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AFE Workshop\"/>
    </mc:Choice>
  </mc:AlternateContent>
  <bookViews>
    <workbookView xWindow="0" yWindow="0" windowWidth="28800" windowHeight="12435" firstSheet="1" activeTab="1"/>
  </bookViews>
  <sheets>
    <sheet name="Cognos_Office_Connection_Cache" sheetId="2" state="veryHidden" r:id="rId1"/>
    <sheet name="Formula - Writeback" sheetId="3" r:id="rId2"/>
    <sheet name="Sheet1" sheetId="1" r:id="rId3"/>
  </sheets>
  <definedNames>
    <definedName name="ID" localSheetId="0" hidden="1">"e2a42b0c-0116-4d49-b072-bf60db6539a7"</definedName>
    <definedName name="ID" localSheetId="1" hidden="1">"08b2c36d-fbba-49e6-a5d3-084f9f6daa51"</definedName>
    <definedName name="ID" localSheetId="2" hidden="1">"6b24b831-9a17-4206-b39e-2f2438883c2d"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3" i="3"/>
  <c r="C4" i="3"/>
  <c r="C6" i="3"/>
  <c r="C7" i="3"/>
  <c r="D14" i="3" s="1"/>
  <c r="H26" i="3"/>
  <c r="M25" i="3"/>
  <c r="E25" i="3"/>
  <c r="J24" i="3"/>
  <c r="O23" i="3"/>
  <c r="G23" i="3"/>
  <c r="L22" i="3"/>
  <c r="D22" i="3"/>
  <c r="I21" i="3"/>
  <c r="N20" i="3"/>
  <c r="F20" i="3"/>
  <c r="K19" i="3"/>
  <c r="C19" i="3"/>
  <c r="H18" i="3"/>
  <c r="M17" i="3"/>
  <c r="E17" i="3"/>
  <c r="J16" i="3"/>
  <c r="O15" i="3"/>
  <c r="G15" i="3"/>
  <c r="L14" i="3"/>
  <c r="I13" i="3"/>
  <c r="N12" i="3"/>
  <c r="F12" i="3"/>
  <c r="K11" i="3"/>
  <c r="C11" i="3"/>
  <c r="H10" i="3"/>
  <c r="M9" i="3"/>
  <c r="E9" i="3"/>
  <c r="O26" i="3"/>
  <c r="G26" i="3"/>
  <c r="L25" i="3"/>
  <c r="D25" i="3"/>
  <c r="I24" i="3"/>
  <c r="N23" i="3"/>
  <c r="F23" i="3"/>
  <c r="K22" i="3"/>
  <c r="C22" i="3"/>
  <c r="H21" i="3"/>
  <c r="M20" i="3"/>
  <c r="E20" i="3"/>
  <c r="J19" i="3"/>
  <c r="O18" i="3"/>
  <c r="G18" i="3"/>
  <c r="L17" i="3"/>
  <c r="D17" i="3"/>
  <c r="I16" i="3"/>
  <c r="N15" i="3"/>
  <c r="F15" i="3"/>
  <c r="K14" i="3"/>
  <c r="C14" i="3"/>
  <c r="H13" i="3"/>
  <c r="M12" i="3"/>
  <c r="E12" i="3"/>
  <c r="J11" i="3"/>
  <c r="O10" i="3"/>
  <c r="G10" i="3"/>
  <c r="L9" i="3"/>
  <c r="D9" i="3"/>
  <c r="N26" i="3"/>
  <c r="K25" i="3"/>
  <c r="C25" i="3"/>
  <c r="M23" i="3"/>
  <c r="E23" i="3"/>
  <c r="O21" i="3"/>
  <c r="L20" i="3"/>
  <c r="I19" i="3"/>
  <c r="C17" i="3"/>
  <c r="J14" i="3"/>
  <c r="G13" i="3"/>
  <c r="D12" i="3"/>
  <c r="K9" i="3"/>
  <c r="M18" i="3"/>
  <c r="N13" i="3"/>
  <c r="M10" i="3"/>
  <c r="K12" i="3"/>
  <c r="H16" i="3"/>
  <c r="H24" i="3"/>
  <c r="F9" i="3"/>
  <c r="N9" i="3"/>
  <c r="I10" i="3"/>
  <c r="D11" i="3"/>
  <c r="L11" i="3"/>
  <c r="G12" i="3"/>
  <c r="O12" i="3"/>
  <c r="J13" i="3"/>
  <c r="E14" i="3"/>
  <c r="M14" i="3"/>
  <c r="H15" i="3"/>
  <c r="C16" i="3"/>
  <c r="K16" i="3"/>
  <c r="F17" i="3"/>
  <c r="N17" i="3"/>
  <c r="I18" i="3"/>
  <c r="D19" i="3"/>
  <c r="L19" i="3"/>
  <c r="G20" i="3"/>
  <c r="O20" i="3"/>
  <c r="J21" i="3"/>
  <c r="E22" i="3"/>
  <c r="M22" i="3"/>
  <c r="H23" i="3"/>
  <c r="C24" i="3"/>
  <c r="K24" i="3"/>
  <c r="F25" i="3"/>
  <c r="N25" i="3"/>
  <c r="I26" i="3"/>
  <c r="E10" i="3"/>
  <c r="F13" i="3"/>
  <c r="J17" i="3"/>
  <c r="C9" i="3"/>
  <c r="F10" i="3"/>
  <c r="I11" i="3"/>
  <c r="O13" i="3"/>
  <c r="E15" i="3"/>
  <c r="K17" i="3"/>
  <c r="D20" i="3"/>
  <c r="G21" i="3"/>
  <c r="J22" i="3"/>
  <c r="F26" i="3"/>
  <c r="G9" i="3"/>
  <c r="O9" i="3"/>
  <c r="J10" i="3"/>
  <c r="E11" i="3"/>
  <c r="M11" i="3"/>
  <c r="H12" i="3"/>
  <c r="C13" i="3"/>
  <c r="K13" i="3"/>
  <c r="F14" i="3"/>
  <c r="N14" i="3"/>
  <c r="I15" i="3"/>
  <c r="D16" i="3"/>
  <c r="L16" i="3"/>
  <c r="G17" i="3"/>
  <c r="O17" i="3"/>
  <c r="J18" i="3"/>
  <c r="E19" i="3"/>
  <c r="M19" i="3"/>
  <c r="H20" i="3"/>
  <c r="C21" i="3"/>
  <c r="K21" i="3"/>
  <c r="F22" i="3"/>
  <c r="N22" i="3"/>
  <c r="I23" i="3"/>
  <c r="D24" i="3"/>
  <c r="L24" i="3"/>
  <c r="G25" i="3"/>
  <c r="O25" i="3"/>
  <c r="J26" i="3"/>
  <c r="C12" i="3"/>
  <c r="D15" i="3"/>
  <c r="E18" i="3"/>
  <c r="N10" i="3"/>
  <c r="L12" i="3"/>
  <c r="M15" i="3"/>
  <c r="H9" i="3"/>
  <c r="C10" i="3"/>
  <c r="K10" i="3"/>
  <c r="F11" i="3"/>
  <c r="N11" i="3"/>
  <c r="I12" i="3"/>
  <c r="D13" i="3"/>
  <c r="L13" i="3"/>
  <c r="G14" i="3"/>
  <c r="O14" i="3"/>
  <c r="J15" i="3"/>
  <c r="E16" i="3"/>
  <c r="M16" i="3"/>
  <c r="H17" i="3"/>
  <c r="C18" i="3"/>
  <c r="K18" i="3"/>
  <c r="F19" i="3"/>
  <c r="N19" i="3"/>
  <c r="I20" i="3"/>
  <c r="D21" i="3"/>
  <c r="L21" i="3"/>
  <c r="G22" i="3"/>
  <c r="O22" i="3"/>
  <c r="J23" i="3"/>
  <c r="E24" i="3"/>
  <c r="M24" i="3"/>
  <c r="H25" i="3"/>
  <c r="C26" i="3"/>
  <c r="K26" i="3"/>
  <c r="I9" i="3"/>
  <c r="D10" i="3"/>
  <c r="L10" i="3"/>
  <c r="G11" i="3"/>
  <c r="O11" i="3"/>
  <c r="J12" i="3"/>
  <c r="E13" i="3"/>
  <c r="M13" i="3"/>
  <c r="H14" i="3"/>
  <c r="C15" i="3"/>
  <c r="K15" i="3"/>
  <c r="F16" i="3"/>
  <c r="N16" i="3"/>
  <c r="I17" i="3"/>
  <c r="D18" i="3"/>
  <c r="L18" i="3"/>
  <c r="G19" i="3"/>
  <c r="O19" i="3"/>
  <c r="J20" i="3"/>
  <c r="E21" i="3"/>
  <c r="M21" i="3"/>
  <c r="H22" i="3"/>
  <c r="C23" i="3"/>
  <c r="K23" i="3"/>
  <c r="F24" i="3"/>
  <c r="N24" i="3"/>
  <c r="I25" i="3"/>
  <c r="D26" i="3"/>
  <c r="L26" i="3"/>
  <c r="J9" i="3"/>
  <c r="I14" i="3"/>
  <c r="G16" i="3"/>
  <c r="O16" i="3"/>
  <c r="H19" i="3"/>
  <c r="C20" i="3"/>
  <c r="K20" i="3"/>
  <c r="F21" i="3"/>
  <c r="N21" i="3"/>
  <c r="I22" i="3"/>
  <c r="D23" i="3"/>
  <c r="L23" i="3"/>
  <c r="G24" i="3"/>
  <c r="O24" i="3"/>
  <c r="J25" i="3"/>
  <c r="E26" i="3"/>
  <c r="M26" i="3"/>
  <c r="F18" i="3"/>
  <c r="H11" i="3"/>
  <c r="L15" i="3"/>
  <c r="N18" i="3"/>
</calcChain>
</file>

<file path=xl/sharedStrings.xml><?xml version="1.0" encoding="utf-8"?>
<sst xmlns="http://schemas.openxmlformats.org/spreadsheetml/2006/main" count="38" uniqueCount="37">
  <si>
    <t>Revenue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</si>
  <si>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</si>
  <si>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</si>
  <si>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</si>
  <si>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</si>
  <si>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</si>
  <si>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</si>
  <si>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</si>
  <si>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</si>
  <si>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</si>
  <si>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</si>
  <si>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</si>
  <si>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</si>
  <si>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</si>
  <si>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Total</t>
  </si>
  <si>
    <t>Phones</t>
  </si>
  <si>
    <t>3G Smart Phones</t>
  </si>
  <si>
    <t>4G Smart Phones</t>
  </si>
  <si>
    <t>Phone Only</t>
  </si>
  <si>
    <t>PCs</t>
  </si>
  <si>
    <t>Desktops</t>
  </si>
  <si>
    <t>Laptops</t>
  </si>
  <si>
    <t>Gaming</t>
  </si>
  <si>
    <t>Tablets</t>
  </si>
  <si>
    <t>10 Inch Tablets</t>
  </si>
  <si>
    <t>8 Inch Tablets</t>
  </si>
  <si>
    <t>3G 32Gb</t>
  </si>
  <si>
    <t>3G 128Gb</t>
  </si>
  <si>
    <t>3G 16Gb</t>
  </si>
  <si>
    <t>3G 64Gb</t>
  </si>
  <si>
    <t>4G 16Gb</t>
  </si>
  <si>
    <t>4G 32Gb</t>
  </si>
  <si>
    <t>Cube</t>
  </si>
  <si>
    <t>smartco:Revenue</t>
  </si>
  <si>
    <t>organization</t>
  </si>
  <si>
    <t>Channel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</si>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</sst>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;\(#,###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b/>
      <sz val="9"/>
      <color rgb="FF4B0082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DDB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9" fillId="0" borderId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0" fillId="3" borderId="0" xfId="0" applyFont="1" applyFill="1" applyAlignment="1">
      <alignment horizontal="left" indent="2"/>
    </xf>
    <xf numFmtId="0" fontId="10" fillId="0" borderId="0" xfId="0" applyFont="1" applyAlignment="1">
      <alignment horizontal="left" indent="2"/>
    </xf>
    <xf numFmtId="0" fontId="11" fillId="0" borderId="0" xfId="0" applyFont="1"/>
    <xf numFmtId="0" fontId="10" fillId="3" borderId="0" xfId="0" quotePrefix="1" applyFont="1" applyFill="1" applyAlignment="1">
      <alignment horizontal="left" indent="2"/>
    </xf>
    <xf numFmtId="0" fontId="10" fillId="0" borderId="0" xfId="0" applyNumberFormat="1" applyFont="1" applyAlignment="1">
      <alignment horizontal="left" indent="2"/>
    </xf>
    <xf numFmtId="0" fontId="11" fillId="0" borderId="1" xfId="11" applyFont="1" applyAlignment="1">
      <alignment horizontal="center" vertical="center"/>
    </xf>
    <xf numFmtId="0" fontId="10" fillId="3" borderId="1" xfId="6" quotePrefix="1" applyFont="1">
      <alignment horizontal="center" vertical="center"/>
    </xf>
    <xf numFmtId="0" fontId="11" fillId="2" borderId="1" xfId="5" quotePrefix="1" applyFont="1">
      <alignment horizontal="center" vertical="center"/>
    </xf>
    <xf numFmtId="0" fontId="10" fillId="3" borderId="1" xfId="2" quotePrefix="1" applyFont="1" applyAlignment="1">
      <alignment horizontal="left" vertical="center"/>
    </xf>
    <xf numFmtId="0" fontId="11" fillId="2" borderId="1" xfId="1" quotePrefix="1" applyFont="1" applyAlignment="1">
      <alignment horizontal="left" vertical="center"/>
    </xf>
    <xf numFmtId="164" fontId="11" fillId="0" borderId="1" xfId="9" applyNumberFormat="1" applyFont="1">
      <alignment horizontal="right" vertical="center"/>
    </xf>
    <xf numFmtId="164" fontId="11" fillId="3" borderId="1" xfId="12" applyNumberFormat="1" applyFont="1"/>
    <xf numFmtId="0" fontId="10" fillId="3" borderId="1" xfId="2" quotePrefix="1" applyFont="1" applyAlignment="1">
      <alignment horizontal="right" vertical="center"/>
    </xf>
  </cellXfs>
  <cellStyles count="56">
    <cellStyle name="AF Column - IBM Cognos" xfId="55"/>
    <cellStyle name="AF Data - IBM Cognos" xfId="29"/>
    <cellStyle name="AF Data 0 - IBM Cognos" xfId="31"/>
    <cellStyle name="AF Data 1 - IBM Cognos" xfId="32"/>
    <cellStyle name="AF Data 2 - IBM Cognos" xfId="33"/>
    <cellStyle name="AF Data 3 - IBM Cognos" xfId="34"/>
    <cellStyle name="AF Data 4 - IBM Cognos" xfId="35"/>
    <cellStyle name="AF Data 5 - IBM Cognos" xfId="36"/>
    <cellStyle name="AF Data Leaf - IBM Cognos" xfId="30"/>
    <cellStyle name="AF Header - IBM Cognos" xfId="37"/>
    <cellStyle name="AF Header 0 - IBM Cognos" xfId="39"/>
    <cellStyle name="AF Header 1 - IBM Cognos" xfId="40"/>
    <cellStyle name="AF Header 2 - IBM Cognos" xfId="41"/>
    <cellStyle name="AF Header 3 - IBM Cognos" xfId="42"/>
    <cellStyle name="AF Header 4 - IBM Cognos" xfId="43"/>
    <cellStyle name="AF Header 5 - IBM Cognos" xfId="44"/>
    <cellStyle name="AF Header Leaf - IBM Cognos" xfId="38"/>
    <cellStyle name="AF Row - IBM Cognos" xfId="45"/>
    <cellStyle name="AF Row 0 - IBM Cognos" xfId="47"/>
    <cellStyle name="AF Row 1 - IBM Cognos" xfId="48"/>
    <cellStyle name="AF Row 2 - IBM Cognos" xfId="49"/>
    <cellStyle name="AF Row 3 - IBM Cognos" xfId="50"/>
    <cellStyle name="AF Row 4 - IBM Cognos" xfId="51"/>
    <cellStyle name="AF Row 5 - IBM Cognos" xfId="52"/>
    <cellStyle name="AF Row Leaf - IBM Cognos" xfId="46"/>
    <cellStyle name="AF Subnm - IBM Cognos" xfId="54"/>
    <cellStyle name="AF Title - IBM Cognos" xfId="53"/>
    <cellStyle name="Calculated Column - IBM Cognos" xfId="19"/>
    <cellStyle name="Calculated Column Name - IBM Cognos" xfId="17"/>
    <cellStyle name="Calculated Row - IBM Cognos" xfId="20"/>
    <cellStyle name="Calculated Row Name - IBM Cognos" xfId="18"/>
    <cellStyle name="Column Name - IBM Cognos" xfId="5"/>
    <cellStyle name="Column Template - IBM Cognos" xfId="8"/>
    <cellStyle name="Differs From Base - IBM Cognos" xfId="26"/>
    <cellStyle name="Edit - IBM Cognos" xfId="28"/>
    <cellStyle name="Formula - IBM Cognos" xfId="27"/>
    <cellStyle name="Group Name - IBM Cognos" xfId="16"/>
    <cellStyle name="Hold Values - IBM Cognos" xfId="22"/>
    <cellStyle name="List Name - IBM Cognos" xfId="15"/>
    <cellStyle name="Locked - IBM Cognos" xfId="25"/>
    <cellStyle name="Measure - IBM Cognos" xfId="9"/>
    <cellStyle name="Measure Header - IBM Cognos" xfId="10"/>
    <cellStyle name="Measure Name - IBM Cognos" xfId="11"/>
    <cellStyle name="Measure Summary - IBM Cognos" xfId="12"/>
    <cellStyle name="Measure Summary TM1 - IBM Cognos" xfId="14"/>
    <cellStyle name="Measure Template - IBM Cognos" xfId="13"/>
    <cellStyle name="More - IBM Cognos" xfId="21"/>
    <cellStyle name="Normal" xfId="0" builtinId="0"/>
    <cellStyle name="Pending Change - IBM Cognos" xfId="23"/>
    <cellStyle name="Row Name - IBM Cognos" xfId="1"/>
    <cellStyle name="Row Template - IBM Cognos" xfId="4"/>
    <cellStyle name="Summary Column Name - IBM Cognos" xfId="6"/>
    <cellStyle name="Summary Column Name TM1 - IBM Cognos" xfId="7"/>
    <cellStyle name="Summary Row Name - IBM Cognos" xfId="2"/>
    <cellStyle name="Summary Row Name TM1 - IBM Cognos" xfId="3"/>
    <cellStyle name="Unsaved Change - IBM Cognos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Relationship Id="rId5" Type="http://schemas.openxmlformats.org/officeDocument/2006/relationships/customProperty" Target="../customProperty8.bin"/><Relationship Id="rId4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CafeStyleVersion" r:id="rId1"/>
    <customPr name="LastTupleSet_COR_Mappings" r:id="rId2"/>
    <customPr name="MigrateActionButto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showGridLines="0" tabSelected="1" workbookViewId="0">
      <selection activeCell="G3" sqref="G3"/>
    </sheetView>
  </sheetViews>
  <sheetFormatPr defaultRowHeight="15" x14ac:dyDescent="0.25"/>
  <cols>
    <col min="2" max="2" width="20.85546875" bestFit="1" customWidth="1"/>
    <col min="3" max="3" width="18.85546875" customWidth="1"/>
    <col min="4" max="15" width="10.7109375" customWidth="1"/>
    <col min="16" max="16" width="5.42578125" bestFit="1" customWidth="1"/>
  </cols>
  <sheetData>
    <row r="2" spans="2:15" ht="18.75" x14ac:dyDescent="0.3">
      <c r="B2" s="1" t="s">
        <v>32</v>
      </c>
      <c r="C2" s="2" t="s">
        <v>33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18.75" x14ac:dyDescent="0.3">
      <c r="B3" s="4" t="s">
        <v>34</v>
      </c>
      <c r="C3" s="5" t="str">
        <f>_xll.SUBNM("smartco:organization","","101","Caption_Default")</f>
        <v>Massachusetts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8.75" x14ac:dyDescent="0.3">
      <c r="B4" s="4" t="s">
        <v>35</v>
      </c>
      <c r="C4" s="2" t="str">
        <f>_xll.SUBNM("smartco:Channel",,"10","Caption_Default")</f>
        <v>Retail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8.75" x14ac:dyDescent="0.3">
      <c r="B5" s="4" t="s">
        <v>1</v>
      </c>
      <c r="C5" s="5" t="str">
        <f>_xll.SUBNM("smartco:Year","","Y2","Caption_Default")</f>
        <v>2015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8.75" x14ac:dyDescent="0.3">
      <c r="B6" s="4" t="s">
        <v>36</v>
      </c>
      <c r="C6" s="2" t="str">
        <f>_xll.SUBNM("smartco:Version",,"Version 1","Caption_Default")</f>
        <v>Budget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8.75" x14ac:dyDescent="0.3">
      <c r="B7" s="4" t="s">
        <v>0</v>
      </c>
      <c r="C7" s="2" t="str">
        <f>_xll.SUBNM("smartco:Revenue",,"Units Sold","Caption_Default")</f>
        <v>Volume - Units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8.75" x14ac:dyDescent="0.25">
      <c r="B8" s="6"/>
      <c r="C8" s="7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 t="s">
        <v>9</v>
      </c>
      <c r="L8" s="8" t="s">
        <v>10</v>
      </c>
      <c r="M8" s="8" t="s">
        <v>11</v>
      </c>
      <c r="N8" s="8" t="s">
        <v>12</v>
      </c>
      <c r="O8" s="8" t="s">
        <v>13</v>
      </c>
    </row>
    <row r="9" spans="2:15" ht="18.75" x14ac:dyDescent="0.3">
      <c r="B9" s="9" t="s">
        <v>14</v>
      </c>
      <c r="C9" s="12">
        <f>_xll.DBRW($C$2,$C$3,$C$4,$B9,C$8,$C$5,$C$6,$C$7)</f>
        <v>25098</v>
      </c>
      <c r="D9" s="12">
        <f>_xll.DBRW($C$2,$C$3,$C$4,$B9,D$8,$C$5,$C$6,$C$7)</f>
        <v>12960.66666666667</v>
      </c>
      <c r="E9" s="12">
        <f>_xll.DBRW($C$2,$C$3,$C$4,$B9,E$8,$C$5,$C$6,$C$7)</f>
        <v>1337.666666666667</v>
      </c>
      <c r="F9" s="12">
        <f>_xll.DBRW($C$2,$C$3,$C$4,$B9,F$8,$C$5,$C$6,$C$7)</f>
        <v>991.66666666666663</v>
      </c>
      <c r="G9" s="12">
        <f>_xll.DBRW($C$2,$C$3,$C$4,$B9,G$8,$C$5,$C$6,$C$7)</f>
        <v>928.66666666666663</v>
      </c>
      <c r="H9" s="12">
        <f>_xll.DBRW($C$2,$C$3,$C$4,$B9,H$8,$C$5,$C$6,$C$7)</f>
        <v>1040.666666666667</v>
      </c>
      <c r="I9" s="12">
        <f>_xll.DBRW($C$2,$C$3,$C$4,$B9,I$8,$C$5,$C$6,$C$7)</f>
        <v>933.66666666666663</v>
      </c>
      <c r="J9" s="12">
        <f>_xll.DBRW($C$2,$C$3,$C$4,$B9,J$8,$C$5,$C$6,$C$7)</f>
        <v>929.66666666666663</v>
      </c>
      <c r="K9" s="12">
        <f>_xll.DBRW($C$2,$C$3,$C$4,$B9,K$8,$C$5,$C$6,$C$7)</f>
        <v>938.66666666666663</v>
      </c>
      <c r="L9" s="12">
        <f>_xll.DBRW($C$2,$C$3,$C$4,$B9,L$8,$C$5,$C$6,$C$7)</f>
        <v>955.66666666666663</v>
      </c>
      <c r="M9" s="12">
        <f>_xll.DBRW($C$2,$C$3,$C$4,$B9,M$8,$C$5,$C$6,$C$7)</f>
        <v>1246.666666666667</v>
      </c>
      <c r="N9" s="12">
        <f>_xll.DBRW($C$2,$C$3,$C$4,$B9,N$8,$C$5,$C$6,$C$7)</f>
        <v>1539.666666666667</v>
      </c>
      <c r="O9" s="12">
        <f>_xll.DBRW($C$2,$C$3,$C$4,$B9,O$8,$C$5,$C$6,$C$7)</f>
        <v>1294.666666666667</v>
      </c>
    </row>
    <row r="10" spans="2:15" ht="18.75" x14ac:dyDescent="0.3">
      <c r="B10" s="9" t="s">
        <v>15</v>
      </c>
      <c r="C10" s="12">
        <f>_xll.DBRW($C$2,$C$3,$C$4,$B10,C$8,$C$5,$C$6,$C$7)</f>
        <v>21979</v>
      </c>
      <c r="D10" s="12">
        <f>_xll.DBRW($C$2,$C$3,$C$4,$B10,D$8,$C$5,$C$6,$C$7)</f>
        <v>12756.66666666667</v>
      </c>
      <c r="E10" s="12">
        <f>_xll.DBRW($C$2,$C$3,$C$4,$B10,E$8,$C$5,$C$6,$C$7)</f>
        <v>1108.666666666667</v>
      </c>
      <c r="F10" s="12">
        <f>_xll.DBRW($C$2,$C$3,$C$4,$B10,F$8,$C$5,$C$6,$C$7)</f>
        <v>751.66666666666663</v>
      </c>
      <c r="G10" s="12">
        <f>_xll.DBRW($C$2,$C$3,$C$4,$B10,G$8,$C$5,$C$6,$C$7)</f>
        <v>679.66666666666663</v>
      </c>
      <c r="H10" s="12">
        <f>_xll.DBRW($C$2,$C$3,$C$4,$B10,H$8,$C$5,$C$6,$C$7)</f>
        <v>786.66666666666663</v>
      </c>
      <c r="I10" s="12">
        <f>_xll.DBRW($C$2,$C$3,$C$4,$B10,I$8,$C$5,$C$6,$C$7)</f>
        <v>670.66666666666663</v>
      </c>
      <c r="J10" s="12">
        <f>_xll.DBRW($C$2,$C$3,$C$4,$B10,J$8,$C$5,$C$6,$C$7)</f>
        <v>675.66666666666663</v>
      </c>
      <c r="K10" s="12">
        <f>_xll.DBRW($C$2,$C$3,$C$4,$B10,K$8,$C$5,$C$6,$C$7)</f>
        <v>673.66666666666663</v>
      </c>
      <c r="L10" s="12">
        <f>_xll.DBRW($C$2,$C$3,$C$4,$B10,L$8,$C$5,$C$6,$C$7)</f>
        <v>679.66666666666663</v>
      </c>
      <c r="M10" s="12">
        <f>_xll.DBRW($C$2,$C$3,$C$4,$B10,M$8,$C$5,$C$6,$C$7)</f>
        <v>959.66666666666663</v>
      </c>
      <c r="N10" s="12">
        <f>_xll.DBRW($C$2,$C$3,$C$4,$B10,N$8,$C$5,$C$6,$C$7)</f>
        <v>1249.666666666667</v>
      </c>
      <c r="O10" s="12">
        <f>_xll.DBRW($C$2,$C$3,$C$4,$B10,O$8,$C$5,$C$6,$C$7)</f>
        <v>986.66666666666663</v>
      </c>
    </row>
    <row r="11" spans="2:15" ht="18.75" x14ac:dyDescent="0.3">
      <c r="B11" s="9" t="s">
        <v>16</v>
      </c>
      <c r="C11" s="12">
        <f>_xll.DBRW($C$2,$C$3,$C$4,$B11,C$8,$C$5,$C$6,$C$7)</f>
        <v>18135</v>
      </c>
      <c r="D11" s="12">
        <f>_xll.DBRW($C$2,$C$3,$C$4,$B11,D$8,$C$5,$C$6,$C$7)</f>
        <v>12466.66666666667</v>
      </c>
      <c r="E11" s="12">
        <f>_xll.DBRW($C$2,$C$3,$C$4,$B11,E$8,$C$5,$C$6,$C$7)</f>
        <v>815.66666666666663</v>
      </c>
      <c r="F11" s="12">
        <f>_xll.DBRW($C$2,$C$3,$C$4,$B11,F$8,$C$5,$C$6,$C$7)</f>
        <v>459.66666666666657</v>
      </c>
      <c r="G11" s="12">
        <f>_xll.DBRW($C$2,$C$3,$C$4,$B11,G$8,$C$5,$C$6,$C$7)</f>
        <v>376.66666666666657</v>
      </c>
      <c r="H11" s="12">
        <f>_xll.DBRW($C$2,$C$3,$C$4,$B11,H$8,$C$5,$C$6,$C$7)</f>
        <v>478.66666666666657</v>
      </c>
      <c r="I11" s="12">
        <f>_xll.DBRW($C$2,$C$3,$C$4,$B11,I$8,$C$5,$C$6,$C$7)</f>
        <v>356.66666666666657</v>
      </c>
      <c r="J11" s="12">
        <f>_xll.DBRW($C$2,$C$3,$C$4,$B11,J$8,$C$5,$C$6,$C$7)</f>
        <v>349.66666666666657</v>
      </c>
      <c r="K11" s="12">
        <f>_xll.DBRW($C$2,$C$3,$C$4,$B11,K$8,$C$5,$C$6,$C$7)</f>
        <v>344.66666666666657</v>
      </c>
      <c r="L11" s="12">
        <f>_xll.DBRW($C$2,$C$3,$C$4,$B11,L$8,$C$5,$C$6,$C$7)</f>
        <v>345.66666666666657</v>
      </c>
      <c r="M11" s="12">
        <f>_xll.DBRW($C$2,$C$3,$C$4,$B11,M$8,$C$5,$C$6,$C$7)</f>
        <v>612.66666666666663</v>
      </c>
      <c r="N11" s="12">
        <f>_xll.DBRW($C$2,$C$3,$C$4,$B11,N$8,$C$5,$C$6,$C$7)</f>
        <v>899.66666666666663</v>
      </c>
      <c r="O11" s="12">
        <f>_xll.DBRW($C$2,$C$3,$C$4,$B11,O$8,$C$5,$C$6,$C$7)</f>
        <v>628.66666666666663</v>
      </c>
    </row>
    <row r="12" spans="2:15" ht="18.75" x14ac:dyDescent="0.3">
      <c r="B12" s="10" t="s">
        <v>26</v>
      </c>
      <c r="C12" s="12">
        <f>_xll.DBRW($C$2,$C$3,$C$4,$B12,C$8,$C$5,$C$6,$C$7)</f>
        <v>728</v>
      </c>
      <c r="D12" s="11">
        <f>_xll.DBRW($C$2,$C$3,$C$4,$B12,D$8,$C$5,$C$6,$C$7)</f>
        <v>100</v>
      </c>
      <c r="E12" s="11">
        <f>_xll.DBRW($C$2,$C$3,$C$4,$B12,E$8,$C$5,$C$6,$C$7)</f>
        <v>42</v>
      </c>
      <c r="F12" s="11">
        <f>_xll.DBRW($C$2,$C$3,$C$4,$B12,F$8,$C$5,$C$6,$C$7)</f>
        <v>42</v>
      </c>
      <c r="G12" s="11">
        <f>_xll.DBRW($C$2,$C$3,$C$4,$B12,G$8,$C$5,$C$6,$C$7)</f>
        <v>39</v>
      </c>
      <c r="H12" s="11">
        <f>_xll.DBRW($C$2,$C$3,$C$4,$B12,H$8,$C$5,$C$6,$C$7)</f>
        <v>39</v>
      </c>
      <c r="I12" s="11">
        <f>_xll.DBRW($C$2,$C$3,$C$4,$B12,I$8,$C$5,$C$6,$C$7)</f>
        <v>35</v>
      </c>
      <c r="J12" s="11">
        <f>_xll.DBRW($C$2,$C$3,$C$4,$B12,J$8,$C$5,$C$6,$C$7)</f>
        <v>31</v>
      </c>
      <c r="K12" s="11">
        <f>_xll.DBRW($C$2,$C$3,$C$4,$B12,K$8,$C$5,$C$6,$C$7)</f>
        <v>27</v>
      </c>
      <c r="L12" s="11">
        <f>_xll.DBRW($C$2,$C$3,$C$4,$B12,L$8,$C$5,$C$6,$C$7)</f>
        <v>27</v>
      </c>
      <c r="M12" s="11">
        <f>_xll.DBRW($C$2,$C$3,$C$4,$B12,M$8,$C$5,$C$6,$C$7)</f>
        <v>27</v>
      </c>
      <c r="N12" s="11">
        <f>_xll.DBRW($C$2,$C$3,$C$4,$B12,N$8,$C$5,$C$6,$C$7)</f>
        <v>300</v>
      </c>
      <c r="O12" s="11">
        <f>_xll.DBRW($C$2,$C$3,$C$4,$B12,O$8,$C$5,$C$6,$C$7)</f>
        <v>19</v>
      </c>
    </row>
    <row r="13" spans="2:15" ht="18.75" x14ac:dyDescent="0.3">
      <c r="B13" s="10" t="s">
        <v>27</v>
      </c>
      <c r="C13" s="12">
        <f>_xll.DBRW($C$2,$C$3,$C$4,$B13,C$8,$C$5,$C$6,$C$7)</f>
        <v>2000</v>
      </c>
      <c r="D13" s="11">
        <f>_xll.DBRW($C$2,$C$3,$C$4,$B13,D$8,$C$5,$C$6,$C$7)</f>
        <v>166.66666666666671</v>
      </c>
      <c r="E13" s="11">
        <f>_xll.DBRW($C$2,$C$3,$C$4,$B13,E$8,$C$5,$C$6,$C$7)</f>
        <v>166.66666666666671</v>
      </c>
      <c r="F13" s="11">
        <f>_xll.DBRW($C$2,$C$3,$C$4,$B13,F$8,$C$5,$C$6,$C$7)</f>
        <v>166.66666666666671</v>
      </c>
      <c r="G13" s="11">
        <f>_xll.DBRW($C$2,$C$3,$C$4,$B13,G$8,$C$5,$C$6,$C$7)</f>
        <v>166.66666666666671</v>
      </c>
      <c r="H13" s="11">
        <f>_xll.DBRW($C$2,$C$3,$C$4,$B13,H$8,$C$5,$C$6,$C$7)</f>
        <v>166.66666666666671</v>
      </c>
      <c r="I13" s="11">
        <f>_xll.DBRW($C$2,$C$3,$C$4,$B13,I$8,$C$5,$C$6,$C$7)</f>
        <v>166.66666666666671</v>
      </c>
      <c r="J13" s="11">
        <f>_xll.DBRW($C$2,$C$3,$C$4,$B13,J$8,$C$5,$C$6,$C$7)</f>
        <v>166.66666666666671</v>
      </c>
      <c r="K13" s="11">
        <f>_xll.DBRW($C$2,$C$3,$C$4,$B13,K$8,$C$5,$C$6,$C$7)</f>
        <v>166.66666666666671</v>
      </c>
      <c r="L13" s="11">
        <f>_xll.DBRW($C$2,$C$3,$C$4,$B13,L$8,$C$5,$C$6,$C$7)</f>
        <v>166.66666666666671</v>
      </c>
      <c r="M13" s="11">
        <f>_xll.DBRW($C$2,$C$3,$C$4,$B13,M$8,$C$5,$C$6,$C$7)</f>
        <v>166.66666666666671</v>
      </c>
      <c r="N13" s="11">
        <f>_xll.DBRW($C$2,$C$3,$C$4,$B13,N$8,$C$5,$C$6,$C$7)</f>
        <v>166.66666666666671</v>
      </c>
      <c r="O13" s="11">
        <f>_xll.DBRW($C$2,$C$3,$C$4,$B13,O$8,$C$5,$C$6,$C$7)</f>
        <v>166.66666666666671</v>
      </c>
    </row>
    <row r="14" spans="2:15" ht="18.75" x14ac:dyDescent="0.3">
      <c r="B14" s="10" t="s">
        <v>28</v>
      </c>
      <c r="C14" s="12">
        <f>_xll.DBRW($C$2,$C$3,$C$4,$B14,C$8,$C$5,$C$6,$C$7)</f>
        <v>13544</v>
      </c>
      <c r="D14" s="11">
        <f>_xll.DBRW($C$2,$C$3,$C$4,$B14,D$8,$C$5,$C$6,$C$7)</f>
        <v>12000</v>
      </c>
      <c r="E14" s="11">
        <f>_xll.DBRW($C$2,$C$3,$C$4,$B14,E$8,$C$5,$C$6,$C$7)</f>
        <v>407</v>
      </c>
      <c r="F14" s="11">
        <f>_xll.DBRW($C$2,$C$3,$C$4,$B14,F$8,$C$5,$C$6,$C$7)</f>
        <v>40</v>
      </c>
      <c r="G14" s="11">
        <f>_xll.DBRW($C$2,$C$3,$C$4,$B14,G$8,$C$5,$C$6,$C$7)</f>
        <v>37</v>
      </c>
      <c r="H14" s="11">
        <f>_xll.DBRW($C$2,$C$3,$C$4,$B14,H$8,$C$5,$C$6,$C$7)</f>
        <v>37</v>
      </c>
      <c r="I14" s="11">
        <f>_xll.DBRW($C$2,$C$3,$C$4,$B14,I$8,$C$5,$C$6,$C$7)</f>
        <v>33</v>
      </c>
      <c r="J14" s="11">
        <f>_xll.DBRW($C$2,$C$3,$C$4,$B14,J$8,$C$5,$C$6,$C$7)</f>
        <v>29</v>
      </c>
      <c r="K14" s="11">
        <f>_xll.DBRW($C$2,$C$3,$C$4,$B14,K$8,$C$5,$C$6,$C$7)</f>
        <v>26</v>
      </c>
      <c r="L14" s="11">
        <f>_xll.DBRW($C$2,$C$3,$C$4,$B14,L$8,$C$5,$C$6,$C$7)</f>
        <v>26</v>
      </c>
      <c r="M14" s="11">
        <f>_xll.DBRW($C$2,$C$3,$C$4,$B14,M$8,$C$5,$C$6,$C$7)</f>
        <v>289</v>
      </c>
      <c r="N14" s="11">
        <f>_xll.DBRW($C$2,$C$3,$C$4,$B14,N$8,$C$5,$C$6,$C$7)</f>
        <v>300</v>
      </c>
      <c r="O14" s="11">
        <f>_xll.DBRW($C$2,$C$3,$C$4,$B14,O$8,$C$5,$C$6,$C$7)</f>
        <v>320</v>
      </c>
    </row>
    <row r="15" spans="2:15" ht="18.75" x14ac:dyDescent="0.3">
      <c r="B15" s="10" t="s">
        <v>29</v>
      </c>
      <c r="C15" s="12">
        <f>_xll.DBRW($C$2,$C$3,$C$4,$B15,C$8,$C$5,$C$6,$C$7)</f>
        <v>1863</v>
      </c>
      <c r="D15" s="11">
        <f>_xll.DBRW($C$2,$C$3,$C$4,$B15,D$8,$C$5,$C$6,$C$7)</f>
        <v>200</v>
      </c>
      <c r="E15" s="11">
        <f>_xll.DBRW($C$2,$C$3,$C$4,$B15,E$8,$C$5,$C$6,$C$7)</f>
        <v>200</v>
      </c>
      <c r="F15" s="11">
        <f>_xll.DBRW($C$2,$C$3,$C$4,$B15,F$8,$C$5,$C$6,$C$7)</f>
        <v>211</v>
      </c>
      <c r="G15" s="11">
        <f>_xll.DBRW($C$2,$C$3,$C$4,$B15,G$8,$C$5,$C$6,$C$7)</f>
        <v>134</v>
      </c>
      <c r="H15" s="11">
        <f>_xll.DBRW($C$2,$C$3,$C$4,$B15,H$8,$C$5,$C$6,$C$7)</f>
        <v>236</v>
      </c>
      <c r="I15" s="11">
        <f>_xll.DBRW($C$2,$C$3,$C$4,$B15,I$8,$C$5,$C$6,$C$7)</f>
        <v>122</v>
      </c>
      <c r="J15" s="11">
        <f>_xll.DBRW($C$2,$C$3,$C$4,$B15,J$8,$C$5,$C$6,$C$7)</f>
        <v>123</v>
      </c>
      <c r="K15" s="11">
        <f>_xll.DBRW($C$2,$C$3,$C$4,$B15,K$8,$C$5,$C$6,$C$7)</f>
        <v>125</v>
      </c>
      <c r="L15" s="11">
        <f>_xll.DBRW($C$2,$C$3,$C$4,$B15,L$8,$C$5,$C$6,$C$7)</f>
        <v>126</v>
      </c>
      <c r="M15" s="11">
        <f>_xll.DBRW($C$2,$C$3,$C$4,$B15,M$8,$C$5,$C$6,$C$7)</f>
        <v>130</v>
      </c>
      <c r="N15" s="11">
        <f>_xll.DBRW($C$2,$C$3,$C$4,$B15,N$8,$C$5,$C$6,$C$7)</f>
        <v>133</v>
      </c>
      <c r="O15" s="11">
        <f>_xll.DBRW($C$2,$C$3,$C$4,$B15,O$8,$C$5,$C$6,$C$7)</f>
        <v>123</v>
      </c>
    </row>
    <row r="16" spans="2:15" ht="18.75" x14ac:dyDescent="0.3">
      <c r="B16" s="9" t="s">
        <v>17</v>
      </c>
      <c r="C16" s="12">
        <f>_xll.DBRW($C$2,$C$3,$C$4,$B16,C$8,$C$5,$C$6,$C$7)</f>
        <v>2705</v>
      </c>
      <c r="D16" s="12">
        <f>_xll.DBRW($C$2,$C$3,$C$4,$B16,D$8,$C$5,$C$6,$C$7)</f>
        <v>188</v>
      </c>
      <c r="E16" s="12">
        <f>_xll.DBRW($C$2,$C$3,$C$4,$B16,E$8,$C$5,$C$6,$C$7)</f>
        <v>191</v>
      </c>
      <c r="F16" s="12">
        <f>_xll.DBRW($C$2,$C$3,$C$4,$B16,F$8,$C$5,$C$6,$C$7)</f>
        <v>193</v>
      </c>
      <c r="G16" s="12">
        <f>_xll.DBRW($C$2,$C$3,$C$4,$B16,G$8,$C$5,$C$6,$C$7)</f>
        <v>206</v>
      </c>
      <c r="H16" s="12">
        <f>_xll.DBRW($C$2,$C$3,$C$4,$B16,H$8,$C$5,$C$6,$C$7)</f>
        <v>211</v>
      </c>
      <c r="I16" s="12">
        <f>_xll.DBRW($C$2,$C$3,$C$4,$B16,I$8,$C$5,$C$6,$C$7)</f>
        <v>217</v>
      </c>
      <c r="J16" s="12">
        <f>_xll.DBRW($C$2,$C$3,$C$4,$B16,J$8,$C$5,$C$6,$C$7)</f>
        <v>232</v>
      </c>
      <c r="K16" s="12">
        <f>_xll.DBRW($C$2,$C$3,$C$4,$B16,K$8,$C$5,$C$6,$C$7)</f>
        <v>238</v>
      </c>
      <c r="L16" s="12">
        <f>_xll.DBRW($C$2,$C$3,$C$4,$B16,L$8,$C$5,$C$6,$C$7)</f>
        <v>243</v>
      </c>
      <c r="M16" s="12">
        <f>_xll.DBRW($C$2,$C$3,$C$4,$B16,M$8,$C$5,$C$6,$C$7)</f>
        <v>256</v>
      </c>
      <c r="N16" s="12">
        <f>_xll.DBRW($C$2,$C$3,$C$4,$B16,N$8,$C$5,$C$6,$C$7)</f>
        <v>261</v>
      </c>
      <c r="O16" s="12">
        <f>_xll.DBRW($C$2,$C$3,$C$4,$B16,O$8,$C$5,$C$6,$C$7)</f>
        <v>269</v>
      </c>
    </row>
    <row r="17" spans="2:15" ht="18.75" x14ac:dyDescent="0.3">
      <c r="B17" s="10" t="s">
        <v>30</v>
      </c>
      <c r="C17" s="12">
        <f>_xll.DBRW($C$2,$C$3,$C$4,$B17,C$8,$C$5,$C$6,$C$7)</f>
        <v>1440</v>
      </c>
      <c r="D17" s="11">
        <f>_xll.DBRW($C$2,$C$3,$C$4,$B17,D$8,$C$5,$C$6,$C$7)</f>
        <v>120</v>
      </c>
      <c r="E17" s="11">
        <f>_xll.DBRW($C$2,$C$3,$C$4,$B17,E$8,$C$5,$C$6,$C$7)</f>
        <v>120</v>
      </c>
      <c r="F17" s="11">
        <f>_xll.DBRW($C$2,$C$3,$C$4,$B17,F$8,$C$5,$C$6,$C$7)</f>
        <v>120</v>
      </c>
      <c r="G17" s="11">
        <f>_xll.DBRW($C$2,$C$3,$C$4,$B17,G$8,$C$5,$C$6,$C$7)</f>
        <v>120</v>
      </c>
      <c r="H17" s="11">
        <f>_xll.DBRW($C$2,$C$3,$C$4,$B17,H$8,$C$5,$C$6,$C$7)</f>
        <v>120</v>
      </c>
      <c r="I17" s="11">
        <f>_xll.DBRW($C$2,$C$3,$C$4,$B17,I$8,$C$5,$C$6,$C$7)</f>
        <v>120</v>
      </c>
      <c r="J17" s="11">
        <f>_xll.DBRW($C$2,$C$3,$C$4,$B17,J$8,$C$5,$C$6,$C$7)</f>
        <v>120</v>
      </c>
      <c r="K17" s="11">
        <f>_xll.DBRW($C$2,$C$3,$C$4,$B17,K$8,$C$5,$C$6,$C$7)</f>
        <v>120</v>
      </c>
      <c r="L17" s="11">
        <f>_xll.DBRW($C$2,$C$3,$C$4,$B17,L$8,$C$5,$C$6,$C$7)</f>
        <v>120</v>
      </c>
      <c r="M17" s="11">
        <f>_xll.DBRW($C$2,$C$3,$C$4,$B17,M$8,$C$5,$C$6,$C$7)</f>
        <v>120</v>
      </c>
      <c r="N17" s="11">
        <f>_xll.DBRW($C$2,$C$3,$C$4,$B17,N$8,$C$5,$C$6,$C$7)</f>
        <v>120</v>
      </c>
      <c r="O17" s="11">
        <f>_xll.DBRW($C$2,$C$3,$C$4,$B17,O$8,$C$5,$C$6,$C$7)</f>
        <v>120</v>
      </c>
    </row>
    <row r="18" spans="2:15" ht="18.75" x14ac:dyDescent="0.3">
      <c r="B18" s="10" t="s">
        <v>31</v>
      </c>
      <c r="C18" s="12">
        <f>_xll.DBRW($C$2,$C$3,$C$4,$B18,C$8,$C$5,$C$6,$C$7)</f>
        <v>1265</v>
      </c>
      <c r="D18" s="11">
        <f>_xll.DBRW($C$2,$C$3,$C$4,$B18,D$8,$C$5,$C$6,$C$7)</f>
        <v>68</v>
      </c>
      <c r="E18" s="11">
        <f>_xll.DBRW($C$2,$C$3,$C$4,$B18,E$8,$C$5,$C$6,$C$7)</f>
        <v>71</v>
      </c>
      <c r="F18" s="11">
        <f>_xll.DBRW($C$2,$C$3,$C$4,$B18,F$8,$C$5,$C$6,$C$7)</f>
        <v>73</v>
      </c>
      <c r="G18" s="11">
        <f>_xll.DBRW($C$2,$C$3,$C$4,$B18,G$8,$C$5,$C$6,$C$7)</f>
        <v>86</v>
      </c>
      <c r="H18" s="11">
        <f>_xll.DBRW($C$2,$C$3,$C$4,$B18,H$8,$C$5,$C$6,$C$7)</f>
        <v>91</v>
      </c>
      <c r="I18" s="11">
        <f>_xll.DBRW($C$2,$C$3,$C$4,$B18,I$8,$C$5,$C$6,$C$7)</f>
        <v>97</v>
      </c>
      <c r="J18" s="11">
        <f>_xll.DBRW($C$2,$C$3,$C$4,$B18,J$8,$C$5,$C$6,$C$7)</f>
        <v>112</v>
      </c>
      <c r="K18" s="11">
        <f>_xll.DBRW($C$2,$C$3,$C$4,$B18,K$8,$C$5,$C$6,$C$7)</f>
        <v>118</v>
      </c>
      <c r="L18" s="11">
        <f>_xll.DBRW($C$2,$C$3,$C$4,$B18,L$8,$C$5,$C$6,$C$7)</f>
        <v>123</v>
      </c>
      <c r="M18" s="11">
        <f>_xll.DBRW($C$2,$C$3,$C$4,$B18,M$8,$C$5,$C$6,$C$7)</f>
        <v>136</v>
      </c>
      <c r="N18" s="11">
        <f>_xll.DBRW($C$2,$C$3,$C$4,$B18,N$8,$C$5,$C$6,$C$7)</f>
        <v>141</v>
      </c>
      <c r="O18" s="11">
        <f>_xll.DBRW($C$2,$C$3,$C$4,$B18,O$8,$C$5,$C$6,$C$7)</f>
        <v>149</v>
      </c>
    </row>
    <row r="19" spans="2:15" ht="18.75" x14ac:dyDescent="0.3">
      <c r="B19" s="9" t="s">
        <v>18</v>
      </c>
      <c r="C19" s="12">
        <f>_xll.DBRW($C$2,$C$3,$C$4,$B19,C$8,$C$5,$C$6,$C$7)</f>
        <v>1139</v>
      </c>
      <c r="D19" s="12">
        <f>_xll.DBRW($C$2,$C$3,$C$4,$B19,D$8,$C$5,$C$6,$C$7)</f>
        <v>102</v>
      </c>
      <c r="E19" s="12">
        <f>_xll.DBRW($C$2,$C$3,$C$4,$B19,E$8,$C$5,$C$6,$C$7)</f>
        <v>102</v>
      </c>
      <c r="F19" s="12">
        <f>_xll.DBRW($C$2,$C$3,$C$4,$B19,F$8,$C$5,$C$6,$C$7)</f>
        <v>99</v>
      </c>
      <c r="G19" s="12">
        <f>_xll.DBRW($C$2,$C$3,$C$4,$B19,G$8,$C$5,$C$6,$C$7)</f>
        <v>97</v>
      </c>
      <c r="H19" s="12">
        <f>_xll.DBRW($C$2,$C$3,$C$4,$B19,H$8,$C$5,$C$6,$C$7)</f>
        <v>97</v>
      </c>
      <c r="I19" s="12">
        <f>_xll.DBRW($C$2,$C$3,$C$4,$B19,I$8,$C$5,$C$6,$C$7)</f>
        <v>97</v>
      </c>
      <c r="J19" s="12">
        <f>_xll.DBRW($C$2,$C$3,$C$4,$B19,J$8,$C$5,$C$6,$C$7)</f>
        <v>94</v>
      </c>
      <c r="K19" s="12">
        <f>_xll.DBRW($C$2,$C$3,$C$4,$B19,K$8,$C$5,$C$6,$C$7)</f>
        <v>91</v>
      </c>
      <c r="L19" s="12">
        <f>_xll.DBRW($C$2,$C$3,$C$4,$B19,L$8,$C$5,$C$6,$C$7)</f>
        <v>91</v>
      </c>
      <c r="M19" s="12">
        <f>_xll.DBRW($C$2,$C$3,$C$4,$B19,M$8,$C$5,$C$6,$C$7)</f>
        <v>91</v>
      </c>
      <c r="N19" s="12">
        <f>_xll.DBRW($C$2,$C$3,$C$4,$B19,N$8,$C$5,$C$6,$C$7)</f>
        <v>89</v>
      </c>
      <c r="O19" s="12">
        <f>_xll.DBRW($C$2,$C$3,$C$4,$B19,O$8,$C$5,$C$6,$C$7)</f>
        <v>89</v>
      </c>
    </row>
    <row r="20" spans="2:15" ht="18.75" x14ac:dyDescent="0.3">
      <c r="B20" s="9" t="s">
        <v>19</v>
      </c>
      <c r="C20" s="12">
        <f>_xll.DBRW($C$2,$C$3,$C$4,$B20,C$8,$C$5,$C$6,$C$7)</f>
        <v>1849</v>
      </c>
      <c r="D20" s="12">
        <f>_xll.DBRW($C$2,$C$3,$C$4,$B20,D$8,$C$5,$C$6,$C$7)</f>
        <v>115</v>
      </c>
      <c r="E20" s="12">
        <f>_xll.DBRW($C$2,$C$3,$C$4,$B20,E$8,$C$5,$C$6,$C$7)</f>
        <v>136</v>
      </c>
      <c r="F20" s="12">
        <f>_xll.DBRW($C$2,$C$3,$C$4,$B20,F$8,$C$5,$C$6,$C$7)</f>
        <v>147</v>
      </c>
      <c r="G20" s="12">
        <f>_xll.DBRW($C$2,$C$3,$C$4,$B20,G$8,$C$5,$C$6,$C$7)</f>
        <v>155</v>
      </c>
      <c r="H20" s="12">
        <f>_xll.DBRW($C$2,$C$3,$C$4,$B20,H$8,$C$5,$C$6,$C$7)</f>
        <v>158</v>
      </c>
      <c r="I20" s="12">
        <f>_xll.DBRW($C$2,$C$3,$C$4,$B20,I$8,$C$5,$C$6,$C$7)</f>
        <v>162</v>
      </c>
      <c r="J20" s="12">
        <f>_xll.DBRW($C$2,$C$3,$C$4,$B20,J$8,$C$5,$C$6,$C$7)</f>
        <v>152</v>
      </c>
      <c r="K20" s="12">
        <f>_xll.DBRW($C$2,$C$3,$C$4,$B20,K$8,$C$5,$C$6,$C$7)</f>
        <v>152</v>
      </c>
      <c r="L20" s="12">
        <f>_xll.DBRW($C$2,$C$3,$C$4,$B20,L$8,$C$5,$C$6,$C$7)</f>
        <v>157</v>
      </c>
      <c r="M20" s="12">
        <f>_xll.DBRW($C$2,$C$3,$C$4,$B20,M$8,$C$5,$C$6,$C$7)</f>
        <v>164</v>
      </c>
      <c r="N20" s="12">
        <f>_xll.DBRW($C$2,$C$3,$C$4,$B20,N$8,$C$5,$C$6,$C$7)</f>
        <v>167</v>
      </c>
      <c r="O20" s="12">
        <f>_xll.DBRW($C$2,$C$3,$C$4,$B20,O$8,$C$5,$C$6,$C$7)</f>
        <v>184</v>
      </c>
    </row>
    <row r="21" spans="2:15" ht="18.75" x14ac:dyDescent="0.3">
      <c r="B21" s="13" t="s">
        <v>20</v>
      </c>
      <c r="C21" s="12">
        <f>_xll.DBRW($C$2,$C$3,$C$4,$B21,C$8,$C$5,$C$6,$C$7)</f>
        <v>272</v>
      </c>
      <c r="D21" s="12">
        <f>_xll.DBRW($C$2,$C$3,$C$4,$B21,D$8,$C$5,$C$6,$C$7)</f>
        <v>18</v>
      </c>
      <c r="E21" s="12">
        <f>_xll.DBRW($C$2,$C$3,$C$4,$B21,E$8,$C$5,$C$6,$C$7)</f>
        <v>21</v>
      </c>
      <c r="F21" s="12">
        <f>_xll.DBRW($C$2,$C$3,$C$4,$B21,F$8,$C$5,$C$6,$C$7)</f>
        <v>21</v>
      </c>
      <c r="G21" s="12">
        <f>_xll.DBRW($C$2,$C$3,$C$4,$B21,G$8,$C$5,$C$6,$C$7)</f>
        <v>21</v>
      </c>
      <c r="H21" s="12">
        <f>_xll.DBRW($C$2,$C$3,$C$4,$B21,H$8,$C$5,$C$6,$C$7)</f>
        <v>23</v>
      </c>
      <c r="I21" s="12">
        <f>_xll.DBRW($C$2,$C$3,$C$4,$B21,I$8,$C$5,$C$6,$C$7)</f>
        <v>23</v>
      </c>
      <c r="J21" s="12">
        <f>_xll.DBRW($C$2,$C$3,$C$4,$B21,J$8,$C$5,$C$6,$C$7)</f>
        <v>23</v>
      </c>
      <c r="K21" s="12">
        <f>_xll.DBRW($C$2,$C$3,$C$4,$B21,K$8,$C$5,$C$6,$C$7)</f>
        <v>23</v>
      </c>
      <c r="L21" s="12">
        <f>_xll.DBRW($C$2,$C$3,$C$4,$B21,L$8,$C$5,$C$6,$C$7)</f>
        <v>24</v>
      </c>
      <c r="M21" s="12">
        <f>_xll.DBRW($C$2,$C$3,$C$4,$B21,M$8,$C$5,$C$6,$C$7)</f>
        <v>24</v>
      </c>
      <c r="N21" s="12">
        <f>_xll.DBRW($C$2,$C$3,$C$4,$B21,N$8,$C$5,$C$6,$C$7)</f>
        <v>25</v>
      </c>
      <c r="O21" s="12">
        <f>_xll.DBRW($C$2,$C$3,$C$4,$B21,O$8,$C$5,$C$6,$C$7)</f>
        <v>26</v>
      </c>
    </row>
    <row r="22" spans="2:15" ht="18.75" x14ac:dyDescent="0.3">
      <c r="B22" s="13" t="s">
        <v>21</v>
      </c>
      <c r="C22" s="12">
        <f>_xll.DBRW($C$2,$C$3,$C$4,$B22,C$8,$C$5,$C$6,$C$7)</f>
        <v>1231</v>
      </c>
      <c r="D22" s="12">
        <f>_xll.DBRW($C$2,$C$3,$C$4,$B22,D$8,$C$5,$C$6,$C$7)</f>
        <v>68</v>
      </c>
      <c r="E22" s="12">
        <f>_xll.DBRW($C$2,$C$3,$C$4,$B22,E$8,$C$5,$C$6,$C$7)</f>
        <v>86</v>
      </c>
      <c r="F22" s="12">
        <f>_xll.DBRW($C$2,$C$3,$C$4,$B22,F$8,$C$5,$C$6,$C$7)</f>
        <v>98</v>
      </c>
      <c r="G22" s="12">
        <f>_xll.DBRW($C$2,$C$3,$C$4,$B22,G$8,$C$5,$C$6,$C$7)</f>
        <v>106</v>
      </c>
      <c r="H22" s="12">
        <f>_xll.DBRW($C$2,$C$3,$C$4,$B22,H$8,$C$5,$C$6,$C$7)</f>
        <v>107</v>
      </c>
      <c r="I22" s="12">
        <f>_xll.DBRW($C$2,$C$3,$C$4,$B22,I$8,$C$5,$C$6,$C$7)</f>
        <v>111</v>
      </c>
      <c r="J22" s="12">
        <f>_xll.DBRW($C$2,$C$3,$C$4,$B22,J$8,$C$5,$C$6,$C$7)</f>
        <v>101</v>
      </c>
      <c r="K22" s="12">
        <f>_xll.DBRW($C$2,$C$3,$C$4,$B22,K$8,$C$5,$C$6,$C$7)</f>
        <v>101</v>
      </c>
      <c r="L22" s="12">
        <f>_xll.DBRW($C$2,$C$3,$C$4,$B22,L$8,$C$5,$C$6,$C$7)</f>
        <v>103</v>
      </c>
      <c r="M22" s="12">
        <f>_xll.DBRW($C$2,$C$3,$C$4,$B22,M$8,$C$5,$C$6,$C$7)</f>
        <v>110</v>
      </c>
      <c r="N22" s="12">
        <f>_xll.DBRW($C$2,$C$3,$C$4,$B22,N$8,$C$5,$C$6,$C$7)</f>
        <v>112</v>
      </c>
      <c r="O22" s="12">
        <f>_xll.DBRW($C$2,$C$3,$C$4,$B22,O$8,$C$5,$C$6,$C$7)</f>
        <v>128</v>
      </c>
    </row>
    <row r="23" spans="2:15" ht="18.75" x14ac:dyDescent="0.3">
      <c r="B23" s="9" t="s">
        <v>22</v>
      </c>
      <c r="C23" s="12">
        <f>_xll.DBRW($C$2,$C$3,$C$4,$B23,C$8,$C$5,$C$6,$C$7)</f>
        <v>346</v>
      </c>
      <c r="D23" s="12">
        <f>_xll.DBRW($C$2,$C$3,$C$4,$B23,D$8,$C$5,$C$6,$C$7)</f>
        <v>29</v>
      </c>
      <c r="E23" s="12">
        <f>_xll.DBRW($C$2,$C$3,$C$4,$B23,E$8,$C$5,$C$6,$C$7)</f>
        <v>29</v>
      </c>
      <c r="F23" s="12">
        <f>_xll.DBRW($C$2,$C$3,$C$4,$B23,F$8,$C$5,$C$6,$C$7)</f>
        <v>28</v>
      </c>
      <c r="G23" s="12">
        <f>_xll.DBRW($C$2,$C$3,$C$4,$B23,G$8,$C$5,$C$6,$C$7)</f>
        <v>28</v>
      </c>
      <c r="H23" s="12">
        <f>_xll.DBRW($C$2,$C$3,$C$4,$B23,H$8,$C$5,$C$6,$C$7)</f>
        <v>28</v>
      </c>
      <c r="I23" s="12">
        <f>_xll.DBRW($C$2,$C$3,$C$4,$B23,I$8,$C$5,$C$6,$C$7)</f>
        <v>28</v>
      </c>
      <c r="J23" s="12">
        <f>_xll.DBRW($C$2,$C$3,$C$4,$B23,J$8,$C$5,$C$6,$C$7)</f>
        <v>28</v>
      </c>
      <c r="K23" s="12">
        <f>_xll.DBRW($C$2,$C$3,$C$4,$B23,K$8,$C$5,$C$6,$C$7)</f>
        <v>28</v>
      </c>
      <c r="L23" s="12">
        <f>_xll.DBRW($C$2,$C$3,$C$4,$B23,L$8,$C$5,$C$6,$C$7)</f>
        <v>30</v>
      </c>
      <c r="M23" s="12">
        <f>_xll.DBRW($C$2,$C$3,$C$4,$B23,M$8,$C$5,$C$6,$C$7)</f>
        <v>30</v>
      </c>
      <c r="N23" s="12">
        <f>_xll.DBRW($C$2,$C$3,$C$4,$B23,N$8,$C$5,$C$6,$C$7)</f>
        <v>30</v>
      </c>
      <c r="O23" s="12">
        <f>_xll.DBRW($C$2,$C$3,$C$4,$B23,O$8,$C$5,$C$6,$C$7)</f>
        <v>30</v>
      </c>
    </row>
    <row r="24" spans="2:15" ht="18.75" x14ac:dyDescent="0.3">
      <c r="B24" s="9" t="s">
        <v>23</v>
      </c>
      <c r="C24" s="12">
        <f>_xll.DBRW($C$2,$C$3,$C$4,$B24,C$8,$C$5,$C$6,$C$7)</f>
        <v>1270</v>
      </c>
      <c r="D24" s="12">
        <f>_xll.DBRW($C$2,$C$3,$C$4,$B24,D$8,$C$5,$C$6,$C$7)</f>
        <v>89</v>
      </c>
      <c r="E24" s="12">
        <f>_xll.DBRW($C$2,$C$3,$C$4,$B24,E$8,$C$5,$C$6,$C$7)</f>
        <v>93</v>
      </c>
      <c r="F24" s="12">
        <f>_xll.DBRW($C$2,$C$3,$C$4,$B24,F$8,$C$5,$C$6,$C$7)</f>
        <v>93</v>
      </c>
      <c r="G24" s="12">
        <f>_xll.DBRW($C$2,$C$3,$C$4,$B24,G$8,$C$5,$C$6,$C$7)</f>
        <v>94</v>
      </c>
      <c r="H24" s="12">
        <f>_xll.DBRW($C$2,$C$3,$C$4,$B24,H$8,$C$5,$C$6,$C$7)</f>
        <v>96</v>
      </c>
      <c r="I24" s="12">
        <f>_xll.DBRW($C$2,$C$3,$C$4,$B24,I$8,$C$5,$C$6,$C$7)</f>
        <v>101</v>
      </c>
      <c r="J24" s="12">
        <f>_xll.DBRW($C$2,$C$3,$C$4,$B24,J$8,$C$5,$C$6,$C$7)</f>
        <v>102</v>
      </c>
      <c r="K24" s="12">
        <f>_xll.DBRW($C$2,$C$3,$C$4,$B24,K$8,$C$5,$C$6,$C$7)</f>
        <v>113</v>
      </c>
      <c r="L24" s="12">
        <f>_xll.DBRW($C$2,$C$3,$C$4,$B24,L$8,$C$5,$C$6,$C$7)</f>
        <v>119</v>
      </c>
      <c r="M24" s="12">
        <f>_xll.DBRW($C$2,$C$3,$C$4,$B24,M$8,$C$5,$C$6,$C$7)</f>
        <v>123</v>
      </c>
      <c r="N24" s="12">
        <f>_xll.DBRW($C$2,$C$3,$C$4,$B24,N$8,$C$5,$C$6,$C$7)</f>
        <v>123</v>
      </c>
      <c r="O24" s="12">
        <f>_xll.DBRW($C$2,$C$3,$C$4,$B24,O$8,$C$5,$C$6,$C$7)</f>
        <v>124</v>
      </c>
    </row>
    <row r="25" spans="2:15" ht="18.75" x14ac:dyDescent="0.3">
      <c r="B25" s="9" t="s">
        <v>24</v>
      </c>
      <c r="C25" s="12">
        <f>_xll.DBRW($C$2,$C$3,$C$4,$B25,C$8,$C$5,$C$6,$C$7)</f>
        <v>408</v>
      </c>
      <c r="D25" s="12">
        <f>_xll.DBRW($C$2,$C$3,$C$4,$B25,D$8,$C$5,$C$6,$C$7)</f>
        <v>27</v>
      </c>
      <c r="E25" s="12">
        <f>_xll.DBRW($C$2,$C$3,$C$4,$B25,E$8,$C$5,$C$6,$C$7)</f>
        <v>29</v>
      </c>
      <c r="F25" s="12">
        <f>_xll.DBRW($C$2,$C$3,$C$4,$B25,F$8,$C$5,$C$6,$C$7)</f>
        <v>29</v>
      </c>
      <c r="G25" s="12">
        <f>_xll.DBRW($C$2,$C$3,$C$4,$B25,G$8,$C$5,$C$6,$C$7)</f>
        <v>29</v>
      </c>
      <c r="H25" s="12">
        <f>_xll.DBRW($C$2,$C$3,$C$4,$B25,H$8,$C$5,$C$6,$C$7)</f>
        <v>30</v>
      </c>
      <c r="I25" s="12">
        <f>_xll.DBRW($C$2,$C$3,$C$4,$B25,I$8,$C$5,$C$6,$C$7)</f>
        <v>32</v>
      </c>
      <c r="J25" s="12">
        <f>_xll.DBRW($C$2,$C$3,$C$4,$B25,J$8,$C$5,$C$6,$C$7)</f>
        <v>32</v>
      </c>
      <c r="K25" s="12">
        <f>_xll.DBRW($C$2,$C$3,$C$4,$B25,K$8,$C$5,$C$6,$C$7)</f>
        <v>38</v>
      </c>
      <c r="L25" s="12">
        <f>_xll.DBRW($C$2,$C$3,$C$4,$B25,L$8,$C$5,$C$6,$C$7)</f>
        <v>39</v>
      </c>
      <c r="M25" s="12">
        <f>_xll.DBRW($C$2,$C$3,$C$4,$B25,M$8,$C$5,$C$6,$C$7)</f>
        <v>41</v>
      </c>
      <c r="N25" s="12">
        <f>_xll.DBRW($C$2,$C$3,$C$4,$B25,N$8,$C$5,$C$6,$C$7)</f>
        <v>41</v>
      </c>
      <c r="O25" s="12">
        <f>_xll.DBRW($C$2,$C$3,$C$4,$B25,O$8,$C$5,$C$6,$C$7)</f>
        <v>41</v>
      </c>
    </row>
    <row r="26" spans="2:15" ht="18.75" x14ac:dyDescent="0.3">
      <c r="B26" s="9" t="s">
        <v>25</v>
      </c>
      <c r="C26" s="12">
        <f>_xll.DBRW($C$2,$C$3,$C$4,$B26,C$8,$C$5,$C$6,$C$7)</f>
        <v>862</v>
      </c>
      <c r="D26" s="12">
        <f>_xll.DBRW($C$2,$C$3,$C$4,$B26,D$8,$C$5,$C$6,$C$7)</f>
        <v>62</v>
      </c>
      <c r="E26" s="12">
        <f>_xll.DBRW($C$2,$C$3,$C$4,$B26,E$8,$C$5,$C$6,$C$7)</f>
        <v>64</v>
      </c>
      <c r="F26" s="12">
        <f>_xll.DBRW($C$2,$C$3,$C$4,$B26,F$8,$C$5,$C$6,$C$7)</f>
        <v>64</v>
      </c>
      <c r="G26" s="12">
        <f>_xll.DBRW($C$2,$C$3,$C$4,$B26,G$8,$C$5,$C$6,$C$7)</f>
        <v>65</v>
      </c>
      <c r="H26" s="12">
        <f>_xll.DBRW($C$2,$C$3,$C$4,$B26,H$8,$C$5,$C$6,$C$7)</f>
        <v>66</v>
      </c>
      <c r="I26" s="12">
        <f>_xll.DBRW($C$2,$C$3,$C$4,$B26,I$8,$C$5,$C$6,$C$7)</f>
        <v>69</v>
      </c>
      <c r="J26" s="12">
        <f>_xll.DBRW($C$2,$C$3,$C$4,$B26,J$8,$C$5,$C$6,$C$7)</f>
        <v>70</v>
      </c>
      <c r="K26" s="12">
        <f>_xll.DBRW($C$2,$C$3,$C$4,$B26,K$8,$C$5,$C$6,$C$7)</f>
        <v>75</v>
      </c>
      <c r="L26" s="12">
        <f>_xll.DBRW($C$2,$C$3,$C$4,$B26,L$8,$C$5,$C$6,$C$7)</f>
        <v>80</v>
      </c>
      <c r="M26" s="12">
        <f>_xll.DBRW($C$2,$C$3,$C$4,$B26,M$8,$C$5,$C$6,$C$7)</f>
        <v>82</v>
      </c>
      <c r="N26" s="12">
        <f>_xll.DBRW($C$2,$C$3,$C$4,$B26,N$8,$C$5,$C$6,$C$7)</f>
        <v>82</v>
      </c>
      <c r="O26" s="12">
        <f>_xll.DBRW($C$2,$C$3,$C$4,$B26,O$8,$C$5,$C$6,$C$7)</f>
        <v>83</v>
      </c>
    </row>
  </sheetData>
  <pageMargins left="0.7" right="0.7" top="0.75" bottom="0.75" header="0.3" footer="0.3"/>
  <customProperties>
    <customPr name="###COLSTART###" r:id="rId1"/>
    <customPr name="###UNCOMMITTEDCHANGES###" r:id="rId2"/>
    <customPr name="COR_DefaultExpandDirection" r:id="rId3"/>
    <customPr name="COR_GroupingOption" r:id="rId4"/>
    <customPr name="COR_LastLabelRowStart" r:id="rId5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 - Writeback</vt:lpstr>
      <vt:lpstr>Sheet1</vt:lpstr>
    </vt:vector>
  </TitlesOfParts>
  <Company>NetworkLayer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NetworkLayer</dc:creator>
  <cp:lastModifiedBy>NetworkLayer</cp:lastModifiedBy>
  <dcterms:created xsi:type="dcterms:W3CDTF">2016-01-11T01:27:10Z</dcterms:created>
  <dcterms:modified xsi:type="dcterms:W3CDTF">2016-01-11T20:24:15Z</dcterms:modified>
</cp:coreProperties>
</file>