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375" windowWidth="8910" windowHeight="2040"/>
  </bookViews>
  <sheets>
    <sheet name="ProductAdmin" sheetId="11" r:id="rId1"/>
    <sheet name="Lookup" sheetId="2" state="hidden" r:id="rId2"/>
  </sheets>
  <definedNames>
    <definedName name="ID" localSheetId="1" hidden="1">"9945764c-1f6a-45cf-8bb8-1346345edc37"</definedName>
    <definedName name="ID" localSheetId="0" hidden="1">"00366557-f529-4e7b-b2c2-f768e16211c9"</definedName>
    <definedName name="Method">Lookup!$G$2:$G$3</definedName>
    <definedName name="pChannel" localSheetId="0">ProductAdmin!$H$5</definedName>
    <definedName name="pCurrentProduct" localSheetId="0">ProductAdmin!$B$16</definedName>
    <definedName name="pFcstMethod" localSheetId="0">ProductAdmin!#REF!</definedName>
    <definedName name="pNewName" localSheetId="0">ProductAdmin!$D$9</definedName>
    <definedName name="pNewNumber" localSheetId="0">ProductAdmin!$R$5</definedName>
    <definedName name="pOrg" localSheetId="0">ProductAdmin!$D$5</definedName>
    <definedName name="pParent" localSheetId="0">ProductAdmin!$H$9</definedName>
    <definedName name="pProductDriver" localSheetId="0">ProductAdmin!$R$4</definedName>
    <definedName name="ProductGroups">Lookup!$I$2:$I$11</definedName>
    <definedName name="ProductSubsets">Lookup!$A$2:$A$6</definedName>
    <definedName name="pSpread" localSheetId="0">ProductAdmin!$N$9</definedName>
    <definedName name="pUnitFcst" localSheetId="0">ProductAdmin!$K$9</definedName>
    <definedName name="pVersion" localSheetId="0">ProductAdmin!$N$5</definedName>
    <definedName name="pYear" localSheetId="0">ProductAdmin!$K$5</definedName>
    <definedName name="SelectYesNo">Lookup!$D$2:$D$3</definedName>
    <definedName name="Spreads">Lookup!$M$2:$M$23</definedName>
    <definedName name="TM1REBUILDOPTION">1</definedName>
  </definedNames>
  <calcPr calcId="144525" calcMode="manual" concurrentCalc="0"/>
</workbook>
</file>

<file path=xl/calcChain.xml><?xml version="1.0" encoding="utf-8"?>
<calcChain xmlns="http://schemas.openxmlformats.org/spreadsheetml/2006/main">
  <c r="A16" i="11" l="1"/>
  <c r="B16" i="11"/>
  <c r="N9" i="11"/>
  <c r="H9" i="11"/>
  <c r="B15" i="11"/>
  <c r="B14" i="11"/>
  <c r="R4" i="11"/>
  <c r="A14" i="11"/>
  <c r="D5" i="11"/>
  <c r="H5" i="11"/>
  <c r="K5" i="11"/>
  <c r="N5" i="11"/>
  <c r="B13" i="11"/>
  <c r="F1" i="11"/>
  <c r="H14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G15" i="11"/>
  <c r="L14" i="11"/>
  <c r="L16" i="11"/>
  <c r="K14" i="11"/>
  <c r="K16" i="11"/>
  <c r="R16" i="11"/>
  <c r="Q16" i="11"/>
  <c r="P16" i="11"/>
  <c r="O16" i="11"/>
  <c r="N16" i="11"/>
  <c r="M16" i="11"/>
  <c r="J16" i="11"/>
  <c r="I16" i="11"/>
  <c r="S16" i="11"/>
  <c r="I3" i="2"/>
  <c r="M3" i="2"/>
  <c r="M5" i="2"/>
  <c r="M7" i="2"/>
  <c r="M9" i="2"/>
  <c r="M11" i="2"/>
  <c r="M15" i="2"/>
  <c r="M18" i="2"/>
  <c r="M22" i="2"/>
  <c r="M19" i="2"/>
  <c r="M4" i="2"/>
  <c r="M8" i="2"/>
  <c r="M17" i="2"/>
  <c r="I5" i="2"/>
  <c r="I9" i="2"/>
  <c r="M14" i="2"/>
  <c r="M21" i="2"/>
  <c r="I2" i="2"/>
  <c r="I4" i="2"/>
  <c r="I6" i="2"/>
  <c r="I8" i="2"/>
  <c r="I10" i="2"/>
  <c r="M12" i="2"/>
  <c r="M16" i="2"/>
  <c r="M23" i="2"/>
  <c r="M6" i="2"/>
  <c r="M10" i="2"/>
  <c r="M13" i="2"/>
  <c r="M20" i="2"/>
  <c r="I7" i="2"/>
  <c r="I11" i="2"/>
  <c r="I18" i="2"/>
  <c r="M2" i="2"/>
  <c r="J14" i="11"/>
  <c r="N14" i="11"/>
  <c r="R14" i="11"/>
  <c r="R5" i="11"/>
  <c r="P14" i="11"/>
  <c r="H16" i="11"/>
  <c r="Q14" i="11"/>
  <c r="M14" i="11"/>
  <c r="I14" i="11"/>
  <c r="G16" i="11"/>
  <c r="S14" i="11"/>
  <c r="O14" i="11"/>
  <c r="G14" i="11"/>
</calcChain>
</file>

<file path=xl/sharedStrings.xml><?xml version="1.0" encoding="utf-8"?>
<sst xmlns="http://schemas.openxmlformats.org/spreadsheetml/2006/main" count="41" uniqueCount="39">
  <si>
    <t>Channel</t>
  </si>
  <si>
    <t>Year</t>
  </si>
  <si>
    <t>Version</t>
  </si>
  <si>
    <t>Organization</t>
  </si>
  <si>
    <t>Yes</t>
  </si>
  <si>
    <t>ProductSubsets</t>
  </si>
  <si>
    <t>Default</t>
  </si>
  <si>
    <t>Product All</t>
  </si>
  <si>
    <t>Clinical System Analyzers</t>
  </si>
  <si>
    <t>System Accessories</t>
  </si>
  <si>
    <t>System Analysis Packs</t>
  </si>
  <si>
    <t>SelectYesNo</t>
  </si>
  <si>
    <t>No</t>
  </si>
  <si>
    <t>CUBE: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</si>
  <si>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</si>
  <si>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</si>
  <si>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</si>
  <si>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</si>
  <si>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</si>
  <si>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</si>
  <si>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</si>
  <si>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</si>
  <si>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</si>
  <si>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</si>
  <si>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</si>
  <si>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</si>
  <si>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New Product Name</t>
  </si>
  <si>
    <t>Generic Spread</t>
  </si>
  <si>
    <t>Method</t>
  </si>
  <si>
    <t>ProductGroups</t>
  </si>
  <si>
    <t>Spreads</t>
  </si>
  <si>
    <t>Specific Product</t>
  </si>
  <si>
    <t>Parent</t>
  </si>
  <si>
    <t>Start Date</t>
  </si>
  <si>
    <t>Yearly Unit Forecast</t>
  </si>
  <si>
    <t>New Product Entry</t>
  </si>
  <si>
    <t>Like Product Plan</t>
  </si>
  <si>
    <t>Predicted Plan</t>
  </si>
  <si>
    <t>New Product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</si>
</sst>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 &quot;??_);_(@_)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2499465926084170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1499679555650502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  <border>
      <left/>
      <right style="thin">
        <color theme="0" tint="-0.249977111117893"/>
      </right>
      <top/>
      <bottom style="thin">
        <color theme="0" tint="-0.14996795556505021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4" fillId="3" borderId="1">
      <alignment horizontal="left" vertical="center"/>
    </xf>
    <xf numFmtId="0" fontId="5" fillId="4" borderId="1">
      <alignment horizontal="left" vertical="center"/>
    </xf>
    <xf numFmtId="0" fontId="5" fillId="5" borderId="1">
      <alignment horizontal="left" vertical="center"/>
    </xf>
    <xf numFmtId="0" fontId="7" fillId="3" borderId="1">
      <alignment horizontal="center" vertical="center"/>
    </xf>
    <xf numFmtId="0" fontId="4" fillId="3" borderId="1">
      <alignment horizontal="center" vertical="center"/>
    </xf>
    <xf numFmtId="0" fontId="5" fillId="4" borderId="1">
      <alignment horizontal="center" vertical="center"/>
    </xf>
    <xf numFmtId="0" fontId="5" fillId="5" borderId="1">
      <alignment horizontal="center" vertical="center"/>
    </xf>
    <xf numFmtId="0" fontId="7" fillId="3" borderId="1">
      <alignment horizontal="center" vertical="center"/>
    </xf>
    <xf numFmtId="0" fontId="8" fillId="0" borderId="1">
      <alignment horizontal="right" vertical="center"/>
    </xf>
    <xf numFmtId="0" fontId="8" fillId="6" borderId="1">
      <alignment horizontal="right" vertical="center"/>
    </xf>
    <xf numFmtId="0" fontId="8" fillId="0" borderId="1">
      <alignment horizontal="center" vertical="center"/>
    </xf>
    <xf numFmtId="0" fontId="7" fillId="4" borderId="1"/>
    <xf numFmtId="0" fontId="7" fillId="0" borderId="1">
      <alignment horizontal="center" vertical="center" wrapText="1"/>
    </xf>
    <xf numFmtId="0" fontId="7" fillId="5" borderId="1"/>
    <xf numFmtId="0" fontId="4" fillId="0" borderId="1">
      <alignment horizontal="left" vertical="center"/>
    </xf>
    <xf numFmtId="0" fontId="4" fillId="0" borderId="1">
      <alignment horizontal="left" vertical="top"/>
    </xf>
    <xf numFmtId="0" fontId="4" fillId="3" borderId="1">
      <alignment horizontal="center" vertical="center"/>
    </xf>
    <xf numFmtId="0" fontId="4" fillId="3" borderId="1">
      <alignment horizontal="left" vertical="center"/>
    </xf>
    <xf numFmtId="0" fontId="8" fillId="0" borderId="1">
      <alignment horizontal="right" vertical="center"/>
    </xf>
    <xf numFmtId="0" fontId="8" fillId="0" borderId="1">
      <alignment horizontal="right" vertical="center"/>
    </xf>
    <xf numFmtId="0" fontId="9" fillId="3" borderId="1">
      <alignment horizontal="left" vertical="center" indent="1"/>
    </xf>
    <xf numFmtId="0" fontId="4" fillId="7" borderId="1"/>
    <xf numFmtId="0" fontId="10" fillId="0" borderId="1"/>
    <xf numFmtId="0" fontId="11" fillId="0" borderId="1"/>
    <xf numFmtId="0" fontId="8" fillId="8" borderId="1"/>
    <xf numFmtId="0" fontId="8" fillId="2" borderId="1"/>
  </cellStyleXfs>
  <cellXfs count="47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10" borderId="0" xfId="0" applyFont="1" applyFill="1" applyBorder="1"/>
    <xf numFmtId="0" fontId="17" fillId="10" borderId="0" xfId="0" applyFont="1" applyFill="1" applyBorder="1"/>
    <xf numFmtId="0" fontId="0" fillId="0" borderId="0" xfId="0" applyFill="1"/>
    <xf numFmtId="0" fontId="3" fillId="0" borderId="0" xfId="0" applyFont="1" applyBorder="1" applyAlignment="1">
      <alignment vertical="center"/>
    </xf>
    <xf numFmtId="0" fontId="15" fillId="9" borderId="6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37" fontId="13" fillId="0" borderId="8" xfId="0" applyNumberFormat="1" applyFont="1" applyFill="1" applyBorder="1" applyAlignment="1" applyProtection="1">
      <alignment horizontal="right" vertical="center"/>
      <protection locked="0"/>
    </xf>
    <xf numFmtId="37" fontId="13" fillId="0" borderId="0" xfId="0" applyNumberFormat="1" applyFont="1" applyFill="1" applyBorder="1" applyAlignment="1" applyProtection="1">
      <alignment horizontal="right" vertical="center"/>
      <protection locked="0"/>
    </xf>
    <xf numFmtId="37" fontId="12" fillId="0" borderId="0" xfId="0" applyNumberFormat="1" applyFont="1" applyFill="1" applyBorder="1" applyAlignment="1" applyProtection="1">
      <alignment horizontal="right" vertical="center"/>
      <protection locked="0"/>
    </xf>
    <xf numFmtId="0" fontId="22" fillId="0" borderId="0" xfId="0" applyNumberFormat="1" applyFont="1" applyFill="1" applyBorder="1" applyAlignment="1" applyProtection="1">
      <alignment horizontal="left" vertical="center" indent="3"/>
    </xf>
    <xf numFmtId="49" fontId="22" fillId="0" borderId="0" xfId="0" applyNumberFormat="1" applyFont="1" applyFill="1" applyBorder="1" applyAlignment="1" applyProtection="1">
      <alignment horizontal="left" vertical="center" indent="3"/>
    </xf>
    <xf numFmtId="0" fontId="21" fillId="0" borderId="0" xfId="0" applyNumberFormat="1" applyFont="1" applyFill="1" applyBorder="1" applyAlignment="1" applyProtection="1">
      <alignment horizontal="left" vertical="center" indent="3"/>
    </xf>
    <xf numFmtId="0" fontId="21" fillId="0" borderId="7" xfId="0" applyNumberFormat="1" applyFont="1" applyFill="1" applyBorder="1" applyAlignment="1" applyProtection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3" fillId="0" borderId="8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0" fillId="0" borderId="0" xfId="0" applyFont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0" fontId="16" fillId="1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21" fillId="0" borderId="7" xfId="0" applyNumberFormat="1" applyFont="1" applyFill="1" applyBorder="1" applyAlignment="1" applyProtection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28"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Comma" xfId="1" builtinId="3"/>
    <cellStyle name="Differs From Base - IBM Cognos" xfId="27"/>
    <cellStyle name="Group Name - IBM Cognos" xfId="17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F6AD40"/>
      <color rgb="FF6FE0FF"/>
      <color rgb="FF8BC5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ProductAdmin!$D$14:$F$14</c:f>
              <c:strCache>
                <c:ptCount val="1"/>
                <c:pt idx="0">
                  <c:v>Like Product Plan</c:v>
                </c:pt>
              </c:strCache>
            </c:strRef>
          </c:tx>
          <c:spPr>
            <a:ln w="76200">
              <a:solidFill>
                <a:srgbClr val="6FE0FF"/>
              </a:solidFill>
            </a:ln>
          </c:spPr>
          <c:marker>
            <c:symbol val="none"/>
          </c:marker>
          <c:cat>
            <c:strRef>
              <c:f>ProductAdmin!$H$13:$S$13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ProductAdmin!$H$14:$S$14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ProductAdmin!$D$15:$F$15</c:f>
              <c:strCache>
                <c:ptCount val="1"/>
                <c:pt idx="0">
                  <c:v>Predicted Plan</c:v>
                </c:pt>
              </c:strCache>
            </c:strRef>
          </c:tx>
          <c:spPr>
            <a:ln w="76200">
              <a:solidFill>
                <a:srgbClr val="F6AD40"/>
              </a:solidFill>
            </a:ln>
          </c:spPr>
          <c:marker>
            <c:symbol val="none"/>
          </c:marker>
          <c:cat>
            <c:strRef>
              <c:f>ProductAdmin!$H$13:$S$13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ProductAdmin!$H$15:$S$15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ProductAdmin!$D$16:$F$16</c:f>
              <c:strCache>
                <c:ptCount val="1"/>
                <c:pt idx="0">
                  <c:v>New Product Plan</c:v>
                </c:pt>
              </c:strCache>
            </c:strRef>
          </c:tx>
          <c:spPr>
            <a:ln w="76200">
              <a:solidFill>
                <a:srgbClr val="8BC53E"/>
              </a:solidFill>
            </a:ln>
          </c:spPr>
          <c:marker>
            <c:symbol val="none"/>
          </c:marker>
          <c:cat>
            <c:strRef>
              <c:f>ProductAdmin!$H$13:$S$13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ProductAdmin!$H$16:$S$16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8544"/>
        <c:axId val="141150080"/>
      </c:lineChart>
      <c:catAx>
        <c:axId val="141148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41150080"/>
        <c:crosses val="autoZero"/>
        <c:auto val="1"/>
        <c:lblAlgn val="ctr"/>
        <c:lblOffset val="100"/>
        <c:noMultiLvlLbl val="0"/>
      </c:catAx>
      <c:valAx>
        <c:axId val="141150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411485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152400</xdr:colOff>
          <xdr:row>6</xdr:row>
          <xdr:rowOff>19050</xdr:rowOff>
        </xdr:from>
        <xdr:to>
          <xdr:col>19</xdr:col>
          <xdr:colOff>342900</xdr:colOff>
          <xdr:row>9</xdr:row>
          <xdr:rowOff>0</xdr:rowOff>
        </xdr:to>
        <xdr:sp macro="" textlink="">
          <xdr:nvSpPr>
            <xdr:cNvPr id="46086" name="TIButton4" hidden="1">
              <a:extLst>
                <a:ext uri="{63B3BB69-23CF-44E3-9099-C40C66FF867C}">
                  <a14:compatExt spid="_x0000_s46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>
    <xdr:from>
      <xdr:col>1</xdr:col>
      <xdr:colOff>19050</xdr:colOff>
      <xdr:row>17</xdr:row>
      <xdr:rowOff>0</xdr:rowOff>
    </xdr:from>
    <xdr:to>
      <xdr:col>18</xdr:col>
      <xdr:colOff>190500</xdr:colOff>
      <xdr:row>36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T17"/>
  <sheetViews>
    <sheetView showGridLines="0" tabSelected="1" topLeftCell="C2" workbookViewId="0">
      <selection activeCell="D8" sqref="D8:G8"/>
    </sheetView>
  </sheetViews>
  <sheetFormatPr defaultRowHeight="15" x14ac:dyDescent="0.25"/>
  <cols>
    <col min="1" max="1" width="9.140625" hidden="1" customWidth="1"/>
    <col min="2" max="2" width="19.85546875" hidden="1" customWidth="1"/>
    <col min="3" max="3" width="1.85546875" customWidth="1"/>
    <col min="4" max="4" width="12" customWidth="1"/>
    <col min="5" max="6" width="10.7109375" customWidth="1"/>
    <col min="7" max="10" width="8.7109375" customWidth="1"/>
    <col min="11" max="11" width="7.42578125" customWidth="1"/>
    <col min="12" max="12" width="8.5703125" customWidth="1"/>
    <col min="13" max="18" width="8.7109375" customWidth="1"/>
    <col min="19" max="19" width="8" customWidth="1"/>
  </cols>
  <sheetData>
    <row r="1" spans="1:20" hidden="1" x14ac:dyDescent="0.25">
      <c r="B1" s="1"/>
      <c r="C1" s="1"/>
      <c r="D1" s="1" t="s">
        <v>13</v>
      </c>
      <c r="E1" s="1"/>
      <c r="F1" s="1" t="str">
        <f ca="1">_xll.VIEW("smartco:Revenue",$D$5,$H$5,"!","!",$K$5,$N$5,$B$13)</f>
        <v>smartco:Revenue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s="8" customFormat="1" ht="21" customHeight="1" x14ac:dyDescent="0.25">
      <c r="B2" s="6"/>
      <c r="C2" s="6"/>
      <c r="D2" s="6"/>
      <c r="E2" s="33" t="s">
        <v>35</v>
      </c>
      <c r="F2" s="34"/>
      <c r="G2" s="35"/>
      <c r="H2" s="35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ht="6.75" customHeight="1" x14ac:dyDescent="0.25"/>
    <row r="4" spans="1:20" s="3" customFormat="1" ht="15" hidden="1" customHeight="1" x14ac:dyDescent="0.25">
      <c r="D4" s="40" t="s">
        <v>3</v>
      </c>
      <c r="E4" s="41"/>
      <c r="F4" s="41"/>
      <c r="G4" s="42"/>
      <c r="H4" s="43" t="s">
        <v>0</v>
      </c>
      <c r="I4" s="41"/>
      <c r="J4" s="42"/>
      <c r="K4" s="10" t="s">
        <v>1</v>
      </c>
      <c r="L4" s="12"/>
      <c r="M4" s="13"/>
      <c r="N4" s="44" t="s">
        <v>2</v>
      </c>
      <c r="O4" s="45"/>
      <c r="P4" s="45"/>
      <c r="R4" s="30" t="str">
        <f ca="1">_xll.ELCOMP("smartco:product", $H$9, 1)</f>
        <v/>
      </c>
      <c r="S4" s="30"/>
    </row>
    <row r="5" spans="1:20" s="3" customFormat="1" ht="15" hidden="1" customHeight="1" x14ac:dyDescent="0.2">
      <c r="D5" s="46" t="str">
        <f ca="1">_xll.SUBNM("smartco:organization","Workflow","101","Caption_Default")</f>
        <v>Massachusetts</v>
      </c>
      <c r="E5" s="46"/>
      <c r="F5" s="46"/>
      <c r="G5" s="46"/>
      <c r="H5" s="46" t="str">
        <f ca="1">_xll.SUBNM("smartco:Channel","Default","10","Caption_Default")</f>
        <v>Retail</v>
      </c>
      <c r="I5" s="46"/>
      <c r="J5" s="46"/>
      <c r="K5" s="11" t="str">
        <f ca="1">_xll.SUBNM("smartco:Year","Default","Y2","Caption_Default")</f>
        <v>2015</v>
      </c>
      <c r="L5" s="11"/>
      <c r="M5" s="11"/>
      <c r="N5" s="46" t="str">
        <f ca="1">_xll.SUBNM("smartco:Version","Current",_xll.DBR("smartco:Calendar","Current Version","String"),"Caption_Default")</f>
        <v>Budget</v>
      </c>
      <c r="O5" s="46"/>
      <c r="P5" s="46"/>
      <c r="R5" s="32" t="e">
        <f ca="1">TEXT(VALUE(_xll.ELCOMP("smartco:product",$H$9,_xll.ELCOMPN("smartco:product",$H$9)))+1,0)</f>
        <v>#VALUE!</v>
      </c>
      <c r="S5" s="32"/>
    </row>
    <row r="6" spans="1:20" s="3" customFormat="1" ht="6" hidden="1" customHeight="1" x14ac:dyDescent="0.25"/>
    <row r="7" spans="1:20" s="3" customFormat="1" ht="5.25" customHeight="1" x14ac:dyDescent="0.25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9"/>
    </row>
    <row r="8" spans="1:20" s="3" customFormat="1" ht="19.5" customHeight="1" x14ac:dyDescent="0.25">
      <c r="D8" s="38" t="s">
        <v>26</v>
      </c>
      <c r="E8" s="29" t="s">
        <v>26</v>
      </c>
      <c r="F8" s="29"/>
      <c r="G8" s="23"/>
      <c r="H8" s="21" t="s">
        <v>32</v>
      </c>
      <c r="I8" s="29"/>
      <c r="J8" s="23"/>
      <c r="K8" s="21" t="s">
        <v>34</v>
      </c>
      <c r="L8" s="22"/>
      <c r="M8" s="23"/>
      <c r="N8" s="21" t="s">
        <v>33</v>
      </c>
      <c r="O8" s="29"/>
      <c r="P8" s="29"/>
      <c r="Q8" s="5"/>
      <c r="R8" s="5"/>
      <c r="S8" s="5"/>
      <c r="T8" s="9"/>
    </row>
    <row r="9" spans="1:20" s="3" customFormat="1" ht="22.5" customHeight="1" x14ac:dyDescent="0.25">
      <c r="D9" s="39"/>
      <c r="E9" s="39"/>
      <c r="F9" s="39"/>
      <c r="G9" s="39"/>
      <c r="H9" s="31" t="str">
        <f ca="1">_xll.SUBNM("smartco:product","Groups","","Caption_Default")</f>
        <v/>
      </c>
      <c r="I9" s="31"/>
      <c r="J9" s="31"/>
      <c r="K9" s="39">
        <v>0</v>
      </c>
      <c r="L9" s="39"/>
      <c r="M9" s="39"/>
      <c r="N9" s="39" t="str">
        <f ca="1">_xll.SUBNM("smartco:spread methods","","","Caption_Default")</f>
        <v/>
      </c>
      <c r="O9" s="39"/>
      <c r="P9" s="39"/>
      <c r="Q9" s="5"/>
      <c r="R9" s="5"/>
      <c r="S9" s="5"/>
      <c r="T9" s="9"/>
    </row>
    <row r="10" spans="1:20" hidden="1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idden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s="3" customFormat="1" ht="13.5" customHeight="1" thickBot="1" x14ac:dyDescent="0.3">
      <c r="B13" s="36" t="str">
        <f ca="1">_xll.SUBNM("smartco:Revenue","Default","Units Sold","Caption_Default")</f>
        <v>Volume - Units</v>
      </c>
      <c r="C13" s="36"/>
      <c r="D13" s="37"/>
      <c r="E13" s="37"/>
      <c r="F13" s="37"/>
      <c r="G13" s="20" t="s">
        <v>1</v>
      </c>
      <c r="H13" s="20" t="s">
        <v>14</v>
      </c>
      <c r="I13" s="20" t="s">
        <v>15</v>
      </c>
      <c r="J13" s="20" t="s">
        <v>16</v>
      </c>
      <c r="K13" s="20" t="s">
        <v>17</v>
      </c>
      <c r="L13" s="20" t="s">
        <v>18</v>
      </c>
      <c r="M13" s="20" t="s">
        <v>19</v>
      </c>
      <c r="N13" s="20" t="s">
        <v>20</v>
      </c>
      <c r="O13" s="20" t="s">
        <v>21</v>
      </c>
      <c r="P13" s="20" t="s">
        <v>22</v>
      </c>
      <c r="Q13" s="20" t="s">
        <v>23</v>
      </c>
      <c r="R13" s="20" t="s">
        <v>24</v>
      </c>
      <c r="S13" s="20" t="s">
        <v>25</v>
      </c>
    </row>
    <row r="14" spans="1:20" s="3" customFormat="1" ht="15.75" customHeight="1" thickTop="1" x14ac:dyDescent="0.25">
      <c r="A14" s="3" t="str">
        <f ca="1">_xll.DBRA("smartco:product", pProductDriver, "Caption_Default")</f>
        <v/>
      </c>
      <c r="B14" s="17" t="str">
        <f ca="1">IF(pParent="","",$A$14)</f>
        <v/>
      </c>
      <c r="C14" s="17"/>
      <c r="D14" s="24" t="s">
        <v>36</v>
      </c>
      <c r="E14" s="25"/>
      <c r="F14" s="25"/>
      <c r="G14" s="14" t="str">
        <f ca="1">_xll.DBRW($F$1,$D$5,$H$5,$B14,G$13,$K$5,$N$5,$B$13)</f>
        <v/>
      </c>
      <c r="H14" s="14" t="str">
        <f ca="1">_xll.DBRW($F$1,$D$5,$H$5,$B14,H$13,$K$5,$N$5,$B$13)</f>
        <v/>
      </c>
      <c r="I14" s="14" t="str">
        <f ca="1">_xll.DBRW($F$1,$D$5,$H$5,$B14,I$13,$K$5,$N$5,$B$13)</f>
        <v/>
      </c>
      <c r="J14" s="14" t="str">
        <f ca="1">_xll.DBRW($F$1,$D$5,$H$5,$B14,J$13,$K$5,$N$5,$B$13)</f>
        <v/>
      </c>
      <c r="K14" s="14" t="str">
        <f ca="1">_xll.DBRW($F$1,$D$5,$H$5,$B14,K$13,$K$5,$N$5,$B$13)</f>
        <v/>
      </c>
      <c r="L14" s="14" t="str">
        <f ca="1">_xll.DBRW($F$1,$D$5,$H$5,$B14,L$13,$K$5,$N$5,$B$13)</f>
        <v/>
      </c>
      <c r="M14" s="14" t="str">
        <f ca="1">_xll.DBRW($F$1,$D$5,$H$5,$B14,M$13,$K$5,$N$5,$B$13)</f>
        <v/>
      </c>
      <c r="N14" s="14" t="str">
        <f ca="1">_xll.DBRW($F$1,$D$5,$H$5,$B14,N$13,$K$5,$N$5,$B$13)</f>
        <v/>
      </c>
      <c r="O14" s="14" t="str">
        <f ca="1">_xll.DBRW($F$1,$D$5,$H$5,$B14,O$13,$K$5,$N$5,$B$13)</f>
        <v/>
      </c>
      <c r="P14" s="14" t="str">
        <f ca="1">_xll.DBRW($F$1,$D$5,$H$5,$B14,P$13,$K$5,$N$5,$B$13)</f>
        <v/>
      </c>
      <c r="Q14" s="14" t="str">
        <f ca="1">_xll.DBRW($F$1,$D$5,$H$5,$B14,Q$13,$K$5,$N$5,$B$13)</f>
        <v/>
      </c>
      <c r="R14" s="14" t="str">
        <f ca="1">_xll.DBRW($F$1,$D$5,$H$5,$B14,R$13,$K$5,$N$5,$B$13)</f>
        <v/>
      </c>
      <c r="S14" s="14" t="str">
        <f ca="1">_xll.DBRW($F$1,$D$5,$H$5,$B14,S$13,$K$5,$N$5,$B$13)</f>
        <v/>
      </c>
    </row>
    <row r="15" spans="1:20" s="4" customFormat="1" ht="15.75" customHeight="1" x14ac:dyDescent="0.25">
      <c r="B15" s="17" t="str">
        <f ca="1">IF(pParent="","","Predictive")</f>
        <v/>
      </c>
      <c r="C15" s="18"/>
      <c r="D15" s="28" t="s">
        <v>37</v>
      </c>
      <c r="E15" s="27"/>
      <c r="F15" s="27"/>
      <c r="G15" s="15" t="str">
        <f ca="1">_xll.DBRW($F$1,$D$5,$H$5,$B$14,G$13,$K$5,$B$15,$B$13)</f>
        <v/>
      </c>
      <c r="H15" s="15" t="str">
        <f ca="1">_xll.DBRW($F$1,$D$5,$H$5,$B$14,H$13,$K$5,$B$15,$B$13)</f>
        <v/>
      </c>
      <c r="I15" s="15" t="str">
        <f ca="1">_xll.DBRW($F$1,$D$5,$H$5,$B$14,I$13,$K$5,$B$15,$B$13)</f>
        <v/>
      </c>
      <c r="J15" s="15" t="str">
        <f ca="1">_xll.DBRW($F$1,$D$5,$H$5,$B$14,J$13,$K$5,$B$15,$B$13)</f>
        <v/>
      </c>
      <c r="K15" s="15" t="str">
        <f ca="1">_xll.DBRW($F$1,$D$5,$H$5,$B$14,K$13,$K$5,$B$15,$B$13)</f>
        <v/>
      </c>
      <c r="L15" s="15" t="str">
        <f ca="1">_xll.DBRW($F$1,$D$5,$H$5,$B$14,L$13,$K$5,$B$15,$B$13)</f>
        <v/>
      </c>
      <c r="M15" s="15" t="str">
        <f ca="1">_xll.DBRW($F$1,$D$5,$H$5,$B$14,M$13,$K$5,$B$15,$B$13)</f>
        <v/>
      </c>
      <c r="N15" s="15" t="str">
        <f ca="1">_xll.DBRW($F$1,$D$5,$H$5,$B$14,N$13,$K$5,$B$15,$B$13)</f>
        <v/>
      </c>
      <c r="O15" s="15" t="str">
        <f ca="1">_xll.DBRW($F$1,$D$5,$H$5,$B$14,O$13,$K$5,$B$15,$B$13)</f>
        <v/>
      </c>
      <c r="P15" s="15" t="str">
        <f ca="1">_xll.DBRW($F$1,$D$5,$H$5,$B$14,P$13,$K$5,$B$15,$B$13)</f>
        <v/>
      </c>
      <c r="Q15" s="15" t="str">
        <f ca="1">_xll.DBRW($F$1,$D$5,$H$5,$B$14,Q$13,$K$5,$B$15,$B$13)</f>
        <v/>
      </c>
      <c r="R15" s="15" t="str">
        <f ca="1">_xll.DBRW($F$1,$D$5,$H$5,$B$14,R$13,$K$5,$B$15,$B$13)</f>
        <v/>
      </c>
      <c r="S15" s="15" t="str">
        <f ca="1">_xll.DBRW($F$1,$D$5,$H$5,$B$14,S$13,$K$5,$B$15,$B$13)</f>
        <v/>
      </c>
    </row>
    <row r="16" spans="1:20" s="3" customFormat="1" ht="15.75" customHeight="1" x14ac:dyDescent="0.25">
      <c r="A16" s="3" t="str">
        <f ca="1">_xll.SUBNM("smartco:product","New",1,"Caption_Default")</f>
        <v>Test for SC</v>
      </c>
      <c r="B16" s="19" t="str">
        <f ca="1">IF(pNewName=$A$16,$A$16,"")</f>
        <v/>
      </c>
      <c r="C16" s="19"/>
      <c r="D16" s="26" t="s">
        <v>38</v>
      </c>
      <c r="E16" s="27"/>
      <c r="F16" s="27"/>
      <c r="G16" s="16" t="str">
        <f ca="1">_xll.DBRW($F$1,$D$5,$H$5,$B16,G$13,$K$5,$N$5,$B$13)</f>
        <v/>
      </c>
      <c r="H16" s="16" t="str">
        <f ca="1">_xll.DBRW($F$1,$D$5,$H$5,$B16,H$13,$K$5,$N$5,$B$13)</f>
        <v/>
      </c>
      <c r="I16" s="16" t="str">
        <f ca="1">_xll.DBRW($F$1,$D$5,$H$5,$B16,I$13,$K$5,$N$5,$B$13)</f>
        <v/>
      </c>
      <c r="J16" s="16" t="str">
        <f ca="1">_xll.DBRW($F$1,$D$5,$H$5,$B16,J$13,$K$5,$N$5,$B$13)</f>
        <v/>
      </c>
      <c r="K16" s="16" t="str">
        <f ca="1">_xll.DBRW($F$1,$D$5,$H$5,$B16,K$13,$K$5,$N$5,$B$13)</f>
        <v/>
      </c>
      <c r="L16" s="16" t="str">
        <f ca="1">_xll.DBRW($F$1,$D$5,$H$5,$B16,L$13,$K$5,$N$5,$B$13)</f>
        <v/>
      </c>
      <c r="M16" s="16" t="str">
        <f ca="1">_xll.DBRW($F$1,$D$5,$H$5,$B16,M$13,$K$5,$N$5,$B$13)</f>
        <v/>
      </c>
      <c r="N16" s="16" t="str">
        <f ca="1">_xll.DBRW($F$1,$D$5,$H$5,$B16,N$13,$K$5,$N$5,$B$13)</f>
        <v/>
      </c>
      <c r="O16" s="16" t="str">
        <f ca="1">_xll.DBRW($F$1,$D$5,$H$5,$B16,O$13,$K$5,$N$5,$B$13)</f>
        <v/>
      </c>
      <c r="P16" s="16" t="str">
        <f ca="1">_xll.DBRW($F$1,$D$5,$H$5,$B16,P$13,$K$5,$N$5,$B$13)</f>
        <v/>
      </c>
      <c r="Q16" s="16" t="str">
        <f ca="1">_xll.DBRW($F$1,$D$5,$H$5,$B16,Q$13,$K$5,$N$5,$B$13)</f>
        <v/>
      </c>
      <c r="R16" s="16" t="str">
        <f ca="1">_xll.DBRW($F$1,$D$5,$H$5,$B16,R$13,$K$5,$N$5,$B$13)</f>
        <v/>
      </c>
      <c r="S16" s="16" t="str">
        <f ca="1">_xll.DBRW($F$1,$D$5,$H$5,$B16,S$13,$K$5,$N$5,$B$13)</f>
        <v/>
      </c>
    </row>
    <row r="17" ht="7.5" customHeight="1" x14ac:dyDescent="0.25"/>
  </sheetData>
  <mergeCells count="21">
    <mergeCell ref="R4:S4"/>
    <mergeCell ref="H9:J9"/>
    <mergeCell ref="R5:S5"/>
    <mergeCell ref="E2:H2"/>
    <mergeCell ref="B13:F13"/>
    <mergeCell ref="D8:G8"/>
    <mergeCell ref="D9:G9"/>
    <mergeCell ref="N8:P8"/>
    <mergeCell ref="K9:M9"/>
    <mergeCell ref="N9:P9"/>
    <mergeCell ref="D4:G4"/>
    <mergeCell ref="H4:J4"/>
    <mergeCell ref="N4:P4"/>
    <mergeCell ref="D5:G5"/>
    <mergeCell ref="H5:J5"/>
    <mergeCell ref="N5:P5"/>
    <mergeCell ref="K8:M8"/>
    <mergeCell ref="D14:F14"/>
    <mergeCell ref="D16:F16"/>
    <mergeCell ref="D15:F15"/>
    <mergeCell ref="H8:J8"/>
  </mergeCells>
  <phoneticPr fontId="0" type="noConversion"/>
  <pageMargins left="0.7" right="0.7" top="0.75" bottom="0.75" header="0.3" footer="0.3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6086" r:id="rId4" name="TIButton4">
          <controlPr defaultSize="0" print="0" autoLine="0" r:id="rId5">
            <anchor moveWithCells="1">
              <from>
                <xdr:col>16</xdr:col>
                <xdr:colOff>152400</xdr:colOff>
                <xdr:row>6</xdr:row>
                <xdr:rowOff>19050</xdr:rowOff>
              </from>
              <to>
                <xdr:col>19</xdr:col>
                <xdr:colOff>342900</xdr:colOff>
                <xdr:row>11</xdr:row>
                <xdr:rowOff>0</xdr:rowOff>
              </to>
            </anchor>
          </controlPr>
        </control>
      </mc:Choice>
      <mc:Fallback>
        <control shapeId="46086" r:id="rId4" name="TIButton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3"/>
  <sheetViews>
    <sheetView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5</v>
      </c>
      <c r="D1" s="2" t="s">
        <v>11</v>
      </c>
      <c r="G1" s="2" t="s">
        <v>28</v>
      </c>
      <c r="H1" s="2"/>
      <c r="I1" s="2" t="s">
        <v>29</v>
      </c>
      <c r="J1" s="2"/>
      <c r="K1" s="2"/>
      <c r="L1" s="2"/>
      <c r="M1" s="2" t="s">
        <v>30</v>
      </c>
    </row>
    <row r="2" spans="1:13" x14ac:dyDescent="0.25">
      <c r="A2" t="s">
        <v>6</v>
      </c>
      <c r="D2" t="s">
        <v>4</v>
      </c>
      <c r="E2">
        <v>1</v>
      </c>
      <c r="G2" t="s">
        <v>31</v>
      </c>
      <c r="I2" t="str">
        <f ca="1">_xll.SUBNM("smartco:product","Product Groups",ROW()-1,"Label")</f>
        <v/>
      </c>
      <c r="M2" t="str">
        <f ca="1">_xll.SUBNM("smartco:Spread Methods","Default",ROW()-1,"Caption_Default")</f>
        <v>Flat</v>
      </c>
    </row>
    <row r="3" spans="1:13" x14ac:dyDescent="0.25">
      <c r="A3" t="s">
        <v>7</v>
      </c>
      <c r="D3" t="s">
        <v>12</v>
      </c>
      <c r="E3">
        <v>0</v>
      </c>
      <c r="G3" t="s">
        <v>27</v>
      </c>
      <c r="I3" t="str">
        <f ca="1">_xll.SUBNM("smartco:product","Product Groups",ROW()-1,"Label")</f>
        <v/>
      </c>
      <c r="M3" t="str">
        <f ca="1">_xll.SUBNM("smartco:Spread Methods","Default",ROW()-1,"Caption_Default")</f>
        <v>445</v>
      </c>
    </row>
    <row r="4" spans="1:13" x14ac:dyDescent="0.25">
      <c r="A4" t="s">
        <v>8</v>
      </c>
      <c r="I4" t="str">
        <f ca="1">_xll.SUBNM("smartco:product","Product Groups",ROW()-1,"Label")</f>
        <v/>
      </c>
      <c r="M4" t="str">
        <f ca="1">_xll.SUBNM("smartco:Spread Methods","Default",ROW()-1,"Caption_Default")</f>
        <v>Christmas Peak</v>
      </c>
    </row>
    <row r="5" spans="1:13" x14ac:dyDescent="0.25">
      <c r="A5" t="s">
        <v>9</v>
      </c>
      <c r="I5" t="str">
        <f ca="1">_xll.SUBNM("smartco:product","Product Groups",ROW()-1,"Label")</f>
        <v/>
      </c>
      <c r="M5" t="str">
        <f ca="1">_xll.SUBNM("smartco:Spread Methods","Default",ROW()-1,"Caption_Default")</f>
        <v>Business Cycle</v>
      </c>
    </row>
    <row r="6" spans="1:13" x14ac:dyDescent="0.25">
      <c r="A6" t="s">
        <v>10</v>
      </c>
      <c r="I6" t="str">
        <f ca="1">_xll.SUBNM("smartco:product","Product Groups",ROW()-1,"Label")</f>
        <v/>
      </c>
      <c r="M6" t="str">
        <f ca="1">_xll.SUBNM("smartco:Spread Methods","Default",ROW()-1,"Caption_Default")</f>
        <v>Even on Qtr End</v>
      </c>
    </row>
    <row r="7" spans="1:13" x14ac:dyDescent="0.25">
      <c r="I7" t="str">
        <f ca="1">_xll.SUBNM("smartco:product","Product Groups",ROW()-1,"Label")</f>
        <v/>
      </c>
      <c r="M7" t="str">
        <f ca="1">_xll.SUBNM("smartco:Spread Methods","Default",ROW()-1,"Caption_Default")</f>
        <v>Even on Qtr Start</v>
      </c>
    </row>
    <row r="8" spans="1:13" x14ac:dyDescent="0.25">
      <c r="I8" t="str">
        <f ca="1">_xll.SUBNM("smartco:product","Product Groups",ROW()-1,"Label")</f>
        <v/>
      </c>
      <c r="M8" t="str">
        <f ca="1">_xll.SUBNM("smartco:Spread Methods","Default",ROW()-1,"Caption_Default")</f>
        <v>Even on Q1</v>
      </c>
    </row>
    <row r="9" spans="1:13" x14ac:dyDescent="0.25">
      <c r="I9" t="str">
        <f ca="1">_xll.SUBNM("smartco:product","Product Groups",ROW()-1,"Label")</f>
        <v/>
      </c>
      <c r="M9" t="str">
        <f ca="1">_xll.SUBNM("smartco:Spread Methods","Default",ROW()-1,"Caption_Default")</f>
        <v>Even on Q2</v>
      </c>
    </row>
    <row r="10" spans="1:13" x14ac:dyDescent="0.25">
      <c r="I10" t="str">
        <f ca="1">_xll.SUBNM("smartco:product","Product Groups",ROW()-1,"Label")</f>
        <v/>
      </c>
      <c r="M10" t="str">
        <f ca="1">_xll.SUBNM("smartco:Spread Methods","Default",ROW()-1,"Caption_Default")</f>
        <v>Even on Q3</v>
      </c>
    </row>
    <row r="11" spans="1:13" x14ac:dyDescent="0.25">
      <c r="I11" t="str">
        <f ca="1">_xll.SUBNM("smartco:product","Product Groups",ROW()-1,"Label")</f>
        <v/>
      </c>
      <c r="M11" t="str">
        <f ca="1">_xll.SUBNM("smartco:Spread Methods","Default",ROW()-1,"Caption_Default")</f>
        <v>Even on Q4</v>
      </c>
    </row>
    <row r="12" spans="1:13" x14ac:dyDescent="0.25">
      <c r="M12" t="str">
        <f ca="1">_xll.SUBNM("smartco:Spread Methods","Default",ROW()-1,"Caption_Default")</f>
        <v>Jan Start</v>
      </c>
    </row>
    <row r="13" spans="1:13" x14ac:dyDescent="0.25">
      <c r="M13" t="str">
        <f ca="1">_xll.SUBNM("smartco:Spread Methods","Default",ROW()-1,"Caption_Default")</f>
        <v>Feb Start</v>
      </c>
    </row>
    <row r="14" spans="1:13" x14ac:dyDescent="0.25">
      <c r="M14" t="str">
        <f ca="1">_xll.SUBNM("smartco:Spread Methods","Default",ROW()-1,"Caption_Default")</f>
        <v>Mar Start</v>
      </c>
    </row>
    <row r="15" spans="1:13" x14ac:dyDescent="0.25">
      <c r="M15" t="str">
        <f ca="1">_xll.SUBNM("smartco:Spread Methods","Default",ROW()-1,"Caption_Default")</f>
        <v>Apr Start</v>
      </c>
    </row>
    <row r="16" spans="1:13" x14ac:dyDescent="0.25">
      <c r="M16" t="str">
        <f ca="1">_xll.SUBNM("smartco:Spread Methods","Default",ROW()-1,"Caption_Default")</f>
        <v>May Start</v>
      </c>
    </row>
    <row r="17" spans="9:13" x14ac:dyDescent="0.25">
      <c r="M17" t="str">
        <f ca="1">_xll.SUBNM("smartco:Spread Methods","Default",ROW()-1,"Caption_Default")</f>
        <v>Jun Start</v>
      </c>
    </row>
    <row r="18" spans="9:13" x14ac:dyDescent="0.25">
      <c r="I18" t="str">
        <f ca="1">_xll.SUBNM("smartco:product","Product Groups",ROW(),"Label")</f>
        <v/>
      </c>
      <c r="M18" t="str">
        <f ca="1">_xll.SUBNM("smartco:Spread Methods","Default",ROW()-1,"Caption_Default")</f>
        <v>Jul Start</v>
      </c>
    </row>
    <row r="19" spans="9:13" x14ac:dyDescent="0.25">
      <c r="M19" t="str">
        <f ca="1">_xll.SUBNM("smartco:Spread Methods","Default",ROW()-1,"Caption_Default")</f>
        <v>Aug Start</v>
      </c>
    </row>
    <row r="20" spans="9:13" x14ac:dyDescent="0.25">
      <c r="M20" t="str">
        <f ca="1">_xll.SUBNM("smartco:Spread Methods","Default",ROW()-1,"Caption_Default")</f>
        <v>Sep Start</v>
      </c>
    </row>
    <row r="21" spans="9:13" x14ac:dyDescent="0.25">
      <c r="M21" t="str">
        <f ca="1">_xll.SUBNM("smartco:Spread Methods","Default",ROW()-1,"Caption_Default")</f>
        <v>Oct Start</v>
      </c>
    </row>
    <row r="22" spans="9:13" x14ac:dyDescent="0.25">
      <c r="M22" t="str">
        <f ca="1">_xll.SUBNM("smartco:Spread Methods","Default",ROW()-1,"Caption_Default")</f>
        <v>Nov Start</v>
      </c>
    </row>
    <row r="23" spans="9:13" x14ac:dyDescent="0.25">
      <c r="M23" t="str">
        <f ca="1">_xll.SUBNM("smartco:Spread Methods","Default",ROW()-1,"Caption_Default")</f>
        <v>Dec Start</v>
      </c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ProductAdmin</vt:lpstr>
      <vt:lpstr>Lookup</vt:lpstr>
      <vt:lpstr>Method</vt:lpstr>
      <vt:lpstr>ProductAdmin!pChannel</vt:lpstr>
      <vt:lpstr>ProductAdmin!pCurrentProduct</vt:lpstr>
      <vt:lpstr>ProductAdmin!pNewName</vt:lpstr>
      <vt:lpstr>ProductAdmin!pNewNumber</vt:lpstr>
      <vt:lpstr>ProductAdmin!pOrg</vt:lpstr>
      <vt:lpstr>ProductAdmin!pParent</vt:lpstr>
      <vt:lpstr>ProductAdmin!pProductDriver</vt:lpstr>
      <vt:lpstr>ProductGroups</vt:lpstr>
      <vt:lpstr>ProductSubsets</vt:lpstr>
      <vt:lpstr>ProductAdmin!pSpread</vt:lpstr>
      <vt:lpstr>ProductAdmin!pUnitFcst</vt:lpstr>
      <vt:lpstr>ProductAdmin!pVersion</vt:lpstr>
      <vt:lpstr>ProductAdmin!pYear</vt:lpstr>
      <vt:lpstr>SelectYesNo</vt:lpstr>
      <vt:lpstr>Spreads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2011-12-01T18:47:49Z</dcterms:created>
  <dcterms:modified xsi:type="dcterms:W3CDTF">2014-05-23T15:39:10Z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nnelDetailancestorsArrayListCount">
    <vt:i4>1</vt:i4>
  </property>
  <property fmtid="{D5CDD505-2E9C-101B-9397-08002B2CF9AE}" pid="3" name="ChannelDetailancestorsArrayList1">
    <vt:lpwstr>[]</vt:lpwstr>
  </property>
  <property fmtid="{D5CDD505-2E9C-101B-9397-08002B2CF9AE}" pid="4" name="ChannelDetailcontextObjectCount">
    <vt:i4>1</vt:i4>
  </property>
  <property fmtid="{D5CDD505-2E9C-101B-9397-08002B2CF9AE}" pid="5" name="ChannelDetailcontextObject1">
    <vt:lpwstr>{}</vt:lpwstr>
  </property>
  <property fmtid="{D5CDD505-2E9C-101B-9397-08002B2CF9AE}" pid="6" name="ChannelDetailcolumnsArrayCount">
    <vt:i4>1</vt:i4>
  </property>
  <property fmtid="{D5CDD505-2E9C-101B-9397-08002B2CF9AE}" pid="7" name="ChannelDetailcolumnsArray1">
    <vt:lpwstr>[]</vt:lpwstr>
  </property>
  <property fmtid="{D5CDD505-2E9C-101B-9397-08002B2CF9AE}" pid="8" name="ChannelDetailmembersObjectCount">
    <vt:i4>1</vt:i4>
  </property>
  <property fmtid="{D5CDD505-2E9C-101B-9397-08002B2CF9AE}" pid="9" name="ChannelDetailmembersObject1">
    <vt:lpwstr>{}</vt:lpwstr>
  </property>
  <property fmtid="{D5CDD505-2E9C-101B-9397-08002B2CF9AE}" pid="10" name="ChannelDetailmembersArrayCount">
    <vt:i4>1</vt:i4>
  </property>
  <property fmtid="{D5CDD505-2E9C-101B-9397-08002B2CF9AE}" pid="11" name="ChannelDetailmembersArray1">
    <vt:lpwstr>[]</vt:lpwstr>
  </property>
  <property fmtid="{D5CDD505-2E9C-101B-9397-08002B2CF9AE}" pid="12" name="ChannelDetailchangeListObjectCount">
    <vt:i4>1</vt:i4>
  </property>
  <property fmtid="{D5CDD505-2E9C-101B-9397-08002B2CF9AE}" pid="13" name="ChannelDetailchangeListObject1">
    <vt:lpwstr>{}</vt:lpwstr>
  </property>
  <property fmtid="{D5CDD505-2E9C-101B-9397-08002B2CF9AE}" pid="14" name="MarginDetailancestorsArrayListCount">
    <vt:i4>1</vt:i4>
  </property>
  <property fmtid="{D5CDD505-2E9C-101B-9397-08002B2CF9AE}" pid="15" name="MarginDetailancestorsArrayList1">
    <vt:lpwstr>[]</vt:lpwstr>
  </property>
  <property fmtid="{D5CDD505-2E9C-101B-9397-08002B2CF9AE}" pid="16" name="MarginDetailcontextObjectCount">
    <vt:i4>1</vt:i4>
  </property>
  <property fmtid="{D5CDD505-2E9C-101B-9397-08002B2CF9AE}" pid="17" name="MarginDetailcontextObject1">
    <vt:lpwstr>{}</vt:lpwstr>
  </property>
  <property fmtid="{D5CDD505-2E9C-101B-9397-08002B2CF9AE}" pid="18" name="MarginDetailcolumnsArrayCount">
    <vt:i4>1</vt:i4>
  </property>
  <property fmtid="{D5CDD505-2E9C-101B-9397-08002B2CF9AE}" pid="19" name="MarginDetailcolumnsArray1">
    <vt:lpwstr>[]</vt:lpwstr>
  </property>
  <property fmtid="{D5CDD505-2E9C-101B-9397-08002B2CF9AE}" pid="20" name="MarginDetailmembersObjectCount">
    <vt:i4>1</vt:i4>
  </property>
  <property fmtid="{D5CDD505-2E9C-101B-9397-08002B2CF9AE}" pid="21" name="MarginDetailmembersObject1">
    <vt:lpwstr>{}</vt:lpwstr>
  </property>
  <property fmtid="{D5CDD505-2E9C-101B-9397-08002B2CF9AE}" pid="22" name="MarginDetailmembersArrayCount">
    <vt:i4>1</vt:i4>
  </property>
  <property fmtid="{D5CDD505-2E9C-101B-9397-08002B2CF9AE}" pid="23" name="MarginDetailmembersArray1">
    <vt:lpwstr>[]</vt:lpwstr>
  </property>
  <property fmtid="{D5CDD505-2E9C-101B-9397-08002B2CF9AE}" pid="24" name="MarginDetailchangeListObjectCount">
    <vt:i4>1</vt:i4>
  </property>
  <property fmtid="{D5CDD505-2E9C-101B-9397-08002B2CF9AE}" pid="25" name="MarginDetailchangeListObject1">
    <vt:lpwstr>{}</vt:lpwstr>
  </property>
  <property fmtid="{D5CDD505-2E9C-101B-9397-08002B2CF9AE}" pid="26" name="ProductAdminancestorsArrayListCount">
    <vt:i4>1</vt:i4>
  </property>
  <property fmtid="{D5CDD505-2E9C-101B-9397-08002B2CF9AE}" pid="27" name="ProductAdminancestorsArrayList1">
    <vt:lpwstr>[]</vt:lpwstr>
  </property>
  <property fmtid="{D5CDD505-2E9C-101B-9397-08002B2CF9AE}" pid="28" name="ProductAdmincontextObjectCount">
    <vt:i4>1</vt:i4>
  </property>
  <property fmtid="{D5CDD505-2E9C-101B-9397-08002B2CF9AE}" pid="29" name="ProductAdmincontextObject1">
    <vt:lpwstr>{}</vt:lpwstr>
  </property>
  <property fmtid="{D5CDD505-2E9C-101B-9397-08002B2CF9AE}" pid="30" name="ProductAdmincolumnsArrayCount">
    <vt:i4>1</vt:i4>
  </property>
  <property fmtid="{D5CDD505-2E9C-101B-9397-08002B2CF9AE}" pid="31" name="ProductAdmincolumnsArray1">
    <vt:lpwstr>[]</vt:lpwstr>
  </property>
  <property fmtid="{D5CDD505-2E9C-101B-9397-08002B2CF9AE}" pid="32" name="ProductAdminmembersObjectCount">
    <vt:i4>1</vt:i4>
  </property>
  <property fmtid="{D5CDD505-2E9C-101B-9397-08002B2CF9AE}" pid="33" name="ProductAdminmembersObject1">
    <vt:lpwstr>{}</vt:lpwstr>
  </property>
  <property fmtid="{D5CDD505-2E9C-101B-9397-08002B2CF9AE}" pid="34" name="ProductAdminmembersArrayCount">
    <vt:i4>1</vt:i4>
  </property>
  <property fmtid="{D5CDD505-2E9C-101B-9397-08002B2CF9AE}" pid="35" name="ProductAdminmembersArray1">
    <vt:lpwstr>[]</vt:lpwstr>
  </property>
  <property fmtid="{D5CDD505-2E9C-101B-9397-08002B2CF9AE}" pid="36" name="ProductAdminchangeListObjectCount">
    <vt:i4>1</vt:i4>
  </property>
  <property fmtid="{D5CDD505-2E9C-101B-9397-08002B2CF9AE}" pid="37" name="ProductAdminchangeListObject1">
    <vt:lpwstr>{}</vt:lpwstr>
  </property>
  <property fmtid="{D5CDD505-2E9C-101B-9397-08002B2CF9AE}" pid="38" name="LookupancestorsArrayListCount">
    <vt:i4>1</vt:i4>
  </property>
  <property fmtid="{D5CDD505-2E9C-101B-9397-08002B2CF9AE}" pid="39" name="LookupancestorsArrayList1">
    <vt:lpwstr>[]</vt:lpwstr>
  </property>
  <property fmtid="{D5CDD505-2E9C-101B-9397-08002B2CF9AE}" pid="40" name="LookupcontextObjectCount">
    <vt:i4>1</vt:i4>
  </property>
  <property fmtid="{D5CDD505-2E9C-101B-9397-08002B2CF9AE}" pid="41" name="LookupcontextObject1">
    <vt:lpwstr>{}</vt:lpwstr>
  </property>
  <property fmtid="{D5CDD505-2E9C-101B-9397-08002B2CF9AE}" pid="42" name="LookupcolumnsArrayCount">
    <vt:i4>1</vt:i4>
  </property>
  <property fmtid="{D5CDD505-2E9C-101B-9397-08002B2CF9AE}" pid="43" name="LookupcolumnsArray1">
    <vt:lpwstr>[]</vt:lpwstr>
  </property>
  <property fmtid="{D5CDD505-2E9C-101B-9397-08002B2CF9AE}" pid="44" name="LookupmembersObjectCount">
    <vt:i4>1</vt:i4>
  </property>
  <property fmtid="{D5CDD505-2E9C-101B-9397-08002B2CF9AE}" pid="45" name="LookupmembersObject1">
    <vt:lpwstr>{}</vt:lpwstr>
  </property>
  <property fmtid="{D5CDD505-2E9C-101B-9397-08002B2CF9AE}" pid="46" name="LookupmembersArrayCount">
    <vt:i4>1</vt:i4>
  </property>
  <property fmtid="{D5CDD505-2E9C-101B-9397-08002B2CF9AE}" pid="47" name="LookupmembersArray1">
    <vt:lpwstr>[]</vt:lpwstr>
  </property>
  <property fmtid="{D5CDD505-2E9C-101B-9397-08002B2CF9AE}" pid="48" name="LookupchangeListObjectCount">
    <vt:i4>1</vt:i4>
  </property>
  <property fmtid="{D5CDD505-2E9C-101B-9397-08002B2CF9AE}" pid="49" name="LookupchangeListObject1">
    <vt:lpwstr>{}</vt:lpwstr>
  </property>
  <property fmtid="{D5CDD505-2E9C-101B-9397-08002B2CF9AE}" pid="50" name="AssumptionsancestorsArrayListCount">
    <vt:i4>1</vt:i4>
  </property>
  <property fmtid="{D5CDD505-2E9C-101B-9397-08002B2CF9AE}" pid="51" name="AssumptionsancestorsArrayList1">
    <vt:lpwstr>[]</vt:lpwstr>
  </property>
  <property fmtid="{D5CDD505-2E9C-101B-9397-08002B2CF9AE}" pid="52" name="AssumptionscontextObjectCount">
    <vt:i4>1</vt:i4>
  </property>
  <property fmtid="{D5CDD505-2E9C-101B-9397-08002B2CF9AE}" pid="53" name="AssumptionscontextObject1">
    <vt:lpwstr>{}</vt:lpwstr>
  </property>
  <property fmtid="{D5CDD505-2E9C-101B-9397-08002B2CF9AE}" pid="54" name="AssumptionscolumnsArrayCount">
    <vt:i4>1</vt:i4>
  </property>
  <property fmtid="{D5CDD505-2E9C-101B-9397-08002B2CF9AE}" pid="55" name="AssumptionscolumnsArray1">
    <vt:lpwstr>[]</vt:lpwstr>
  </property>
  <property fmtid="{D5CDD505-2E9C-101B-9397-08002B2CF9AE}" pid="56" name="AssumptionsmembersObjectCount">
    <vt:i4>1</vt:i4>
  </property>
  <property fmtid="{D5CDD505-2E9C-101B-9397-08002B2CF9AE}" pid="57" name="AssumptionsmembersObject1">
    <vt:lpwstr>{}</vt:lpwstr>
  </property>
  <property fmtid="{D5CDD505-2E9C-101B-9397-08002B2CF9AE}" pid="58" name="AssumptionsmembersArrayCount">
    <vt:i4>1</vt:i4>
  </property>
  <property fmtid="{D5CDD505-2E9C-101B-9397-08002B2CF9AE}" pid="59" name="AssumptionsmembersArray1">
    <vt:lpwstr>[]</vt:lpwstr>
  </property>
  <property fmtid="{D5CDD505-2E9C-101B-9397-08002B2CF9AE}" pid="60" name="AssumptionschangeListObjectCount">
    <vt:i4>1</vt:i4>
  </property>
  <property fmtid="{D5CDD505-2E9C-101B-9397-08002B2CF9AE}" pid="61" name="AssumptionschangeListObject1">
    <vt:lpwstr>{}</vt:lpwstr>
  </property>
  <property fmtid="{D5CDD505-2E9C-101B-9397-08002B2CF9AE}" pid="62" name="ReportancestorsArrayListCount">
    <vt:i4>1</vt:i4>
  </property>
  <property fmtid="{D5CDD505-2E9C-101B-9397-08002B2CF9AE}" pid="63" name="ReportancestorsArrayList1">
    <vt:lpwstr>[]</vt:lpwstr>
  </property>
  <property fmtid="{D5CDD505-2E9C-101B-9397-08002B2CF9AE}" pid="64" name="ReportcontextObjectCount">
    <vt:i4>1</vt:i4>
  </property>
  <property fmtid="{D5CDD505-2E9C-101B-9397-08002B2CF9AE}" pid="65" name="ReportcontextObject1">
    <vt:lpwstr>{}</vt:lpwstr>
  </property>
  <property fmtid="{D5CDD505-2E9C-101B-9397-08002B2CF9AE}" pid="66" name="ReportcolumnsArrayCount">
    <vt:i4>1</vt:i4>
  </property>
  <property fmtid="{D5CDD505-2E9C-101B-9397-08002B2CF9AE}" pid="67" name="ReportcolumnsArray1">
    <vt:lpwstr>[]</vt:lpwstr>
  </property>
  <property fmtid="{D5CDD505-2E9C-101B-9397-08002B2CF9AE}" pid="68" name="ReportmembersObjectCount">
    <vt:i4>1</vt:i4>
  </property>
  <property fmtid="{D5CDD505-2E9C-101B-9397-08002B2CF9AE}" pid="69" name="ReportmembersObject1">
    <vt:lpwstr>{}</vt:lpwstr>
  </property>
  <property fmtid="{D5CDD505-2E9C-101B-9397-08002B2CF9AE}" pid="70" name="ReportmembersArrayCount">
    <vt:i4>1</vt:i4>
  </property>
  <property fmtid="{D5CDD505-2E9C-101B-9397-08002B2CF9AE}" pid="71" name="ReportmembersArray1">
    <vt:lpwstr>[]</vt:lpwstr>
  </property>
  <property fmtid="{D5CDD505-2E9C-101B-9397-08002B2CF9AE}" pid="72" name="ReportchangeListObjectCount">
    <vt:i4>1</vt:i4>
  </property>
  <property fmtid="{D5CDD505-2E9C-101B-9397-08002B2CF9AE}" pid="73" name="ReportchangeListObject1">
    <vt:lpwstr>{}</vt:lpwstr>
  </property>
  <property fmtid="{D5CDD505-2E9C-101B-9397-08002B2CF9AE}" pid="74" name="UnitFcstancestorsArrayListCount">
    <vt:i4>1</vt:i4>
  </property>
  <property fmtid="{D5CDD505-2E9C-101B-9397-08002B2CF9AE}" pid="75" name="UnitFcstancestorsArrayList1">
    <vt:lpwstr>[]</vt:lpwstr>
  </property>
  <property fmtid="{D5CDD505-2E9C-101B-9397-08002B2CF9AE}" pid="76" name="UnitFcstcontextObjectCount">
    <vt:i4>1</vt:i4>
  </property>
  <property fmtid="{D5CDD505-2E9C-101B-9397-08002B2CF9AE}" pid="77" name="UnitFcstcontextObject1">
    <vt:lpwstr>{}</vt:lpwstr>
  </property>
  <property fmtid="{D5CDD505-2E9C-101B-9397-08002B2CF9AE}" pid="78" name="UnitFcstcolumnsArrayCount">
    <vt:i4>1</vt:i4>
  </property>
  <property fmtid="{D5CDD505-2E9C-101B-9397-08002B2CF9AE}" pid="79" name="UnitFcstcolumnsArray1">
    <vt:lpwstr>[]</vt:lpwstr>
  </property>
  <property fmtid="{D5CDD505-2E9C-101B-9397-08002B2CF9AE}" pid="80" name="UnitFcstmembersObjectCount">
    <vt:i4>1</vt:i4>
  </property>
  <property fmtid="{D5CDD505-2E9C-101B-9397-08002B2CF9AE}" pid="81" name="UnitFcstmembersObject1">
    <vt:lpwstr>{}</vt:lpwstr>
  </property>
  <property fmtid="{D5CDD505-2E9C-101B-9397-08002B2CF9AE}" pid="82" name="UnitFcstmembersArrayCount">
    <vt:i4>1</vt:i4>
  </property>
  <property fmtid="{D5CDD505-2E9C-101B-9397-08002B2CF9AE}" pid="83" name="UnitFcstmembersArray1">
    <vt:lpwstr>[]</vt:lpwstr>
  </property>
  <property fmtid="{D5CDD505-2E9C-101B-9397-08002B2CF9AE}" pid="84" name="UnitFcstchangeListObjectCount">
    <vt:i4>1</vt:i4>
  </property>
  <property fmtid="{D5CDD505-2E9C-101B-9397-08002B2CF9AE}" pid="85" name="UnitFcstchangeListObject1">
    <vt:lpwstr>{}</vt:lpwstr>
  </property>
</Properties>
</file>