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360" yWindow="375" windowWidth="8910" windowHeight="2040" firstSheet="1" activeTab="1"/>
  </bookViews>
  <sheets>
    <sheet name="Cognos_Office_Connection_Cache" sheetId="19" state="veryHidden" r:id="rId1"/>
    <sheet name="ProductAdmin" sheetId="18" r:id="rId2"/>
    <sheet name="Lookup" sheetId="2" state="hidden" r:id="rId3"/>
    <sheet name="Lookup (2)" sheetId="17" state="hidden" r:id="rId4"/>
  </sheets>
  <definedNames>
    <definedName name="ID" localSheetId="0" hidden="1">"042b967b-a60f-43a1-8b33-a7b9563c6aef"</definedName>
    <definedName name="ID" localSheetId="2" hidden="1">"6140d55b-fa99-4c94-917d-3a6329c9decc"</definedName>
    <definedName name="ID" localSheetId="3" hidden="1">"23f4bc65-0c2e-4e7a-bf56-2aa56b590857"</definedName>
    <definedName name="ID" localSheetId="1" hidden="1">"00366557-f529-4e7b-b2c2-f768e16211c9"</definedName>
    <definedName name="Method" localSheetId="3">'Lookup (2)'!$G$2:$G$3</definedName>
    <definedName name="Method">Lookup!$G$2:$G$3</definedName>
    <definedName name="pChannel" localSheetId="1">ProductAdmin!$H$5</definedName>
    <definedName name="pCurrentProduct" localSheetId="1">ProductAdmin!$B$20</definedName>
    <definedName name="pFcstMethod" localSheetId="1">ProductAdmin!#REF!</definedName>
    <definedName name="pNewName" localSheetId="1">ProductAdmin!$D$10</definedName>
    <definedName name="pNewNumber" localSheetId="1">ProductAdmin!$R$5</definedName>
    <definedName name="pOrg">ProductAdmin!$D$7</definedName>
    <definedName name="pParent" localSheetId="1">ProductAdmin!$H$10</definedName>
    <definedName name="pProductDriver" localSheetId="1">ProductAdmin!$Q$10</definedName>
    <definedName name="ProductGroups" localSheetId="3">'Lookup (2)'!$I$2:$I$11</definedName>
    <definedName name="ProductGroups">Lookup!$I$2:$I$11</definedName>
    <definedName name="ProductSubsets" localSheetId="3">'Lookup (2)'!$A$2:$A$6</definedName>
    <definedName name="ProductSubsets">Lookup!$A$2:$A$6</definedName>
    <definedName name="pSpread" localSheetId="1">ProductAdmin!$N$10</definedName>
    <definedName name="pUnitFcst" localSheetId="1">ProductAdmin!$K$10</definedName>
    <definedName name="pVersion" localSheetId="1">ProductAdmin!$N$5</definedName>
    <definedName name="pYear" localSheetId="1">ProductAdmin!$K$5</definedName>
    <definedName name="SelectYesNo" localSheetId="3">'Lookup (2)'!$D$2:$D$3</definedName>
    <definedName name="SelectYesNo">Lookup!$D$2:$D$3</definedName>
    <definedName name="Spreads" localSheetId="3">'Lookup (2)'!$M$2:$M$23</definedName>
    <definedName name="Spreads">Lookup!$M$2:$M$23</definedName>
    <definedName name="TM1REBUILDOPTION">1</definedName>
  </definedNames>
  <calcPr calcId="145621" calcMode="manual" concurrentCalc="0"/>
</workbook>
</file>

<file path=xl/calcChain.xml><?xml version="1.0" encoding="utf-8"?>
<calcChain xmlns="http://schemas.openxmlformats.org/spreadsheetml/2006/main">
  <c r="H10" i="18" l="1"/>
  <c r="Q10" i="18"/>
  <c r="D7" i="18"/>
  <c r="K5" i="18"/>
  <c r="A20" i="18"/>
  <c r="I2" i="17"/>
  <c r="I4" i="17"/>
  <c r="I6" i="17"/>
  <c r="I8" i="17"/>
  <c r="I10" i="17"/>
  <c r="M12" i="17"/>
  <c r="M16" i="17"/>
  <c r="M19" i="17"/>
  <c r="M23" i="17"/>
  <c r="M5" i="2"/>
  <c r="M15" i="2"/>
  <c r="M4" i="2"/>
  <c r="I9" i="2"/>
  <c r="I4" i="2"/>
  <c r="M12" i="2"/>
  <c r="M10" i="2"/>
  <c r="I11" i="2"/>
  <c r="N5" i="18"/>
  <c r="M2" i="17"/>
  <c r="M4" i="17"/>
  <c r="M6" i="17"/>
  <c r="M8" i="17"/>
  <c r="M10" i="17"/>
  <c r="M13" i="17"/>
  <c r="M17" i="17"/>
  <c r="M20" i="17"/>
  <c r="M7" i="2"/>
  <c r="M18" i="2"/>
  <c r="M8" i="2"/>
  <c r="M14" i="2"/>
  <c r="I6" i="2"/>
  <c r="M16" i="2"/>
  <c r="M13" i="2"/>
  <c r="I18" i="2"/>
  <c r="D17" i="18"/>
  <c r="N10" i="18"/>
  <c r="I3" i="17"/>
  <c r="I5" i="17"/>
  <c r="I7" i="17"/>
  <c r="I9" i="17"/>
  <c r="I11" i="17"/>
  <c r="M14" i="17"/>
  <c r="I18" i="17"/>
  <c r="M21" i="17"/>
  <c r="I3" i="2"/>
  <c r="M9" i="2"/>
  <c r="M22" i="2"/>
  <c r="M17" i="2"/>
  <c r="M21" i="2"/>
  <c r="I8" i="2"/>
  <c r="M23" i="2"/>
  <c r="M20" i="2"/>
  <c r="M2" i="2"/>
  <c r="H5" i="18"/>
  <c r="F1" i="18"/>
  <c r="A18" i="18"/>
  <c r="R5" i="18"/>
  <c r="M3" i="17"/>
  <c r="M5" i="17"/>
  <c r="M7" i="17"/>
  <c r="M9" i="17"/>
  <c r="M11" i="17"/>
  <c r="M15" i="17"/>
  <c r="M18" i="17"/>
  <c r="M22" i="17"/>
  <c r="M3" i="2"/>
  <c r="M11" i="2"/>
  <c r="M19" i="2"/>
  <c r="I5" i="2"/>
  <c r="I2" i="2"/>
  <c r="I10" i="2"/>
  <c r="M6" i="2"/>
  <c r="I7" i="2"/>
  <c r="B18" i="18"/>
  <c r="B19" i="18"/>
  <c r="B20" i="18"/>
  <c r="P19" i="18"/>
  <c r="L19" i="18"/>
  <c r="H19" i="18"/>
  <c r="Q18" i="18"/>
  <c r="M18" i="18"/>
  <c r="I18" i="18"/>
  <c r="S19" i="18"/>
  <c r="O19" i="18"/>
  <c r="K19" i="18"/>
  <c r="G19" i="18"/>
  <c r="P18" i="18"/>
  <c r="L18" i="18"/>
  <c r="H18" i="18"/>
  <c r="R19" i="18"/>
  <c r="N19" i="18"/>
  <c r="J19" i="18"/>
  <c r="S18" i="18"/>
  <c r="O18" i="18"/>
  <c r="K18" i="18"/>
  <c r="G18" i="18"/>
  <c r="J18" i="18"/>
  <c r="N18" i="18"/>
  <c r="R18" i="18"/>
  <c r="I19" i="18"/>
  <c r="M19" i="18"/>
  <c r="Q19" i="18"/>
  <c r="J20" i="18"/>
  <c r="N20" i="18"/>
  <c r="R20" i="18"/>
  <c r="G20" i="18"/>
  <c r="K20" i="18"/>
  <c r="O20" i="18"/>
  <c r="S20" i="18"/>
  <c r="H20" i="18"/>
  <c r="L20" i="18"/>
  <c r="P20" i="18"/>
  <c r="Q20" i="18"/>
  <c r="M20" i="18"/>
  <c r="I20" i="18"/>
</calcChain>
</file>

<file path=xl/sharedStrings.xml><?xml version="1.0" encoding="utf-8"?>
<sst xmlns="http://schemas.openxmlformats.org/spreadsheetml/2006/main" count="55" uniqueCount="39">
  <si>
    <t>Channel</t>
  </si>
  <si>
    <t>Year</t>
  </si>
  <si>
    <t>Version</t>
  </si>
  <si>
    <t>Organization</t>
  </si>
  <si>
    <t>Yes</t>
  </si>
  <si>
    <t>ProductSubsets</t>
  </si>
  <si>
    <t>Default</t>
  </si>
  <si>
    <t>Product All</t>
  </si>
  <si>
    <t>Clinical System Analyzers</t>
  </si>
  <si>
    <t>System Accessories</t>
  </si>
  <si>
    <t>System Analysis Packs</t>
  </si>
  <si>
    <t>SelectYesNo</t>
  </si>
  <si>
    <t>No</t>
  </si>
  <si>
    <t>CUBE: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</si>
  <si>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</si>
  <si>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</si>
  <si>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</si>
  <si>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</si>
  <si>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</si>
  <si>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</si>
  <si>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</si>
  <si>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</si>
  <si>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</si>
  <si>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</si>
  <si>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</si>
  <si>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</si>
  <si>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New Product Name</t>
  </si>
  <si>
    <t>Generic Spread</t>
  </si>
  <si>
    <t>Method</t>
  </si>
  <si>
    <t>ProductGroups</t>
  </si>
  <si>
    <t>Spreads</t>
  </si>
  <si>
    <t>Specific Product</t>
  </si>
  <si>
    <t>Parent</t>
  </si>
  <si>
    <t>Yearly Unit Forecast</t>
  </si>
  <si>
    <t>Start Date</t>
  </si>
  <si>
    <t>Like Product Plan</t>
  </si>
  <si>
    <t>Predicted Plan</t>
  </si>
  <si>
    <t>New Product Plan</t>
  </si>
  <si>
    <t>Comparable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</si>
</sst>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 &quot;??_);_(@_)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theme="0" tint="-0.499984740745262"/>
      <name val="Arial"/>
      <family val="2"/>
    </font>
    <font>
      <b/>
      <sz val="9"/>
      <color rgb="FF4B0082"/>
      <name val="Calibri"/>
      <family val="2"/>
      <scheme val="minor"/>
    </font>
    <font>
      <b/>
      <sz val="9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ADDBE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14996795556505021"/>
      </bottom>
      <diagonal/>
    </border>
    <border>
      <left/>
      <right style="thin">
        <color theme="0" tint="-0.249977111117893"/>
      </right>
      <top/>
      <bottom style="thin">
        <color theme="0" tint="-0.14996795556505021"/>
      </bottom>
      <diagonal/>
    </border>
    <border>
      <left/>
      <right/>
      <top/>
      <bottom style="thick">
        <color rgb="FF0296DF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0" fontId="4" fillId="3" borderId="1">
      <alignment horizontal="left" vertical="center"/>
    </xf>
    <xf numFmtId="0" fontId="5" fillId="4" borderId="1">
      <alignment horizontal="left" vertical="center"/>
    </xf>
    <xf numFmtId="0" fontId="5" fillId="5" borderId="1">
      <alignment horizontal="left" vertical="center"/>
    </xf>
    <xf numFmtId="0" fontId="7" fillId="3" borderId="1">
      <alignment horizontal="center" vertical="center"/>
    </xf>
    <xf numFmtId="0" fontId="4" fillId="3" borderId="1">
      <alignment horizontal="center" vertical="center"/>
    </xf>
    <xf numFmtId="0" fontId="5" fillId="4" borderId="1">
      <alignment horizontal="center" vertical="center"/>
    </xf>
    <xf numFmtId="0" fontId="5" fillId="5" borderId="1">
      <alignment horizontal="center" vertical="center"/>
    </xf>
    <xf numFmtId="0" fontId="7" fillId="3" borderId="1">
      <alignment horizontal="center" vertical="center"/>
    </xf>
    <xf numFmtId="0" fontId="8" fillId="0" borderId="1">
      <alignment horizontal="right" vertical="center"/>
    </xf>
    <xf numFmtId="0" fontId="8" fillId="6" borderId="1">
      <alignment horizontal="right" vertical="center"/>
    </xf>
    <xf numFmtId="0" fontId="8" fillId="0" borderId="1">
      <alignment horizontal="center" vertical="center"/>
    </xf>
    <xf numFmtId="0" fontId="7" fillId="4" borderId="1"/>
    <xf numFmtId="0" fontId="7" fillId="0" borderId="1">
      <alignment horizontal="center" vertical="center" wrapText="1"/>
    </xf>
    <xf numFmtId="0" fontId="7" fillId="5" borderId="1"/>
    <xf numFmtId="0" fontId="4" fillId="0" borderId="1">
      <alignment horizontal="left" vertical="center"/>
    </xf>
    <xf numFmtId="0" fontId="4" fillId="0" borderId="1">
      <alignment horizontal="left" vertical="top"/>
    </xf>
    <xf numFmtId="0" fontId="4" fillId="3" borderId="1">
      <alignment horizontal="center" vertical="center"/>
    </xf>
    <xf numFmtId="0" fontId="4" fillId="3" borderId="1">
      <alignment horizontal="left" vertical="center"/>
    </xf>
    <xf numFmtId="0" fontId="8" fillId="0" borderId="1">
      <alignment horizontal="right" vertical="center"/>
    </xf>
    <xf numFmtId="0" fontId="8" fillId="0" borderId="1">
      <alignment horizontal="right" vertical="center"/>
    </xf>
    <xf numFmtId="0" fontId="9" fillId="3" borderId="1">
      <alignment horizontal="left" vertical="center" indent="1"/>
    </xf>
    <xf numFmtId="0" fontId="4" fillId="7" borderId="1"/>
    <xf numFmtId="0" fontId="10" fillId="0" borderId="1"/>
    <xf numFmtId="0" fontId="11" fillId="0" borderId="1"/>
    <xf numFmtId="0" fontId="8" fillId="8" borderId="1"/>
    <xf numFmtId="0" fontId="8" fillId="2" borderId="1"/>
    <xf numFmtId="0" fontId="21" fillId="0" borderId="0"/>
    <xf numFmtId="0" fontId="22" fillId="0" borderId="0"/>
    <xf numFmtId="0" fontId="4" fillId="10" borderId="0" applyNumberFormat="0" applyFont="0" applyBorder="0" applyAlignment="0" applyProtection="0"/>
    <xf numFmtId="0" fontId="4" fillId="0" borderId="0" applyNumberFormat="0" applyFont="0" applyFill="0" applyBorder="0" applyAlignment="0" applyProtection="0"/>
    <xf numFmtId="0" fontId="4" fillId="11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0" borderId="0" applyNumberFormat="0" applyFont="0" applyFill="0" applyBorder="0" applyAlignment="0" applyProtection="0"/>
    <xf numFmtId="0" fontId="4" fillId="11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/>
    <xf numFmtId="0" fontId="6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7" fillId="0" borderId="0" xfId="0" applyFont="1" applyFill="1" applyBorder="1"/>
    <xf numFmtId="0" fontId="15" fillId="9" borderId="6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9" fillId="0" borderId="0" xfId="0" applyNumberFormat="1" applyFont="1" applyFill="1" applyBorder="1" applyAlignment="1" applyProtection="1">
      <alignment horizontal="left" vertical="center" indent="3"/>
    </xf>
    <xf numFmtId="49" fontId="19" fillId="0" borderId="0" xfId="0" applyNumberFormat="1" applyFont="1" applyFill="1" applyBorder="1" applyAlignment="1" applyProtection="1">
      <alignment horizontal="left" vertical="center" indent="3"/>
    </xf>
    <xf numFmtId="37" fontId="13" fillId="0" borderId="0" xfId="0" applyNumberFormat="1" applyFont="1" applyFill="1" applyBorder="1" applyAlignment="1" applyProtection="1">
      <alignment horizontal="right" vertical="center"/>
      <protection locked="0"/>
    </xf>
    <xf numFmtId="0" fontId="18" fillId="0" borderId="0" xfId="0" applyNumberFormat="1" applyFont="1" applyFill="1" applyBorder="1" applyAlignment="1" applyProtection="1">
      <alignment horizontal="left" vertical="center" indent="3"/>
    </xf>
    <xf numFmtId="37" fontId="12" fillId="0" borderId="0" xfId="0" applyNumberFormat="1" applyFont="1" applyFill="1" applyBorder="1" applyAlignment="1" applyProtection="1">
      <alignment horizontal="right" vertical="center"/>
      <protection locked="0"/>
    </xf>
    <xf numFmtId="0" fontId="18" fillId="0" borderId="0" xfId="0" applyNumberFormat="1" applyFont="1" applyFill="1" applyBorder="1" applyAlignment="1" applyProtection="1">
      <alignment vertical="center"/>
    </xf>
    <xf numFmtId="0" fontId="12" fillId="0" borderId="8" xfId="0" applyNumberFormat="1" applyFont="1" applyFill="1" applyBorder="1" applyAlignment="1" applyProtection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15" fillId="9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8" xfId="0" applyNumberFormat="1" applyFont="1" applyFill="1" applyBorder="1" applyAlignment="1" applyProtection="1">
      <alignment horizontal="center" vertical="center"/>
    </xf>
  </cellXfs>
  <cellStyles count="57">
    <cellStyle name="AF Column - IBM Cognos" xfId="56"/>
    <cellStyle name="AF Data - IBM Cognos" xfId="30"/>
    <cellStyle name="AF Data 0 - IBM Cognos" xfId="32"/>
    <cellStyle name="AF Data 1 - IBM Cognos" xfId="33"/>
    <cellStyle name="AF Data 2 - IBM Cognos" xfId="34"/>
    <cellStyle name="AF Data 3 - IBM Cognos" xfId="35"/>
    <cellStyle name="AF Data 4 - IBM Cognos" xfId="36"/>
    <cellStyle name="AF Data 5 - IBM Cognos" xfId="37"/>
    <cellStyle name="AF Data Leaf - IBM Cognos" xfId="31"/>
    <cellStyle name="AF Header - IBM Cognos" xfId="38"/>
    <cellStyle name="AF Header 0 - IBM Cognos" xfId="40"/>
    <cellStyle name="AF Header 1 - IBM Cognos" xfId="41"/>
    <cellStyle name="AF Header 2 - IBM Cognos" xfId="42"/>
    <cellStyle name="AF Header 3 - IBM Cognos" xfId="43"/>
    <cellStyle name="AF Header 4 - IBM Cognos" xfId="44"/>
    <cellStyle name="AF Header 5 - IBM Cognos" xfId="45"/>
    <cellStyle name="AF Header Leaf - IBM Cognos" xfId="39"/>
    <cellStyle name="AF Row - IBM Cognos" xfId="46"/>
    <cellStyle name="AF Row 0 - IBM Cognos" xfId="48"/>
    <cellStyle name="AF Row 1 - IBM Cognos" xfId="49"/>
    <cellStyle name="AF Row 2 - IBM Cognos" xfId="50"/>
    <cellStyle name="AF Row 3 - IBM Cognos" xfId="51"/>
    <cellStyle name="AF Row 4 - IBM Cognos" xfId="52"/>
    <cellStyle name="AF Row 5 - IBM Cognos" xfId="53"/>
    <cellStyle name="AF Row Leaf - IBM Cognos" xfId="47"/>
    <cellStyle name="AF Subnm - IBM Cognos" xfId="55"/>
    <cellStyle name="AF Title - IBM Cognos" xfId="54"/>
    <cellStyle name="Calculated Column - IBM Cognos" xfId="20"/>
    <cellStyle name="Calculated Column Name - IBM Cognos" xfId="18"/>
    <cellStyle name="Calculated Row - IBM Cognos" xfId="21"/>
    <cellStyle name="Calculated Row Name - IBM Cognos" xfId="19"/>
    <cellStyle name="Column Name - IBM Cognos" xfId="6"/>
    <cellStyle name="Column Template - IBM Cognos" xfId="9"/>
    <cellStyle name="Comma" xfId="1" builtinId="3"/>
    <cellStyle name="Differs From Base - IBM Cognos" xfId="27"/>
    <cellStyle name="Edit - IBM Cognos" xfId="29"/>
    <cellStyle name="Formula - IBM Cognos" xfId="28"/>
    <cellStyle name="Group Name - IBM Cognos" xfId="17"/>
    <cellStyle name="Hold Values - IBM Cognos" xfId="23"/>
    <cellStyle name="List Name - IBM Cognos" xfId="16"/>
    <cellStyle name="Locked - IBM Cognos" xfId="26"/>
    <cellStyle name="Measure - IBM Cognos" xfId="10"/>
    <cellStyle name="Measure Header - IBM Cognos" xfId="11"/>
    <cellStyle name="Measure Name - IBM Cognos" xfId="12"/>
    <cellStyle name="Measure Summary - IBM Cognos" xfId="13"/>
    <cellStyle name="Measure Summary TM1 - IBM Cognos" xfId="15"/>
    <cellStyle name="Measure Template - IBM Cognos" xfId="14"/>
    <cellStyle name="More - IBM Cognos" xfId="22"/>
    <cellStyle name="Normal" xfId="0" builtinId="0"/>
    <cellStyle name="Pending Change - IBM Cognos" xfId="24"/>
    <cellStyle name="Row Name - IBM Cognos" xfId="2"/>
    <cellStyle name="Row Template - IBM Cognos" xfId="5"/>
    <cellStyle name="Summary Column Name - IBM Cognos" xfId="7"/>
    <cellStyle name="Summary Column Name TM1 - IBM Cognos" xfId="8"/>
    <cellStyle name="Summary Row Name - IBM Cognos" xfId="3"/>
    <cellStyle name="Summary Row Name TM1 - IBM Cognos" xfId="4"/>
    <cellStyle name="Unsaved Change - IBM Cognos" xfId="2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0296DF"/>
      <color rgb="FFF3AB40"/>
      <color rgb="FF8BC43F"/>
      <color rgb="FF66C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11</xdr:row>
          <xdr:rowOff>47625</xdr:rowOff>
        </xdr:from>
        <xdr:to>
          <xdr:col>4</xdr:col>
          <xdr:colOff>704850</xdr:colOff>
          <xdr:row>13</xdr:row>
          <xdr:rowOff>114300</xdr:rowOff>
        </xdr:to>
        <xdr:sp macro="" textlink="">
          <xdr:nvSpPr>
            <xdr:cNvPr id="54273" name="TIButton4" hidden="1">
              <a:extLst>
                <a:ext uri="{63B3BB69-23CF-44E3-9099-C40C66FF867C}">
                  <a14:compatExt spid="_x0000_s54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oneCellAnchor>
    <xdr:from>
      <xdr:col>3</xdr:col>
      <xdr:colOff>28575</xdr:colOff>
      <xdr:row>1</xdr:row>
      <xdr:rowOff>9525</xdr:rowOff>
    </xdr:from>
    <xdr:ext cx="9639300" cy="298800"/>
    <xdr:sp macro="" textlink="">
      <xdr:nvSpPr>
        <xdr:cNvPr id="4" name="Rectangle 3"/>
        <xdr:cNvSpPr/>
      </xdr:nvSpPr>
      <xdr:spPr>
        <a:xfrm>
          <a:off x="114300" y="9525"/>
          <a:ext cx="9639300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New Product Entry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LastTupleSet_COR_Mappings" r:id="rId1"/>
    <customPr name="MigrateActionButton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W45"/>
  <sheetViews>
    <sheetView showGridLines="0" showRowColHeaders="0" tabSelected="1" topLeftCell="C2" zoomScaleNormal="100" workbookViewId="0">
      <selection activeCell="H10" sqref="H10:J10"/>
    </sheetView>
  </sheetViews>
  <sheetFormatPr defaultColWidth="0" defaultRowHeight="15" zeroHeight="1" x14ac:dyDescent="0.25"/>
  <cols>
    <col min="1" max="1" width="9.140625" hidden="1" customWidth="1"/>
    <col min="2" max="2" width="19.85546875" hidden="1" customWidth="1"/>
    <col min="3" max="3" width="1.28515625" customWidth="1"/>
    <col min="4" max="4" width="12" customWidth="1"/>
    <col min="5" max="6" width="10.7109375" customWidth="1"/>
    <col min="7" max="10" width="8.7109375" customWidth="1"/>
    <col min="11" max="11" width="7.42578125" customWidth="1"/>
    <col min="12" max="12" width="8.5703125" customWidth="1"/>
    <col min="13" max="18" width="8.7109375" customWidth="1"/>
    <col min="19" max="19" width="8" customWidth="1"/>
    <col min="20" max="23" width="9.140625" customWidth="1"/>
    <col min="24" max="16384" width="9.140625" hidden="1"/>
  </cols>
  <sheetData>
    <row r="1" spans="2:20" hidden="1" x14ac:dyDescent="0.25">
      <c r="B1" s="1"/>
      <c r="C1" s="1"/>
      <c r="D1" s="1" t="s">
        <v>13</v>
      </c>
      <c r="E1" s="1"/>
      <c r="F1" s="1" t="str">
        <f ca="1">_xll.VIEW("smartco:Revenue",$D$7,$H$5,"!","!",$K$5,$N$5,$D$17)</f>
        <v>smartco:Revenue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0" s="5" customFormat="1" ht="15.75" x14ac:dyDescent="0.25">
      <c r="B2" s="6"/>
      <c r="C2" s="6"/>
      <c r="D2" s="6"/>
      <c r="E2" s="28"/>
      <c r="F2" s="29"/>
      <c r="G2" s="30"/>
      <c r="H2" s="30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2:20" x14ac:dyDescent="0.25"/>
    <row r="4" spans="2:20" s="3" customFormat="1" hidden="1" x14ac:dyDescent="0.25">
      <c r="H4" s="21" t="s">
        <v>0</v>
      </c>
      <c r="I4" s="32"/>
      <c r="J4" s="33"/>
      <c r="K4" s="10" t="s">
        <v>1</v>
      </c>
      <c r="L4" s="11"/>
      <c r="M4" s="12"/>
      <c r="N4" s="34" t="s">
        <v>2</v>
      </c>
      <c r="O4" s="35"/>
      <c r="P4" s="35"/>
    </row>
    <row r="5" spans="2:20" s="3" customFormat="1" ht="12.75" hidden="1" x14ac:dyDescent="0.2">
      <c r="H5" s="25" t="str">
        <f ca="1">_xll.SUBNM("smartco:Channel","Default","10","Caption_Default")</f>
        <v>Retail</v>
      </c>
      <c r="I5" s="25"/>
      <c r="J5" s="25"/>
      <c r="K5" s="13" t="str">
        <f ca="1">_xll.SUBNM("smartco:Year","Default","Y2","Caption_Default")</f>
        <v>2015</v>
      </c>
      <c r="L5" s="13"/>
      <c r="M5" s="13"/>
      <c r="N5" s="25" t="str">
        <f ca="1">_xll.SUBNM("smartco:Version","Current",_xll.DBR("smartco:Calendar","Current Version","String"),"Caption_Default")</f>
        <v>Budget</v>
      </c>
      <c r="O5" s="25"/>
      <c r="P5" s="25"/>
      <c r="R5" s="26" t="str">
        <f ca="1">TEXT(VALUE(_xll.ELCOMP("smartco:product",$H$10,_xll.ELCOMPN("smartco:product",$H$10)))+1,0)</f>
        <v>22003</v>
      </c>
      <c r="S5" s="26"/>
    </row>
    <row r="6" spans="2:20" s="3" customFormat="1" x14ac:dyDescent="0.25">
      <c r="D6" s="31" t="s">
        <v>3</v>
      </c>
      <c r="E6" s="32"/>
      <c r="F6" s="32"/>
      <c r="G6" s="33"/>
    </row>
    <row r="7" spans="2:20" s="3" customFormat="1" ht="12.75" x14ac:dyDescent="0.25">
      <c r="D7" s="24" t="str">
        <f ca="1">_xll.SUBNM("smartco:organization","Workflow","101","Caption_Default")</f>
        <v>Massachusetts</v>
      </c>
      <c r="E7" s="24"/>
      <c r="F7" s="24"/>
      <c r="G7" s="24"/>
    </row>
    <row r="8" spans="2:20" s="3" customFormat="1" ht="12.75" x14ac:dyDescent="0.25"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/>
    </row>
    <row r="9" spans="2:20" s="3" customFormat="1" ht="12.75" x14ac:dyDescent="0.25">
      <c r="D9" s="31" t="s">
        <v>26</v>
      </c>
      <c r="E9" s="22" t="s">
        <v>26</v>
      </c>
      <c r="F9" s="22"/>
      <c r="G9" s="36"/>
      <c r="H9" s="21" t="s">
        <v>32</v>
      </c>
      <c r="I9" s="22"/>
      <c r="J9" s="36"/>
      <c r="K9" s="21" t="s">
        <v>33</v>
      </c>
      <c r="L9" s="37"/>
      <c r="M9" s="36"/>
      <c r="N9" s="21" t="s">
        <v>34</v>
      </c>
      <c r="O9" s="22"/>
      <c r="P9" s="22"/>
      <c r="Q9" s="21" t="s">
        <v>38</v>
      </c>
      <c r="R9" s="22"/>
      <c r="S9" s="22"/>
      <c r="T9" s="8"/>
    </row>
    <row r="10" spans="2:20" s="3" customFormat="1" ht="15" customHeight="1" x14ac:dyDescent="0.25">
      <c r="D10" s="24"/>
      <c r="E10" s="24"/>
      <c r="F10" s="24"/>
      <c r="G10" s="24"/>
      <c r="H10" s="27" t="str">
        <f ca="1">_xll.SUBNM("smartco:product","Groups","22000","Caption_Default")</f>
        <v>4G Smart Phones</v>
      </c>
      <c r="I10" s="27"/>
      <c r="J10" s="27"/>
      <c r="K10" s="24">
        <v>2000</v>
      </c>
      <c r="L10" s="24"/>
      <c r="M10" s="24"/>
      <c r="N10" s="24" t="str">
        <f ca="1">_xll.SUBNM("smartco:spread methods","StartDate","Jan Start","Caption_Default")</f>
        <v>Jan Start</v>
      </c>
      <c r="O10" s="24"/>
      <c r="P10" s="24"/>
      <c r="Q10" s="23" t="str">
        <f ca="1">_xll.SUBNM("smartco:product","Level 0","22001","Caption_Default")</f>
        <v>4G 16Gb</v>
      </c>
      <c r="R10" s="23"/>
      <c r="S10" s="23"/>
      <c r="T10" s="8"/>
    </row>
    <row r="11" spans="2:20" hidden="1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 ht="6" customHeight="1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hidden="1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2:20" ht="7.5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19" s="3" customFormat="1" ht="15" customHeight="1" thickBot="1" x14ac:dyDescent="0.3">
      <c r="C17" s="19"/>
      <c r="D17" s="40" t="str">
        <f ca="1">_xll.SUBNM("smartco:Revenue","Default","Units Sold","Caption_Default")</f>
        <v>Volume - Units</v>
      </c>
      <c r="E17" s="40"/>
      <c r="F17" s="40"/>
      <c r="G17" s="20" t="s">
        <v>1</v>
      </c>
      <c r="H17" s="20" t="s">
        <v>14</v>
      </c>
      <c r="I17" s="20" t="s">
        <v>15</v>
      </c>
      <c r="J17" s="20" t="s">
        <v>16</v>
      </c>
      <c r="K17" s="20" t="s">
        <v>17</v>
      </c>
      <c r="L17" s="20" t="s">
        <v>18</v>
      </c>
      <c r="M17" s="20" t="s">
        <v>19</v>
      </c>
      <c r="N17" s="20" t="s">
        <v>20</v>
      </c>
      <c r="O17" s="20" t="s">
        <v>21</v>
      </c>
      <c r="P17" s="20" t="s">
        <v>22</v>
      </c>
      <c r="Q17" s="20" t="s">
        <v>23</v>
      </c>
      <c r="R17" s="20" t="s">
        <v>24</v>
      </c>
      <c r="S17" s="20" t="s">
        <v>25</v>
      </c>
    </row>
    <row r="18" spans="1:19" s="3" customFormat="1" ht="15" customHeight="1" thickTop="1" x14ac:dyDescent="0.25">
      <c r="A18" s="3" t="str">
        <f ca="1">_xll.DBRA("smartco:product", pProductDriver, "Caption_Default")</f>
        <v>4G 16Gb</v>
      </c>
      <c r="B18" s="14" t="str">
        <f ca="1">IF(pParent="","",$A$18)</f>
        <v>4G 16Gb</v>
      </c>
      <c r="C18" s="14"/>
      <c r="D18" s="38" t="s">
        <v>35</v>
      </c>
      <c r="E18" s="38"/>
      <c r="F18" s="38"/>
      <c r="G18" s="18">
        <f ca="1">_xll.DBRW($F$1,$D$7,$H$5,$B18,G$17,$K$5,$N$5,$D$17)</f>
        <v>2000.0000000000005</v>
      </c>
      <c r="H18" s="16">
        <f ca="1">_xll.DBRW($F$1,$D$7,$H$5,$B18,H$17,$K$5,$N$5,$D$17)</f>
        <v>105.3900338489391</v>
      </c>
      <c r="I18" s="16">
        <f ca="1">_xll.DBRW($F$1,$D$7,$H$5,$B18,I$17,$K$5,$N$5,$D$17)</f>
        <v>113.82123655685425</v>
      </c>
      <c r="J18" s="16">
        <f ca="1">_xll.DBRW($F$1,$D$7,$H$5,$B18,J$17,$K$5,$N$5,$D$17)</f>
        <v>122.92693548140262</v>
      </c>
      <c r="K18" s="16">
        <f ca="1">_xll.DBRW($F$1,$D$7,$H$5,$B18,K$17,$K$5,$N$5,$D$17)</f>
        <v>132.76109031991481</v>
      </c>
      <c r="L18" s="16">
        <f ca="1">_xll.DBRW($F$1,$D$7,$H$5,$B18,L$17,$K$5,$N$5,$D$17)</f>
        <v>143.38197754550799</v>
      </c>
      <c r="M18" s="16">
        <f ca="1">_xll.DBRW($F$1,$D$7,$H$5,$B18,M$17,$K$5,$N$5,$D$17)</f>
        <v>154.85253574914864</v>
      </c>
      <c r="N18" s="16">
        <f ca="1">_xll.DBRW($F$1,$D$7,$H$5,$B18,N$17,$K$5,$N$5,$D$17)</f>
        <v>167.24073860908052</v>
      </c>
      <c r="O18" s="16">
        <f ca="1">_xll.DBRW($F$1,$D$7,$H$5,$B18,O$17,$K$5,$N$5,$D$17)</f>
        <v>180.61999769780698</v>
      </c>
      <c r="P18" s="16">
        <f ca="1">_xll.DBRW($F$1,$D$7,$H$5,$B18,P$17,$K$5,$N$5,$D$17)</f>
        <v>195.06959751363152</v>
      </c>
      <c r="Q18" s="16">
        <f ca="1">_xll.DBRW($F$1,$D$7,$H$5,$B18,Q$17,$K$5,$N$5,$D$17)</f>
        <v>210.67516531472205</v>
      </c>
      <c r="R18" s="16">
        <f ca="1">_xll.DBRW($F$1,$D$7,$H$5,$B18,R$17,$K$5,$N$5,$D$17)</f>
        <v>227.52917853989985</v>
      </c>
      <c r="S18" s="16">
        <f ca="1">_xll.DBRW($F$1,$D$7,$H$5,$B18,S$17,$K$5,$N$5,$D$17)</f>
        <v>245.7315128230918</v>
      </c>
    </row>
    <row r="19" spans="1:19" s="4" customFormat="1" ht="15" customHeight="1" x14ac:dyDescent="0.25">
      <c r="B19" s="14" t="str">
        <f ca="1">IF(pParent="","","Predictive")</f>
        <v>Predictive</v>
      </c>
      <c r="C19" s="15"/>
      <c r="D19" s="39" t="s">
        <v>36</v>
      </c>
      <c r="E19" s="39"/>
      <c r="F19" s="39"/>
      <c r="G19" s="18">
        <f ca="1">_xll.DBRW($F$1,$D$7,$H$5,$B$18,G$17,$K$5,$B$19,$D$17)</f>
        <v>1132.8</v>
      </c>
      <c r="H19" s="16">
        <f ca="1">_xll.DBRW($F$1,$D$7,$H$5,$B$18,H$17,$K$5,$B$19,$D$17)</f>
        <v>44.31</v>
      </c>
      <c r="I19" s="16">
        <f ca="1">_xll.DBRW($F$1,$D$7,$H$5,$B$18,I$17,$K$5,$B$19,$D$17)</f>
        <v>44.12</v>
      </c>
      <c r="J19" s="16">
        <f ca="1">_xll.DBRW($F$1,$D$7,$H$5,$B$18,J$17,$K$5,$B$19,$D$17)</f>
        <v>44.2</v>
      </c>
      <c r="K19" s="16">
        <f ca="1">_xll.DBRW($F$1,$D$7,$H$5,$B$18,K$17,$K$5,$B$19,$D$17)</f>
        <v>43.1</v>
      </c>
      <c r="L19" s="16">
        <f ca="1">_xll.DBRW($F$1,$D$7,$H$5,$B$18,L$17,$K$5,$B$19,$D$17)</f>
        <v>43.51</v>
      </c>
      <c r="M19" s="16">
        <f ca="1">_xll.DBRW($F$1,$D$7,$H$5,$B$18,M$17,$K$5,$B$19,$D$17)</f>
        <v>43.51</v>
      </c>
      <c r="N19" s="16">
        <f ca="1">_xll.DBRW($F$1,$D$7,$H$5,$B$18,N$17,$K$5,$B$19,$D$17)</f>
        <v>54.2</v>
      </c>
      <c r="O19" s="16">
        <f ca="1">_xll.DBRW($F$1,$D$7,$H$5,$B$18,O$17,$K$5,$B$19,$D$17)</f>
        <v>54.2</v>
      </c>
      <c r="P19" s="16">
        <f ca="1">_xll.DBRW($F$1,$D$7,$H$5,$B$18,P$17,$K$5,$B$19,$D$17)</f>
        <v>181.88</v>
      </c>
      <c r="Q19" s="16">
        <f ca="1">_xll.DBRW($F$1,$D$7,$H$5,$B$18,Q$17,$K$5,$B$19,$D$17)</f>
        <v>187.73</v>
      </c>
      <c r="R19" s="16">
        <f ca="1">_xll.DBRW($F$1,$D$7,$H$5,$B$18,R$17,$K$5,$B$19,$D$17)</f>
        <v>192.61</v>
      </c>
      <c r="S19" s="16">
        <f ca="1">_xll.DBRW($F$1,$D$7,$H$5,$B$18,S$17,$K$5,$B$19,$D$17)</f>
        <v>199.43</v>
      </c>
    </row>
    <row r="20" spans="1:19" s="3" customFormat="1" ht="15" customHeight="1" x14ac:dyDescent="0.25">
      <c r="A20" s="3" t="str">
        <f ca="1">_xll.SUBNM("smartco:product","New",1,"Caption_Default")</f>
        <v>4G 16Gb</v>
      </c>
      <c r="B20" s="17" t="str">
        <f ca="1">IF(pNewName=$A$20,$A$20,"")</f>
        <v/>
      </c>
      <c r="C20" s="17"/>
      <c r="D20" s="39" t="s">
        <v>37</v>
      </c>
      <c r="E20" s="39"/>
      <c r="F20" s="39"/>
      <c r="G20" s="18" t="str">
        <f ca="1">_xll.DBRW($F$1,$D$7,$H$5,$B20,G$17,$K$5,$N$5,$D$17)</f>
        <v/>
      </c>
      <c r="H20" s="16" t="str">
        <f ca="1">_xll.DBRW($F$1,$D$7,$H$5,$B20,H$17,$K$5,$N$5,$D$17)</f>
        <v/>
      </c>
      <c r="I20" s="16" t="str">
        <f ca="1">_xll.DBRW($F$1,$D$7,$H$5,$B20,I$17,$K$5,$N$5,$D$17)</f>
        <v/>
      </c>
      <c r="J20" s="16" t="str">
        <f ca="1">_xll.DBRW($F$1,$D$7,$H$5,$B20,J$17,$K$5,$N$5,$D$17)</f>
        <v/>
      </c>
      <c r="K20" s="16" t="str">
        <f ca="1">_xll.DBRW($F$1,$D$7,$H$5,$B20,K$17,$K$5,$N$5,$D$17)</f>
        <v/>
      </c>
      <c r="L20" s="16" t="str">
        <f ca="1">_xll.DBRW($F$1,$D$7,$H$5,$B20,L$17,$K$5,$N$5,$D$17)</f>
        <v/>
      </c>
      <c r="M20" s="16" t="str">
        <f ca="1">_xll.DBRW($F$1,$D$7,$H$5,$B20,M$17,$K$5,$N$5,$D$17)</f>
        <v/>
      </c>
      <c r="N20" s="16" t="str">
        <f ca="1">_xll.DBRW($F$1,$D$7,$H$5,$B20,N$17,$K$5,$N$5,$D$17)</f>
        <v/>
      </c>
      <c r="O20" s="16" t="str">
        <f ca="1">_xll.DBRW($F$1,$D$7,$H$5,$B20,O$17,$K$5,$N$5,$D$17)</f>
        <v/>
      </c>
      <c r="P20" s="16" t="str">
        <f ca="1">_xll.DBRW($F$1,$D$7,$H$5,$B20,P$17,$K$5,$N$5,$D$17)</f>
        <v/>
      </c>
      <c r="Q20" s="16" t="str">
        <f ca="1">_xll.DBRW($F$1,$D$7,$H$5,$B20,Q$17,$K$5,$N$5,$D$17)</f>
        <v/>
      </c>
      <c r="R20" s="16" t="str">
        <f ca="1">_xll.DBRW($F$1,$D$7,$H$5,$B20,R$17,$K$5,$N$5,$D$17)</f>
        <v/>
      </c>
      <c r="S20" s="16" t="str">
        <f ca="1">_xll.DBRW($F$1,$D$7,$H$5,$B20,S$17,$K$5,$N$5,$D$17)</f>
        <v/>
      </c>
    </row>
    <row r="21" spans="1:19" ht="4.5" customHeight="1" x14ac:dyDescent="0.25"/>
    <row r="22" spans="1:19" x14ac:dyDescent="0.25"/>
    <row r="23" spans="1:19" x14ac:dyDescent="0.25"/>
    <row r="24" spans="1:19" x14ac:dyDescent="0.25"/>
    <row r="25" spans="1:19" x14ac:dyDescent="0.25"/>
    <row r="26" spans="1:19" x14ac:dyDescent="0.25"/>
    <row r="27" spans="1:19" x14ac:dyDescent="0.25"/>
    <row r="28" spans="1:19" x14ac:dyDescent="0.25"/>
    <row r="29" spans="1:19" x14ac:dyDescent="0.25"/>
    <row r="30" spans="1:19" x14ac:dyDescent="0.25"/>
    <row r="31" spans="1:19" x14ac:dyDescent="0.25"/>
    <row r="32" spans="1:19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</sheetData>
  <mergeCells count="22">
    <mergeCell ref="D18:F18"/>
    <mergeCell ref="D19:F19"/>
    <mergeCell ref="D20:F20"/>
    <mergeCell ref="D9:G9"/>
    <mergeCell ref="D17:F17"/>
    <mergeCell ref="E2:H2"/>
    <mergeCell ref="D6:G6"/>
    <mergeCell ref="H4:J4"/>
    <mergeCell ref="N4:P4"/>
    <mergeCell ref="H9:J9"/>
    <mergeCell ref="K9:M9"/>
    <mergeCell ref="N9:P9"/>
    <mergeCell ref="Q9:S9"/>
    <mergeCell ref="Q10:S10"/>
    <mergeCell ref="D7:G7"/>
    <mergeCell ref="H5:J5"/>
    <mergeCell ref="N5:P5"/>
    <mergeCell ref="R5:S5"/>
    <mergeCell ref="D10:G10"/>
    <mergeCell ref="H10:J10"/>
    <mergeCell ref="K10:M10"/>
    <mergeCell ref="N10:P10"/>
  </mergeCells>
  <pageMargins left="0.7" right="0.7" top="0.75" bottom="0.75" header="0.3" footer="0.3"/>
  <pageSetup scale="79" fitToHeight="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4273" r:id="rId4" name="TIButton4">
          <controlPr defaultSize="0" print="0" autoLine="0" r:id="rId5">
            <anchor moveWithCells="1">
              <from>
                <xdr:col>3</xdr:col>
                <xdr:colOff>38100</xdr:colOff>
                <xdr:row>11</xdr:row>
                <xdr:rowOff>47625</xdr:rowOff>
              </from>
              <to>
                <xdr:col>4</xdr:col>
                <xdr:colOff>704850</xdr:colOff>
                <xdr:row>13</xdr:row>
                <xdr:rowOff>114300</xdr:rowOff>
              </to>
            </anchor>
          </controlPr>
        </control>
      </mc:Choice>
      <mc:Fallback>
        <control shapeId="54273" r:id="rId4" name="TIButton4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3"/>
  <sheetViews>
    <sheetView topLeftCell="A2" workbookViewId="0"/>
  </sheetViews>
  <sheetFormatPr defaultRowHeight="15" x14ac:dyDescent="0.25"/>
  <cols>
    <col min="1" max="1" width="17" customWidth="1"/>
    <col min="7" max="7" width="14.85546875" customWidth="1"/>
  </cols>
  <sheetData>
    <row r="1" spans="1:13" x14ac:dyDescent="0.25">
      <c r="A1" s="2" t="s">
        <v>5</v>
      </c>
      <c r="D1" s="2" t="s">
        <v>11</v>
      </c>
      <c r="G1" s="2" t="s">
        <v>28</v>
      </c>
      <c r="H1" s="2"/>
      <c r="I1" s="2" t="s">
        <v>29</v>
      </c>
      <c r="J1" s="2"/>
      <c r="K1" s="2"/>
      <c r="L1" s="2"/>
      <c r="M1" s="2" t="s">
        <v>30</v>
      </c>
    </row>
    <row r="2" spans="1:13" x14ac:dyDescent="0.25">
      <c r="A2" t="s">
        <v>6</v>
      </c>
      <c r="D2" t="s">
        <v>4</v>
      </c>
      <c r="E2">
        <v>1</v>
      </c>
      <c r="G2" t="s">
        <v>31</v>
      </c>
      <c r="I2" t="str">
        <f ca="1">_xll.SUBNM("smartco:product","Product Groups",ROW()-1,"Label")</f>
        <v/>
      </c>
      <c r="M2" t="str">
        <f ca="1">_xll.SUBNM("smartco:Spread Methods","Default",ROW()-1,"Caption_Default")</f>
        <v>Flat</v>
      </c>
    </row>
    <row r="3" spans="1:13" x14ac:dyDescent="0.25">
      <c r="A3" t="s">
        <v>7</v>
      </c>
      <c r="D3" t="s">
        <v>12</v>
      </c>
      <c r="E3">
        <v>0</v>
      </c>
      <c r="G3" t="s">
        <v>27</v>
      </c>
      <c r="I3" t="str">
        <f ca="1">_xll.SUBNM("smartco:product","Product Groups",ROW()-1,"Label")</f>
        <v/>
      </c>
      <c r="M3" t="str">
        <f ca="1">_xll.SUBNM("smartco:Spread Methods","Default",ROW()-1,"Caption_Default")</f>
        <v>445</v>
      </c>
    </row>
    <row r="4" spans="1:13" x14ac:dyDescent="0.25">
      <c r="A4" t="s">
        <v>8</v>
      </c>
      <c r="I4" t="str">
        <f ca="1">_xll.SUBNM("smartco:product","Product Groups",ROW()-1,"Label")</f>
        <v/>
      </c>
      <c r="M4" t="str">
        <f ca="1">_xll.SUBNM("smartco:Spread Methods","Default",ROW()-1,"Caption_Default")</f>
        <v>Christmas Peak</v>
      </c>
    </row>
    <row r="5" spans="1:13" x14ac:dyDescent="0.25">
      <c r="A5" t="s">
        <v>9</v>
      </c>
      <c r="I5" t="str">
        <f ca="1">_xll.SUBNM("smartco:product","Product Groups",ROW()-1,"Label")</f>
        <v/>
      </c>
      <c r="M5" t="str">
        <f ca="1">_xll.SUBNM("smartco:Spread Methods","Default",ROW()-1,"Caption_Default")</f>
        <v>Business Cycle</v>
      </c>
    </row>
    <row r="6" spans="1:13" x14ac:dyDescent="0.25">
      <c r="A6" t="s">
        <v>10</v>
      </c>
      <c r="I6" t="str">
        <f ca="1">_xll.SUBNM("smartco:product","Product Groups",ROW()-1,"Label")</f>
        <v/>
      </c>
      <c r="M6" t="str">
        <f ca="1">_xll.SUBNM("smartco:Spread Methods","Default",ROW()-1,"Caption_Default")</f>
        <v>Even on Qtr End</v>
      </c>
    </row>
    <row r="7" spans="1:13" x14ac:dyDescent="0.25">
      <c r="I7" t="str">
        <f ca="1">_xll.SUBNM("smartco:product","Product Groups",ROW()-1,"Label")</f>
        <v/>
      </c>
      <c r="M7" t="str">
        <f ca="1">_xll.SUBNM("smartco:Spread Methods","Default",ROW()-1,"Caption_Default")</f>
        <v>Even on Qtr Start</v>
      </c>
    </row>
    <row r="8" spans="1:13" x14ac:dyDescent="0.25">
      <c r="I8" t="str">
        <f ca="1">_xll.SUBNM("smartco:product","Product Groups",ROW()-1,"Label")</f>
        <v/>
      </c>
      <c r="M8" t="str">
        <f ca="1">_xll.SUBNM("smartco:Spread Methods","Default",ROW()-1,"Caption_Default")</f>
        <v>Even on Q1</v>
      </c>
    </row>
    <row r="9" spans="1:13" x14ac:dyDescent="0.25">
      <c r="I9" t="str">
        <f ca="1">_xll.SUBNM("smartco:product","Product Groups",ROW()-1,"Label")</f>
        <v/>
      </c>
      <c r="M9" t="str">
        <f ca="1">_xll.SUBNM("smartco:Spread Methods","Default",ROW()-1,"Caption_Default")</f>
        <v>Even on Q2</v>
      </c>
    </row>
    <row r="10" spans="1:13" x14ac:dyDescent="0.25">
      <c r="I10" t="str">
        <f ca="1">_xll.SUBNM("smartco:product","Product Groups",ROW()-1,"Label")</f>
        <v/>
      </c>
      <c r="M10" t="str">
        <f ca="1">_xll.SUBNM("smartco:Spread Methods","Default",ROW()-1,"Caption_Default")</f>
        <v>Even on Q3</v>
      </c>
    </row>
    <row r="11" spans="1:13" x14ac:dyDescent="0.25">
      <c r="I11" t="str">
        <f ca="1">_xll.SUBNM("smartco:product","Product Groups",ROW()-1,"Label")</f>
        <v/>
      </c>
      <c r="M11" t="str">
        <f ca="1">_xll.SUBNM("smartco:Spread Methods","Default",ROW()-1,"Caption_Default")</f>
        <v>Even on Q4</v>
      </c>
    </row>
    <row r="12" spans="1:13" x14ac:dyDescent="0.25">
      <c r="M12" t="str">
        <f ca="1">_xll.SUBNM("smartco:Spread Methods","Default",ROW()-1,"Caption_Default")</f>
        <v>Jan Start</v>
      </c>
    </row>
    <row r="13" spans="1:13" x14ac:dyDescent="0.25">
      <c r="M13" t="str">
        <f ca="1">_xll.SUBNM("smartco:Spread Methods","Default",ROW()-1,"Caption_Default")</f>
        <v>Feb Start</v>
      </c>
    </row>
    <row r="14" spans="1:13" x14ac:dyDescent="0.25">
      <c r="M14" t="str">
        <f ca="1">_xll.SUBNM("smartco:Spread Methods","Default",ROW()-1,"Caption_Default")</f>
        <v>Mar Start</v>
      </c>
    </row>
    <row r="15" spans="1:13" x14ac:dyDescent="0.25">
      <c r="M15" t="str">
        <f ca="1">_xll.SUBNM("smartco:Spread Methods","Default",ROW()-1,"Caption_Default")</f>
        <v>Apr Start</v>
      </c>
    </row>
    <row r="16" spans="1:13" x14ac:dyDescent="0.25">
      <c r="M16" t="str">
        <f ca="1">_xll.SUBNM("smartco:Spread Methods","Default",ROW()-1,"Caption_Default")</f>
        <v>May Start</v>
      </c>
    </row>
    <row r="17" spans="9:13" x14ac:dyDescent="0.25">
      <c r="M17" t="str">
        <f ca="1">_xll.SUBNM("smartco:Spread Methods","Default",ROW()-1,"Caption_Default")</f>
        <v>Jun Start</v>
      </c>
    </row>
    <row r="18" spans="9:13" x14ac:dyDescent="0.25">
      <c r="I18" t="str">
        <f ca="1">_xll.SUBNM("smartco:product","Product Groups",ROW(),"Label")</f>
        <v/>
      </c>
      <c r="M18" t="str">
        <f ca="1">_xll.SUBNM("smartco:Spread Methods","Default",ROW()-1,"Caption_Default")</f>
        <v>Jul Start</v>
      </c>
    </row>
    <row r="19" spans="9:13" x14ac:dyDescent="0.25">
      <c r="M19" t="str">
        <f ca="1">_xll.SUBNM("smartco:Spread Methods","Default",ROW()-1,"Caption_Default")</f>
        <v>Aug Start</v>
      </c>
    </row>
    <row r="20" spans="9:13" x14ac:dyDescent="0.25">
      <c r="M20" t="str">
        <f ca="1">_xll.SUBNM("smartco:Spread Methods","Default",ROW()-1,"Caption_Default")</f>
        <v>Sep Start</v>
      </c>
    </row>
    <row r="21" spans="9:13" x14ac:dyDescent="0.25">
      <c r="M21" t="str">
        <f ca="1">_xll.SUBNM("smartco:Spread Methods","Default",ROW()-1,"Caption_Default")</f>
        <v>Oct Start</v>
      </c>
    </row>
    <row r="22" spans="9:13" x14ac:dyDescent="0.25">
      <c r="M22" t="str">
        <f ca="1">_xll.SUBNM("smartco:Spread Methods","Default",ROW()-1,"Caption_Default")</f>
        <v>Nov Start</v>
      </c>
    </row>
    <row r="23" spans="9:13" x14ac:dyDescent="0.25">
      <c r="M23" t="str">
        <f ca="1">_xll.SUBNM("smartco:Spread Methods","Default",ROW()-1,"Caption_Default")</f>
        <v>Dec Start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RowHeight="15" x14ac:dyDescent="0.25"/>
  <cols>
    <col min="1" max="1" width="17" customWidth="1"/>
    <col min="7" max="7" width="14.85546875" customWidth="1"/>
  </cols>
  <sheetData>
    <row r="1" spans="1:13" x14ac:dyDescent="0.25">
      <c r="A1" s="2" t="s">
        <v>5</v>
      </c>
      <c r="D1" s="2" t="s">
        <v>11</v>
      </c>
      <c r="G1" s="2" t="s">
        <v>28</v>
      </c>
      <c r="H1" s="2"/>
      <c r="I1" s="2" t="s">
        <v>29</v>
      </c>
      <c r="J1" s="2"/>
      <c r="K1" s="2"/>
      <c r="L1" s="2"/>
      <c r="M1" s="2" t="s">
        <v>30</v>
      </c>
    </row>
    <row r="2" spans="1:13" x14ac:dyDescent="0.25">
      <c r="A2" t="s">
        <v>6</v>
      </c>
      <c r="D2" t="s">
        <v>4</v>
      </c>
      <c r="E2">
        <v>1</v>
      </c>
      <c r="G2" t="s">
        <v>31</v>
      </c>
      <c r="I2" t="str">
        <f ca="1">_xll.SUBNM("smartco:product","Product Groups",ROW()-1,"Label")</f>
        <v/>
      </c>
      <c r="M2" t="str">
        <f ca="1">_xll.SUBNM("smartco:Spread Methods","Default",ROW()-1,"Caption_Default")</f>
        <v>Flat</v>
      </c>
    </row>
    <row r="3" spans="1:13" x14ac:dyDescent="0.25">
      <c r="A3" t="s">
        <v>7</v>
      </c>
      <c r="D3" t="s">
        <v>12</v>
      </c>
      <c r="E3">
        <v>0</v>
      </c>
      <c r="G3" t="s">
        <v>27</v>
      </c>
      <c r="I3" t="str">
        <f ca="1">_xll.SUBNM("smartco:product","Product Groups",ROW()-1,"Label")</f>
        <v/>
      </c>
      <c r="M3" t="str">
        <f ca="1">_xll.SUBNM("smartco:Spread Methods","Default",ROW()-1,"Caption_Default")</f>
        <v>445</v>
      </c>
    </row>
    <row r="4" spans="1:13" x14ac:dyDescent="0.25">
      <c r="A4" t="s">
        <v>8</v>
      </c>
      <c r="I4" t="str">
        <f ca="1">_xll.SUBNM("smartco:product","Product Groups",ROW()-1,"Label")</f>
        <v/>
      </c>
      <c r="M4" t="str">
        <f ca="1">_xll.SUBNM("smartco:Spread Methods","Default",ROW()-1,"Caption_Default")</f>
        <v>Christmas Peak</v>
      </c>
    </row>
    <row r="5" spans="1:13" x14ac:dyDescent="0.25">
      <c r="A5" t="s">
        <v>9</v>
      </c>
      <c r="I5" t="str">
        <f ca="1">_xll.SUBNM("smartco:product","Product Groups",ROW()-1,"Label")</f>
        <v/>
      </c>
      <c r="M5" t="str">
        <f ca="1">_xll.SUBNM("smartco:Spread Methods","Default",ROW()-1,"Caption_Default")</f>
        <v>Business Cycle</v>
      </c>
    </row>
    <row r="6" spans="1:13" x14ac:dyDescent="0.25">
      <c r="A6" t="s">
        <v>10</v>
      </c>
      <c r="I6" t="str">
        <f ca="1">_xll.SUBNM("smartco:product","Product Groups",ROW()-1,"Label")</f>
        <v/>
      </c>
      <c r="M6" t="str">
        <f ca="1">_xll.SUBNM("smartco:Spread Methods","Default",ROW()-1,"Caption_Default")</f>
        <v>Even on Qtr End</v>
      </c>
    </row>
    <row r="7" spans="1:13" x14ac:dyDescent="0.25">
      <c r="I7" t="str">
        <f ca="1">_xll.SUBNM("smartco:product","Product Groups",ROW()-1,"Label")</f>
        <v/>
      </c>
      <c r="M7" t="str">
        <f ca="1">_xll.SUBNM("smartco:Spread Methods","Default",ROW()-1,"Caption_Default")</f>
        <v>Even on Qtr Start</v>
      </c>
    </row>
    <row r="8" spans="1:13" x14ac:dyDescent="0.25">
      <c r="I8" t="str">
        <f ca="1">_xll.SUBNM("smartco:product","Product Groups",ROW()-1,"Label")</f>
        <v/>
      </c>
      <c r="M8" t="str">
        <f ca="1">_xll.SUBNM("smartco:Spread Methods","Default",ROW()-1,"Caption_Default")</f>
        <v>Even on Q1</v>
      </c>
    </row>
    <row r="9" spans="1:13" x14ac:dyDescent="0.25">
      <c r="I9" t="str">
        <f ca="1">_xll.SUBNM("smartco:product","Product Groups",ROW()-1,"Label")</f>
        <v/>
      </c>
      <c r="M9" t="str">
        <f ca="1">_xll.SUBNM("smartco:Spread Methods","Default",ROW()-1,"Caption_Default")</f>
        <v>Even on Q2</v>
      </c>
    </row>
    <row r="10" spans="1:13" x14ac:dyDescent="0.25">
      <c r="I10" t="str">
        <f ca="1">_xll.SUBNM("smartco:product","Product Groups",ROW()-1,"Label")</f>
        <v/>
      </c>
      <c r="M10" t="str">
        <f ca="1">_xll.SUBNM("smartco:Spread Methods","Default",ROW()-1,"Caption_Default")</f>
        <v>Even on Q3</v>
      </c>
    </row>
    <row r="11" spans="1:13" x14ac:dyDescent="0.25">
      <c r="I11" t="str">
        <f ca="1">_xll.SUBNM("smartco:product","Product Groups",ROW()-1,"Label")</f>
        <v/>
      </c>
      <c r="M11" t="str">
        <f ca="1">_xll.SUBNM("smartco:Spread Methods","Default",ROW()-1,"Caption_Default")</f>
        <v>Even on Q4</v>
      </c>
    </row>
    <row r="12" spans="1:13" x14ac:dyDescent="0.25">
      <c r="M12" t="str">
        <f ca="1">_xll.SUBNM("smartco:Spread Methods","Default",ROW()-1,"Caption_Default")</f>
        <v>Jan Start</v>
      </c>
    </row>
    <row r="13" spans="1:13" x14ac:dyDescent="0.25">
      <c r="M13" t="str">
        <f ca="1">_xll.SUBNM("smartco:Spread Methods","Default",ROW()-1,"Caption_Default")</f>
        <v>Feb Start</v>
      </c>
    </row>
    <row r="14" spans="1:13" x14ac:dyDescent="0.25">
      <c r="M14" t="str">
        <f ca="1">_xll.SUBNM("smartco:Spread Methods","Default",ROW()-1,"Caption_Default")</f>
        <v>Mar Start</v>
      </c>
    </row>
    <row r="15" spans="1:13" x14ac:dyDescent="0.25">
      <c r="M15" t="str">
        <f ca="1">_xll.SUBNM("smartco:Spread Methods","Default",ROW()-1,"Caption_Default")</f>
        <v>Apr Start</v>
      </c>
    </row>
    <row r="16" spans="1:13" x14ac:dyDescent="0.25">
      <c r="M16" t="str">
        <f ca="1">_xll.SUBNM("smartco:Spread Methods","Default",ROW()-1,"Caption_Default")</f>
        <v>May Start</v>
      </c>
    </row>
    <row r="17" spans="9:13" x14ac:dyDescent="0.25">
      <c r="M17" t="str">
        <f ca="1">_xll.SUBNM("smartco:Spread Methods","Default",ROW()-1,"Caption_Default")</f>
        <v>Jun Start</v>
      </c>
    </row>
    <row r="18" spans="9:13" x14ac:dyDescent="0.25">
      <c r="I18" t="str">
        <f ca="1">_xll.SUBNM("smartco:product","Product Groups",ROW(),"Label")</f>
        <v/>
      </c>
      <c r="M18" t="str">
        <f ca="1">_xll.SUBNM("smartco:Spread Methods","Default",ROW()-1,"Caption_Default")</f>
        <v>Jul Start</v>
      </c>
    </row>
    <row r="19" spans="9:13" x14ac:dyDescent="0.25">
      <c r="M19" t="str">
        <f ca="1">_xll.SUBNM("smartco:Spread Methods","Default",ROW()-1,"Caption_Default")</f>
        <v>Aug Start</v>
      </c>
    </row>
    <row r="20" spans="9:13" x14ac:dyDescent="0.25">
      <c r="M20" t="str">
        <f ca="1">_xll.SUBNM("smartco:Spread Methods","Default",ROW()-1,"Caption_Default")</f>
        <v>Sep Start</v>
      </c>
    </row>
    <row r="21" spans="9:13" x14ac:dyDescent="0.25">
      <c r="M21" t="str">
        <f ca="1">_xll.SUBNM("smartco:Spread Methods","Default",ROW()-1,"Caption_Default")</f>
        <v>Oct Start</v>
      </c>
    </row>
    <row r="22" spans="9:13" x14ac:dyDescent="0.25">
      <c r="M22" t="str">
        <f ca="1">_xll.SUBNM("smartco:Spread Methods","Default",ROW()-1,"Caption_Default")</f>
        <v>Nov Start</v>
      </c>
    </row>
    <row r="23" spans="9:13" x14ac:dyDescent="0.25">
      <c r="M23" t="str">
        <f ca="1">_xll.SUBNM("smartco:Spread Methods","Default",ROW()-1,"Caption_Default")</f>
        <v>Dec Start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ProductAdmin</vt:lpstr>
      <vt:lpstr>Lookup</vt:lpstr>
      <vt:lpstr>Lookup (2)</vt:lpstr>
      <vt:lpstr>'Lookup (2)'!Method</vt:lpstr>
      <vt:lpstr>Method</vt:lpstr>
      <vt:lpstr>ProductAdmin!pChannel</vt:lpstr>
      <vt:lpstr>ProductAdmin!pCurrentProduct</vt:lpstr>
      <vt:lpstr>ProductAdmin!pNewName</vt:lpstr>
      <vt:lpstr>ProductAdmin!pNewNumber</vt:lpstr>
      <vt:lpstr>pOrg</vt:lpstr>
      <vt:lpstr>ProductAdmin!pParent</vt:lpstr>
      <vt:lpstr>ProductAdmin!pProductDriver</vt:lpstr>
      <vt:lpstr>'Lookup (2)'!ProductGroups</vt:lpstr>
      <vt:lpstr>ProductGroups</vt:lpstr>
      <vt:lpstr>'Lookup (2)'!ProductSubsets</vt:lpstr>
      <vt:lpstr>ProductSubsets</vt:lpstr>
      <vt:lpstr>ProductAdmin!pSpread</vt:lpstr>
      <vt:lpstr>ProductAdmin!pUnitFcst</vt:lpstr>
      <vt:lpstr>ProductAdmin!pVersion</vt:lpstr>
      <vt:lpstr>ProductAdmin!pYear</vt:lpstr>
      <vt:lpstr>'Lookup (2)'!SelectYesNo</vt:lpstr>
      <vt:lpstr>SelectYesNo</vt:lpstr>
      <vt:lpstr>'Lookup (2)'!Spreads</vt:lpstr>
      <vt:lpstr>Spreads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NetworkLayer</cp:lastModifiedBy>
  <cp:lastPrinted>2015-10-14T21:43:21Z</cp:lastPrinted>
  <dcterms:created xsi:type="dcterms:W3CDTF">2011-12-01T18:47:49Z</dcterms:created>
  <dcterms:modified xsi:type="dcterms:W3CDTF">2016-10-20T19:13:24Z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nnelDetailancestorsArrayListCount">
    <vt:i4>1</vt:i4>
  </property>
  <property fmtid="{D5CDD505-2E9C-101B-9397-08002B2CF9AE}" pid="3" name="ChannelDetailancestorsArrayList1">
    <vt:lpwstr>[]</vt:lpwstr>
  </property>
  <property fmtid="{D5CDD505-2E9C-101B-9397-08002B2CF9AE}" pid="4" name="ChannelDetailcontextObjectCount">
    <vt:i4>1</vt:i4>
  </property>
  <property fmtid="{D5CDD505-2E9C-101B-9397-08002B2CF9AE}" pid="5" name="ChannelDetailcontextObject1">
    <vt:lpwstr>{}</vt:lpwstr>
  </property>
  <property fmtid="{D5CDD505-2E9C-101B-9397-08002B2CF9AE}" pid="6" name="ChannelDetailcolumnsArrayCount">
    <vt:i4>1</vt:i4>
  </property>
  <property fmtid="{D5CDD505-2E9C-101B-9397-08002B2CF9AE}" pid="7" name="ChannelDetailcolumnsArray1">
    <vt:lpwstr>[]</vt:lpwstr>
  </property>
  <property fmtid="{D5CDD505-2E9C-101B-9397-08002B2CF9AE}" pid="8" name="ChannelDetailmembersObjectCount">
    <vt:i4>1</vt:i4>
  </property>
  <property fmtid="{D5CDD505-2E9C-101B-9397-08002B2CF9AE}" pid="9" name="ChannelDetailmembersObject1">
    <vt:lpwstr>{}</vt:lpwstr>
  </property>
  <property fmtid="{D5CDD505-2E9C-101B-9397-08002B2CF9AE}" pid="10" name="ChannelDetailmembersArrayCount">
    <vt:i4>1</vt:i4>
  </property>
  <property fmtid="{D5CDD505-2E9C-101B-9397-08002B2CF9AE}" pid="11" name="ChannelDetailmembersArray1">
    <vt:lpwstr>[]</vt:lpwstr>
  </property>
  <property fmtid="{D5CDD505-2E9C-101B-9397-08002B2CF9AE}" pid="12" name="ChannelDetailchangeListObjectCount">
    <vt:i4>1</vt:i4>
  </property>
  <property fmtid="{D5CDD505-2E9C-101B-9397-08002B2CF9AE}" pid="13" name="ChannelDetailchangeListObject1">
    <vt:lpwstr>{}</vt:lpwstr>
  </property>
  <property fmtid="{D5CDD505-2E9C-101B-9397-08002B2CF9AE}" pid="14" name="MarginDetailancestorsArrayListCount">
    <vt:i4>1</vt:i4>
  </property>
  <property fmtid="{D5CDD505-2E9C-101B-9397-08002B2CF9AE}" pid="15" name="MarginDetailancestorsArrayList1">
    <vt:lpwstr>[]</vt:lpwstr>
  </property>
  <property fmtid="{D5CDD505-2E9C-101B-9397-08002B2CF9AE}" pid="16" name="MarginDetailcontextObjectCount">
    <vt:i4>1</vt:i4>
  </property>
  <property fmtid="{D5CDD505-2E9C-101B-9397-08002B2CF9AE}" pid="17" name="MarginDetailcontextObject1">
    <vt:lpwstr>{}</vt:lpwstr>
  </property>
  <property fmtid="{D5CDD505-2E9C-101B-9397-08002B2CF9AE}" pid="18" name="MarginDetailcolumnsArrayCount">
    <vt:i4>1</vt:i4>
  </property>
  <property fmtid="{D5CDD505-2E9C-101B-9397-08002B2CF9AE}" pid="19" name="MarginDetailcolumnsArray1">
    <vt:lpwstr>[]</vt:lpwstr>
  </property>
  <property fmtid="{D5CDD505-2E9C-101B-9397-08002B2CF9AE}" pid="20" name="MarginDetailmembersObjectCount">
    <vt:i4>1</vt:i4>
  </property>
  <property fmtid="{D5CDD505-2E9C-101B-9397-08002B2CF9AE}" pid="21" name="MarginDetailmembersObject1">
    <vt:lpwstr>{}</vt:lpwstr>
  </property>
  <property fmtid="{D5CDD505-2E9C-101B-9397-08002B2CF9AE}" pid="22" name="MarginDetailmembersArrayCount">
    <vt:i4>1</vt:i4>
  </property>
  <property fmtid="{D5CDD505-2E9C-101B-9397-08002B2CF9AE}" pid="23" name="MarginDetailmembersArray1">
    <vt:lpwstr>[]</vt:lpwstr>
  </property>
  <property fmtid="{D5CDD505-2E9C-101B-9397-08002B2CF9AE}" pid="24" name="MarginDetailchangeListObjectCount">
    <vt:i4>1</vt:i4>
  </property>
  <property fmtid="{D5CDD505-2E9C-101B-9397-08002B2CF9AE}" pid="25" name="MarginDetailchangeListObject1">
    <vt:lpwstr>{}</vt:lpwstr>
  </property>
  <property fmtid="{D5CDD505-2E9C-101B-9397-08002B2CF9AE}" pid="26" name="ProductAdminancestorsArrayListCount">
    <vt:i4>1</vt:i4>
  </property>
  <property fmtid="{D5CDD505-2E9C-101B-9397-08002B2CF9AE}" pid="27" name="ProductAdminancestorsArrayList1">
    <vt:lpwstr>[]</vt:lpwstr>
  </property>
  <property fmtid="{D5CDD505-2E9C-101B-9397-08002B2CF9AE}" pid="28" name="ProductAdmincontextObjectCount">
    <vt:i4>1</vt:i4>
  </property>
  <property fmtid="{D5CDD505-2E9C-101B-9397-08002B2CF9AE}" pid="29" name="ProductAdmincontextObject1">
    <vt:lpwstr>{}</vt:lpwstr>
  </property>
  <property fmtid="{D5CDD505-2E9C-101B-9397-08002B2CF9AE}" pid="30" name="ProductAdmincolumnsArrayCount">
    <vt:i4>1</vt:i4>
  </property>
  <property fmtid="{D5CDD505-2E9C-101B-9397-08002B2CF9AE}" pid="31" name="ProductAdmincolumnsArray1">
    <vt:lpwstr>[]</vt:lpwstr>
  </property>
  <property fmtid="{D5CDD505-2E9C-101B-9397-08002B2CF9AE}" pid="32" name="ProductAdminmembersObjectCount">
    <vt:i4>1</vt:i4>
  </property>
  <property fmtid="{D5CDD505-2E9C-101B-9397-08002B2CF9AE}" pid="33" name="ProductAdminmembersObject1">
    <vt:lpwstr>{}</vt:lpwstr>
  </property>
  <property fmtid="{D5CDD505-2E9C-101B-9397-08002B2CF9AE}" pid="34" name="ProductAdminmembersArrayCount">
    <vt:i4>1</vt:i4>
  </property>
  <property fmtid="{D5CDD505-2E9C-101B-9397-08002B2CF9AE}" pid="35" name="ProductAdminmembersArray1">
    <vt:lpwstr>[]</vt:lpwstr>
  </property>
  <property fmtid="{D5CDD505-2E9C-101B-9397-08002B2CF9AE}" pid="36" name="ProductAdminchangeListObjectCount">
    <vt:i4>1</vt:i4>
  </property>
  <property fmtid="{D5CDD505-2E9C-101B-9397-08002B2CF9AE}" pid="37" name="ProductAdminchangeListObject1">
    <vt:lpwstr>{}</vt:lpwstr>
  </property>
  <property fmtid="{D5CDD505-2E9C-101B-9397-08002B2CF9AE}" pid="38" name="LookupancestorsArrayListCount">
    <vt:i4>1</vt:i4>
  </property>
  <property fmtid="{D5CDD505-2E9C-101B-9397-08002B2CF9AE}" pid="39" name="LookupancestorsArrayList1">
    <vt:lpwstr>[]</vt:lpwstr>
  </property>
  <property fmtid="{D5CDD505-2E9C-101B-9397-08002B2CF9AE}" pid="40" name="LookupcontextObjectCount">
    <vt:i4>1</vt:i4>
  </property>
  <property fmtid="{D5CDD505-2E9C-101B-9397-08002B2CF9AE}" pid="41" name="LookupcontextObject1">
    <vt:lpwstr>{}</vt:lpwstr>
  </property>
  <property fmtid="{D5CDD505-2E9C-101B-9397-08002B2CF9AE}" pid="42" name="LookupcolumnsArrayCount">
    <vt:i4>1</vt:i4>
  </property>
  <property fmtid="{D5CDD505-2E9C-101B-9397-08002B2CF9AE}" pid="43" name="LookupcolumnsArray1">
    <vt:lpwstr>[]</vt:lpwstr>
  </property>
  <property fmtid="{D5CDD505-2E9C-101B-9397-08002B2CF9AE}" pid="44" name="LookupmembersObjectCount">
    <vt:i4>1</vt:i4>
  </property>
  <property fmtid="{D5CDD505-2E9C-101B-9397-08002B2CF9AE}" pid="45" name="LookupmembersObject1">
    <vt:lpwstr>{}</vt:lpwstr>
  </property>
  <property fmtid="{D5CDD505-2E9C-101B-9397-08002B2CF9AE}" pid="46" name="LookupmembersArrayCount">
    <vt:i4>1</vt:i4>
  </property>
  <property fmtid="{D5CDD505-2E9C-101B-9397-08002B2CF9AE}" pid="47" name="LookupmembersArray1">
    <vt:lpwstr>[]</vt:lpwstr>
  </property>
  <property fmtid="{D5CDD505-2E9C-101B-9397-08002B2CF9AE}" pid="48" name="LookupchangeListObjectCount">
    <vt:i4>1</vt:i4>
  </property>
  <property fmtid="{D5CDD505-2E9C-101B-9397-08002B2CF9AE}" pid="49" name="LookupchangeListObject1">
    <vt:lpwstr>{}</vt:lpwstr>
  </property>
  <property fmtid="{D5CDD505-2E9C-101B-9397-08002B2CF9AE}" pid="50" name="AssumptionsancestorsArrayListCount">
    <vt:i4>1</vt:i4>
  </property>
  <property fmtid="{D5CDD505-2E9C-101B-9397-08002B2CF9AE}" pid="51" name="AssumptionsancestorsArrayList1">
    <vt:lpwstr>[]</vt:lpwstr>
  </property>
  <property fmtid="{D5CDD505-2E9C-101B-9397-08002B2CF9AE}" pid="52" name="AssumptionscontextObjectCount">
    <vt:i4>1</vt:i4>
  </property>
  <property fmtid="{D5CDD505-2E9C-101B-9397-08002B2CF9AE}" pid="53" name="AssumptionscontextObject1">
    <vt:lpwstr>{}</vt:lpwstr>
  </property>
  <property fmtid="{D5CDD505-2E9C-101B-9397-08002B2CF9AE}" pid="54" name="AssumptionscolumnsArrayCount">
    <vt:i4>1</vt:i4>
  </property>
  <property fmtid="{D5CDD505-2E9C-101B-9397-08002B2CF9AE}" pid="55" name="AssumptionscolumnsArray1">
    <vt:lpwstr>[]</vt:lpwstr>
  </property>
  <property fmtid="{D5CDD505-2E9C-101B-9397-08002B2CF9AE}" pid="56" name="AssumptionsmembersObjectCount">
    <vt:i4>1</vt:i4>
  </property>
  <property fmtid="{D5CDD505-2E9C-101B-9397-08002B2CF9AE}" pid="57" name="AssumptionsmembersObject1">
    <vt:lpwstr>{}</vt:lpwstr>
  </property>
  <property fmtid="{D5CDD505-2E9C-101B-9397-08002B2CF9AE}" pid="58" name="AssumptionsmembersArrayCount">
    <vt:i4>1</vt:i4>
  </property>
  <property fmtid="{D5CDD505-2E9C-101B-9397-08002B2CF9AE}" pid="59" name="AssumptionsmembersArray1">
    <vt:lpwstr>[]</vt:lpwstr>
  </property>
  <property fmtid="{D5CDD505-2E9C-101B-9397-08002B2CF9AE}" pid="60" name="AssumptionschangeListObjectCount">
    <vt:i4>1</vt:i4>
  </property>
  <property fmtid="{D5CDD505-2E9C-101B-9397-08002B2CF9AE}" pid="61" name="AssumptionschangeListObject1">
    <vt:lpwstr>{}</vt:lpwstr>
  </property>
  <property fmtid="{D5CDD505-2E9C-101B-9397-08002B2CF9AE}" pid="62" name="ReportancestorsArrayListCount">
    <vt:i4>1</vt:i4>
  </property>
  <property fmtid="{D5CDD505-2E9C-101B-9397-08002B2CF9AE}" pid="63" name="ReportancestorsArrayList1">
    <vt:lpwstr>[]</vt:lpwstr>
  </property>
  <property fmtid="{D5CDD505-2E9C-101B-9397-08002B2CF9AE}" pid="64" name="ReportcontextObjectCount">
    <vt:i4>1</vt:i4>
  </property>
  <property fmtid="{D5CDD505-2E9C-101B-9397-08002B2CF9AE}" pid="65" name="ReportcontextObject1">
    <vt:lpwstr>{}</vt:lpwstr>
  </property>
  <property fmtid="{D5CDD505-2E9C-101B-9397-08002B2CF9AE}" pid="66" name="ReportcolumnsArrayCount">
    <vt:i4>1</vt:i4>
  </property>
  <property fmtid="{D5CDD505-2E9C-101B-9397-08002B2CF9AE}" pid="67" name="ReportcolumnsArray1">
    <vt:lpwstr>[]</vt:lpwstr>
  </property>
  <property fmtid="{D5CDD505-2E9C-101B-9397-08002B2CF9AE}" pid="68" name="ReportmembersObjectCount">
    <vt:i4>1</vt:i4>
  </property>
  <property fmtid="{D5CDD505-2E9C-101B-9397-08002B2CF9AE}" pid="69" name="ReportmembersObject1">
    <vt:lpwstr>{}</vt:lpwstr>
  </property>
  <property fmtid="{D5CDD505-2E9C-101B-9397-08002B2CF9AE}" pid="70" name="ReportmembersArrayCount">
    <vt:i4>1</vt:i4>
  </property>
  <property fmtid="{D5CDD505-2E9C-101B-9397-08002B2CF9AE}" pid="71" name="ReportmembersArray1">
    <vt:lpwstr>[]</vt:lpwstr>
  </property>
  <property fmtid="{D5CDD505-2E9C-101B-9397-08002B2CF9AE}" pid="72" name="ReportchangeListObjectCount">
    <vt:i4>1</vt:i4>
  </property>
  <property fmtid="{D5CDD505-2E9C-101B-9397-08002B2CF9AE}" pid="73" name="ReportchangeListObject1">
    <vt:lpwstr>{}</vt:lpwstr>
  </property>
  <property fmtid="{D5CDD505-2E9C-101B-9397-08002B2CF9AE}" pid="74" name="UnitFcstancestorsArrayListCount">
    <vt:i4>1</vt:i4>
  </property>
  <property fmtid="{D5CDD505-2E9C-101B-9397-08002B2CF9AE}" pid="75" name="UnitFcstancestorsArrayList1">
    <vt:lpwstr>[]</vt:lpwstr>
  </property>
  <property fmtid="{D5CDD505-2E9C-101B-9397-08002B2CF9AE}" pid="76" name="UnitFcstcontextObjectCount">
    <vt:i4>1</vt:i4>
  </property>
  <property fmtid="{D5CDD505-2E9C-101B-9397-08002B2CF9AE}" pid="77" name="UnitFcstcontextObject1">
    <vt:lpwstr>{}</vt:lpwstr>
  </property>
  <property fmtid="{D5CDD505-2E9C-101B-9397-08002B2CF9AE}" pid="78" name="UnitFcstcolumnsArrayCount">
    <vt:i4>1</vt:i4>
  </property>
  <property fmtid="{D5CDD505-2E9C-101B-9397-08002B2CF9AE}" pid="79" name="UnitFcstcolumnsArray1">
    <vt:lpwstr>[]</vt:lpwstr>
  </property>
  <property fmtid="{D5CDD505-2E9C-101B-9397-08002B2CF9AE}" pid="80" name="UnitFcstmembersObjectCount">
    <vt:i4>1</vt:i4>
  </property>
  <property fmtid="{D5CDD505-2E9C-101B-9397-08002B2CF9AE}" pid="81" name="UnitFcstmembersObject1">
    <vt:lpwstr>{}</vt:lpwstr>
  </property>
  <property fmtid="{D5CDD505-2E9C-101B-9397-08002B2CF9AE}" pid="82" name="UnitFcstmembersArrayCount">
    <vt:i4>1</vt:i4>
  </property>
  <property fmtid="{D5CDD505-2E9C-101B-9397-08002B2CF9AE}" pid="83" name="UnitFcstmembersArray1">
    <vt:lpwstr>[]</vt:lpwstr>
  </property>
  <property fmtid="{D5CDD505-2E9C-101B-9397-08002B2CF9AE}" pid="84" name="UnitFcstchangeListObjectCount">
    <vt:i4>1</vt:i4>
  </property>
  <property fmtid="{D5CDD505-2E9C-101B-9397-08002B2CF9AE}" pid="85" name="UnitFcstchangeListObject1">
    <vt:lpwstr>{}</vt:lpwstr>
  </property>
</Properties>
</file>