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45" windowWidth="9300" windowHeight="2640"/>
  </bookViews>
  <sheets>
    <sheet name="Versions" sheetId="1" r:id="rId1"/>
    <sheet name="VersionAttributes" sheetId="4" r:id="rId2"/>
    <sheet name="VersionSubsets" sheetId="5" r:id="rId3"/>
    <sheet name="ProductAttributes" sheetId="6" r:id="rId4"/>
    <sheet name="LookUp" sheetId="2" state="hidden" r:id="rId5"/>
    <sheet name="{PL}PickLst" sheetId="7" state="hidden" r:id="rId6"/>
  </sheets>
  <definedNames>
    <definedName name="pCompareVersion">Versions!$J$13</definedName>
    <definedName name="pDefaultVersion">Versions!$J$7</definedName>
    <definedName name="pFromVersion">Versions!$D$12</definedName>
    <definedName name="pLinkToDrivers">Versions!$D$7</definedName>
    <definedName name="pNewVersion">Versions!$D$6</definedName>
    <definedName name="pSecurityVersion">Versions!$D$18</definedName>
    <definedName name="pSecurityVersionState">Versions!$D$19</definedName>
    <definedName name="pSubsetName">VersionSubsets!$D$14</definedName>
    <definedName name="pToVersion">Versions!$D$13</definedName>
    <definedName name="ReadWrite">LookUp!$B$2:$B$3</definedName>
    <definedName name="TM1REBUILDOPTION">1</definedName>
    <definedName name="TM1RPTDATARNG1" localSheetId="3">ProductAttributes!$14:$47</definedName>
    <definedName name="TM1RPTDATARNG1" localSheetId="1">VersionAttributes!$16:$35</definedName>
    <definedName name="TM1RPTDATARNG2" localSheetId="2">VersionSubsets!$17:$26</definedName>
    <definedName name="TM1RPTFMTIDCOL" localSheetId="3">ProductAttributes!$A$1:$A$8</definedName>
    <definedName name="TM1RPTFMTIDCOL" localSheetId="1">VersionAttributes!$A$1:$A$8</definedName>
    <definedName name="TM1RPTFMTIDCOL" localSheetId="2">VersionSubsets!$A$1:$A$8</definedName>
    <definedName name="TM1RPTFMTRNG" localSheetId="3">ProductAttributes!$C$1:$F$8</definedName>
    <definedName name="TM1RPTFMTRNG" localSheetId="1">VersionAttributes!$C$1:$H$8</definedName>
    <definedName name="TM1RPTFMTRNG" localSheetId="2">VersionSubsets!$C$1:$D$8</definedName>
    <definedName name="YesNo">LookUp!$A$2:$A$3</definedName>
  </definedNames>
  <calcPr calcId="144525" calcMode="manual" concurrentCalc="0"/>
</workbook>
</file>

<file path=xl/calcChain.xml><?xml version="1.0" encoding="utf-8"?>
<calcChain xmlns="http://schemas.openxmlformats.org/spreadsheetml/2006/main">
  <c r="J1" i="1" l="1"/>
  <c r="J12" i="1"/>
  <c r="K1" i="1"/>
  <c r="J6" i="1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C9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A26" i="5"/>
  <c r="A25" i="5"/>
  <c r="A24" i="5"/>
  <c r="A23" i="5"/>
  <c r="A22" i="5"/>
  <c r="A21" i="5"/>
  <c r="A20" i="5"/>
  <c r="A19" i="5"/>
  <c r="A18" i="5"/>
  <c r="C9" i="5"/>
  <c r="D14" i="5"/>
  <c r="D26" i="5"/>
  <c r="D25" i="5"/>
  <c r="D24" i="5"/>
  <c r="D23" i="5"/>
  <c r="D22" i="5"/>
  <c r="D21" i="5"/>
  <c r="D20" i="5"/>
  <c r="D19" i="5"/>
  <c r="D18" i="5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C9" i="4"/>
  <c r="H35" i="4"/>
  <c r="G35" i="4"/>
  <c r="F35" i="4"/>
  <c r="E35" i="4"/>
  <c r="D35" i="4"/>
  <c r="H34" i="4"/>
  <c r="G34" i="4"/>
  <c r="F34" i="4"/>
  <c r="E34" i="4"/>
  <c r="D34" i="4"/>
  <c r="H33" i="4"/>
  <c r="G33" i="4"/>
  <c r="F33" i="4"/>
  <c r="E33" i="4"/>
  <c r="D33" i="4"/>
  <c r="H32" i="4"/>
  <c r="G32" i="4"/>
  <c r="F32" i="4"/>
  <c r="E32" i="4"/>
  <c r="D32" i="4"/>
  <c r="H31" i="4"/>
  <c r="G31" i="4"/>
  <c r="F31" i="4"/>
  <c r="E31" i="4"/>
  <c r="D31" i="4"/>
  <c r="H30" i="4"/>
  <c r="G30" i="4"/>
  <c r="F30" i="4"/>
  <c r="E30" i="4"/>
  <c r="D30" i="4"/>
  <c r="H29" i="4"/>
  <c r="G29" i="4"/>
  <c r="F29" i="4"/>
  <c r="E29" i="4"/>
  <c r="D29" i="4"/>
  <c r="H28" i="4"/>
  <c r="G28" i="4"/>
  <c r="F28" i="4"/>
  <c r="E28" i="4"/>
  <c r="D28" i="4"/>
  <c r="H27" i="4"/>
  <c r="G27" i="4"/>
  <c r="F27" i="4"/>
  <c r="E27" i="4"/>
  <c r="D27" i="4"/>
  <c r="H26" i="4"/>
  <c r="G26" i="4"/>
  <c r="F26" i="4"/>
  <c r="E26" i="4"/>
  <c r="D26" i="4"/>
  <c r="H25" i="4"/>
  <c r="G25" i="4"/>
  <c r="F25" i="4"/>
  <c r="E25" i="4"/>
  <c r="D25" i="4"/>
  <c r="H24" i="4"/>
  <c r="G24" i="4"/>
  <c r="F24" i="4"/>
  <c r="E24" i="4"/>
  <c r="D24" i="4"/>
  <c r="H23" i="4"/>
  <c r="G23" i="4"/>
  <c r="F23" i="4"/>
  <c r="E23" i="4"/>
  <c r="D23" i="4"/>
  <c r="H22" i="4"/>
  <c r="G22" i="4"/>
  <c r="F22" i="4"/>
  <c r="E22" i="4"/>
  <c r="D22" i="4"/>
  <c r="H21" i="4"/>
  <c r="G21" i="4"/>
  <c r="F21" i="4"/>
  <c r="E21" i="4"/>
  <c r="D21" i="4"/>
  <c r="H20" i="4"/>
  <c r="G20" i="4"/>
  <c r="F20" i="4"/>
  <c r="E20" i="4"/>
  <c r="D20" i="4"/>
  <c r="H19" i="4"/>
  <c r="G19" i="4"/>
  <c r="F19" i="4"/>
  <c r="E19" i="4"/>
  <c r="D19" i="4"/>
  <c r="H18" i="4"/>
  <c r="G18" i="4"/>
  <c r="F18" i="4"/>
  <c r="E18" i="4"/>
  <c r="D18" i="4"/>
  <c r="H17" i="4"/>
  <c r="G17" i="4"/>
  <c r="F17" i="4"/>
  <c r="E17" i="4"/>
  <c r="D17" i="4"/>
  <c r="A5" i="6"/>
  <c r="A4" i="6"/>
  <c r="A3" i="6"/>
  <c r="A2" i="6"/>
  <c r="A5" i="5"/>
  <c r="A4" i="5"/>
  <c r="A3" i="5"/>
  <c r="A2" i="5"/>
  <c r="A2" i="4"/>
  <c r="A3" i="4"/>
  <c r="A4" i="4"/>
  <c r="A5" i="4"/>
  <c r="J7" i="1"/>
  <c r="J13" i="1"/>
  <c r="A16" i="4"/>
  <c r="A14" i="6"/>
  <c r="C17" i="5"/>
  <c r="A17" i="5"/>
  <c r="D17" i="5"/>
  <c r="C14" i="6"/>
  <c r="C16" i="4"/>
  <c r="D14" i="6"/>
  <c r="F14" i="6"/>
  <c r="E16" i="4"/>
  <c r="D16" i="4"/>
  <c r="H16" i="4"/>
  <c r="F16" i="4"/>
  <c r="G16" i="4"/>
  <c r="E14" i="6"/>
  <c r="D13" i="1"/>
  <c r="D18" i="1"/>
</calcChain>
</file>

<file path=xl/sharedStrings.xml><?xml version="1.0" encoding="utf-8"?>
<sst xmlns="http://schemas.openxmlformats.org/spreadsheetml/2006/main" count="142" uniqueCount="106">
  <si>
    <t>New Version</t>
  </si>
  <si>
    <t>Link to Drivers</t>
  </si>
  <si>
    <t>YesNo</t>
  </si>
  <si>
    <t>Copy a Version</t>
  </si>
  <si>
    <t>Source Version</t>
  </si>
  <si>
    <t>Target Version</t>
  </si>
  <si>
    <t>Set Version Security</t>
  </si>
  <si>
    <t>Version</t>
  </si>
  <si>
    <t>Security Level</t>
  </si>
  <si>
    <t>Read</t>
  </si>
  <si>
    <t>Write</t>
  </si>
  <si>
    <t>ReadWrite</t>
  </si>
  <si>
    <t>Version Administration</t>
  </si>
  <si>
    <t>Zero</t>
  </si>
  <si>
    <t>Y</t>
  </si>
  <si>
    <t>N</t>
  </si>
  <si>
    <t>Set New Default Version</t>
  </si>
  <si>
    <t>Add a New Version, Set as Default, Update Compare Against</t>
  </si>
  <si>
    <t>Set New Compare Against Version</t>
  </si>
  <si>
    <t>Variance</t>
  </si>
  <si>
    <t>Variance%</t>
  </si>
  <si>
    <t>Explanation</t>
  </si>
  <si>
    <t>Performance Variance</t>
  </si>
  <si>
    <t>Ccy Exchange Variance</t>
  </si>
  <si>
    <t>Actual</t>
  </si>
  <si>
    <t>Forecast</t>
  </si>
  <si>
    <t>Target</t>
  </si>
  <si>
    <t>Prior Year Actual</t>
  </si>
  <si>
    <t>Target vs Prior Year Actual</t>
  </si>
  <si>
    <t>Target vs Prior Year Actual %</t>
  </si>
  <si>
    <t>Current Compare Version</t>
  </si>
  <si>
    <t>[Begin Format Range]</t>
  </si>
  <si>
    <t>D</t>
  </si>
  <si>
    <t>[End Format Range]</t>
  </si>
  <si>
    <t>VarianceFactor</t>
  </si>
  <si>
    <t>Caption_Default</t>
  </si>
  <si>
    <t>Version Type</t>
  </si>
  <si>
    <t>System Version</t>
  </si>
  <si>
    <t>Version Attributes</t>
  </si>
  <si>
    <t>Set System version to "Y" to keep on demo reset</t>
  </si>
  <si>
    <t>Set B for Budget, A for actual, F for forecast, T for target, V for variance, Z for Zero</t>
  </si>
  <si>
    <t>Global variance flag - 1 for global favorable variance against compare, -1 for global unfavorable</t>
  </si>
  <si>
    <t>Version default name</t>
  </si>
  <si>
    <t>LinkVersion</t>
  </si>
  <si>
    <t>Set to version name to ensure all details copied and links update</t>
  </si>
  <si>
    <t>The version attributes displayed below are normally set though the add and copy processes.  If manual adjustments need to be made, they can be done here.</t>
  </si>
  <si>
    <t>Version Subsets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</si>
  <si>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</si>
  <si>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</si>
  <si>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</si>
  <si>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</si>
  <si>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</si>
  <si>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</si>
  <si>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</si>
  <si>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</si>
  <si>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</si>
  <si>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Add and delete members to the version subsets .</t>
  </si>
  <si>
    <t>New Compare Version</t>
  </si>
  <si>
    <t>Budget V2</t>
  </si>
  <si>
    <t>Caption_Base</t>
  </si>
  <si>
    <t>L40</t>
  </si>
  <si>
    <t>Product Attributes</t>
  </si>
  <si>
    <t>Product default name</t>
  </si>
  <si>
    <t>Product reset name</t>
  </si>
  <si>
    <t>Actual.</t>
  </si>
  <si>
    <t>Rate Variance</t>
  </si>
  <si>
    <t>Volume Variance</t>
  </si>
  <si>
    <t>Predictive</t>
  </si>
  <si>
    <t>Predictivev2</t>
  </si>
  <si>
    <t>Phones</t>
  </si>
  <si>
    <t>3G Smart Phones</t>
  </si>
  <si>
    <t>3G 16Gb</t>
  </si>
  <si>
    <t>3G 32Gb</t>
  </si>
  <si>
    <t>3G 64Gb</t>
  </si>
  <si>
    <t>3G 128Gb</t>
  </si>
  <si>
    <t>4G Smart Phones</t>
  </si>
  <si>
    <t>4G 16Gb</t>
  </si>
  <si>
    <t>4G 32Gb</t>
  </si>
  <si>
    <t>Phone Only</t>
  </si>
  <si>
    <t>PCs</t>
  </si>
  <si>
    <t>Desktops</t>
  </si>
  <si>
    <t>SP 2101</t>
  </si>
  <si>
    <t>SP 2110</t>
  </si>
  <si>
    <t>SP 2150</t>
  </si>
  <si>
    <t>Laptops</t>
  </si>
  <si>
    <t>T 500</t>
  </si>
  <si>
    <t>T 510</t>
  </si>
  <si>
    <t>T 520</t>
  </si>
  <si>
    <t>Gaming</t>
  </si>
  <si>
    <t>XTR 9300</t>
  </si>
  <si>
    <t>XTR 9500</t>
  </si>
  <si>
    <t>XTR 9800</t>
  </si>
  <si>
    <t>Tablets</t>
  </si>
  <si>
    <t>10 Inch Tablets</t>
  </si>
  <si>
    <t>10" 16 Gb</t>
  </si>
  <si>
    <t>10" 32 Gb</t>
  </si>
  <si>
    <t>10" 64 Gb</t>
  </si>
  <si>
    <t>8 Inch Tablets</t>
  </si>
  <si>
    <t>8" 16 Gb</t>
  </si>
  <si>
    <t>8" 32 Gb</t>
  </si>
  <si>
    <t>8" 64 Gb</t>
  </si>
  <si>
    <t>Current Default Version</t>
  </si>
  <si>
    <t>Budget</t>
  </si>
  <si>
    <t>guy.</t>
  </si>
  <si>
    <t>guy</t>
  </si>
  <si>
    <t>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</si>
</sst>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  <numFmt numFmtId="166" formatCode="&quot;- &quot;@"/>
  </numFmts>
  <fonts count="1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4"/>
      <name val="Calibri"/>
      <family val="2"/>
    </font>
    <font>
      <b/>
      <sz val="12"/>
      <color indexed="63"/>
      <name val="Calibri"/>
      <family val="2"/>
    </font>
    <font>
      <sz val="11"/>
      <color indexed="44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8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1" fillId="0" borderId="0" xfId="2"/>
    <xf numFmtId="49" fontId="12" fillId="2" borderId="8" xfId="0" applyNumberFormat="1" applyFont="1" applyFill="1" applyBorder="1" applyAlignment="1">
      <alignment horizontal="left" indent="1"/>
    </xf>
    <xf numFmtId="164" fontId="12" fillId="2" borderId="8" xfId="1" applyNumberFormat="1" applyFont="1" applyFill="1" applyBorder="1"/>
    <xf numFmtId="164" fontId="12" fillId="3" borderId="8" xfId="1" applyNumberFormat="1" applyFont="1" applyFill="1" applyBorder="1"/>
    <xf numFmtId="49" fontId="10" fillId="2" borderId="8" xfId="0" applyNumberFormat="1" applyFont="1" applyFill="1" applyBorder="1" applyAlignment="1">
      <alignment horizontal="left" indent="1"/>
    </xf>
    <xf numFmtId="165" fontId="10" fillId="4" borderId="8" xfId="1" applyNumberFormat="1" applyFont="1" applyFill="1" applyBorder="1"/>
    <xf numFmtId="49" fontId="10" fillId="2" borderId="8" xfId="0" applyNumberFormat="1" applyFont="1" applyFill="1" applyBorder="1" applyAlignment="1">
      <alignment horizontal="left"/>
    </xf>
    <xf numFmtId="165" fontId="10" fillId="0" borderId="8" xfId="1" applyNumberFormat="1" applyFont="1" applyFill="1" applyBorder="1"/>
    <xf numFmtId="49" fontId="13" fillId="2" borderId="8" xfId="0" applyNumberFormat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right"/>
    </xf>
    <xf numFmtId="164" fontId="12" fillId="3" borderId="8" xfId="1" applyNumberFormat="1" applyFont="1" applyFill="1" applyBorder="1" applyAlignment="1">
      <alignment horizontal="right"/>
    </xf>
    <xf numFmtId="165" fontId="10" fillId="4" borderId="8" xfId="1" applyNumberFormat="1" applyFont="1" applyFill="1" applyBorder="1" applyAlignment="1">
      <alignment horizontal="right"/>
    </xf>
    <xf numFmtId="0" fontId="14" fillId="2" borderId="8" xfId="2" applyFont="1" applyFill="1" applyBorder="1" applyAlignment="1">
      <alignment horizontal="center" vertical="center" wrapText="1"/>
    </xf>
    <xf numFmtId="165" fontId="10" fillId="0" borderId="8" xfId="1" applyNumberFormat="1" applyFont="1" applyFill="1" applyBorder="1" applyAlignment="1">
      <alignment horizontal="center"/>
    </xf>
    <xf numFmtId="165" fontId="10" fillId="0" borderId="8" xfId="1" applyNumberFormat="1" applyFont="1" applyFill="1" applyBorder="1" applyAlignment="1"/>
    <xf numFmtId="0" fontId="14" fillId="0" borderId="0" xfId="2" applyFont="1"/>
    <xf numFmtId="164" fontId="12" fillId="2" borderId="8" xfId="1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5" fillId="0" borderId="0" xfId="0" applyFont="1"/>
    <xf numFmtId="166" fontId="12" fillId="2" borderId="8" xfId="0" applyNumberFormat="1" applyFont="1" applyFill="1" applyBorder="1" applyAlignment="1">
      <alignment horizontal="left" indent="1"/>
    </xf>
    <xf numFmtId="166" fontId="12" fillId="2" borderId="8" xfId="0" applyNumberFormat="1" applyFont="1" applyFill="1" applyBorder="1" applyAlignment="1">
      <alignment horizontal="left"/>
    </xf>
    <xf numFmtId="166" fontId="12" fillId="2" borderId="8" xfId="0" applyNumberFormat="1" applyFont="1" applyFill="1" applyBorder="1" applyAlignment="1">
      <alignment horizontal="left" indent="2"/>
    </xf>
    <xf numFmtId="49" fontId="10" fillId="2" borderId="8" xfId="0" applyNumberFormat="1" applyFont="1" applyFill="1" applyBorder="1" applyAlignment="1">
      <alignment horizontal="left" indent="3"/>
    </xf>
    <xf numFmtId="164" fontId="12" fillId="2" borderId="8" xfId="1" applyNumberFormat="1" applyFont="1" applyFill="1" applyBorder="1" applyAlignment="1">
      <alignment horizontal="center"/>
    </xf>
    <xf numFmtId="164" fontId="12" fillId="3" borderId="8" xfId="1" applyNumberFormat="1" applyFont="1" applyFill="1" applyBorder="1" applyAlignment="1">
      <alignment horizontal="center"/>
    </xf>
    <xf numFmtId="165" fontId="10" fillId="4" borderId="8" xfId="1" applyNumberFormat="1" applyFont="1" applyFill="1" applyBorder="1" applyAlignment="1">
      <alignment horizontal="center"/>
    </xf>
    <xf numFmtId="0" fontId="0" fillId="0" borderId="0" xfId="0" applyNumberFormat="1" applyFill="1" applyProtection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7" fillId="2" borderId="9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9" xfId="0" applyNumberFormat="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228"/>
  <ax:ocxPr ax:name="_ExtentY" ax:value="873"/>
  <ax:ocxPr ax:name="_StockProps" ax:value="0"/>
  <ax:ocxPr ax:name="ServerName" ax:value="smartco"/>
  <ax:ocxPr ax:name="ProcessName" ax:value="set_compare_version"/>
  <ax:ocxPr ax:name="Name" ax:value="pCompareVersion"/>
  <ax:ocxPr ax:name="Type" ax:value="0"/>
  <ax:ocxPr ax:name="Value" ax:value="=pCompareVersion"/>
  <ax:ocxPr ax:name="Prompt" ax:value=""/>
  <ax:ocxPr ax:name="BackColor" ax:value="15520439"/>
  <ax:ocxPr ax:name="ForeColor" ax:value="0"/>
  <ax:ocxPr ax:name="Font">
    <ax:font ax:persistence="persistPropertyBag">
      <ax:ocxPr ax:name="Name" ax:value="Calibri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Set Compare Version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This process will set the compare version.  Continue?"/>
  <ax:ocxPr ax:name="SuccessMessage" ax:value="Compare version set successfully."/>
  <ax:ocxPr ax:name="FailureMessage" ax:value="See msg log."/>
  <ax:ocxPr ax:name="ShowConfirmMessage" ax:value="-1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281"/>
  <ax:ocxPr ax:name="_ExtentY" ax:value="873"/>
  <ax:ocxPr ax:name="_StockProps" ax:value="0"/>
  <ax:ocxPr ax:name="ServerName" ax:value="smartco"/>
  <ax:ocxPr ax:name="ProcessName" ax:value="set_default_version"/>
  <ax:ocxPr ax:name="Name" ax:value="pDefaultVersion"/>
  <ax:ocxPr ax:name="Type" ax:value="0"/>
  <ax:ocxPr ax:name="Value" ax:value="=pDefaultVersion"/>
  <ax:ocxPr ax:name="Prompt" ax:value=""/>
  <ax:ocxPr ax:name="BackColor" ax:value="15520439"/>
  <ax:ocxPr ax:name="ForeColor" ax:value="0"/>
  <ax:ocxPr ax:name="Font">
    <ax:font ax:persistence="persistPropertyBag">
      <ax:ocxPr ax:name="Name" ax:value="Calibri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Set Default Version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This process will set the default version.  Continue?"/>
  <ax:ocxPr ax:name="SuccessMessage" ax:value="Default version set successfully."/>
  <ax:ocxPr ax:name="FailureMessage" ax:value="See msg log."/>
  <ax:ocxPr ax:name="ShowConfirmMessage" ax:value="-1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122"/>
  <ax:ocxPr ax:name="_ExtentY" ax:value="873"/>
  <ax:ocxPr ax:name="_StockProps" ax:value="0"/>
  <ax:ocxPr ax:name="ServerName" ax:value="smartco"/>
  <ax:ocxPr ax:name="ProcessName" ax:value="reset_demo"/>
  <ax:ocxPr ax:name="Name" ax:value=""/>
  <ax:ocxPr ax:name="Type" ax:value=""/>
  <ax:ocxPr ax:name="Value" ax:value=""/>
  <ax:ocxPr ax:name="Prompt" ax:value=""/>
  <ax:ocxPr ax:name="BackColor" ax:value="15520439"/>
  <ax:ocxPr ax:name="ForeColor" ax:value="0"/>
  <ax:ocxPr ax:name="Font">
    <ax:font ax:persistence="persistPropertyBag">
      <ax:ocxPr ax:name="Name" ax:value="Calibri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set Demo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This process will reset the demo.  Continue?"/>
  <ax:ocxPr ax:name="SuccessMessage" ax:value="Demo reset complete."/>
  <ax:ocxPr ax:name="FailureMessage" ax:value="See msg log."/>
  <ax:ocxPr ax:name="ShowConfirmMessage" ax:value="-1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122"/>
  <ax:ocxPr ax:name="_ExtentY" ax:value="873"/>
  <ax:ocxPr ax:name="_StockProps" ax:value="0"/>
  <ax:ocxPr ax:name="ServerName" ax:value="smartco"/>
  <ax:ocxPr ax:name="ProcessName" ax:value="create_default_subset"/>
  <ax:ocxPr ax:name="Name" ax:value="pSubsetName"/>
  <ax:ocxPr ax:name="Type" ax:value="0"/>
  <ax:ocxPr ax:name="Value" ax:value="=pSubsetName"/>
  <ax:ocxPr ax:name="Prompt" ax:value=""/>
  <ax:ocxPr ax:name="BackColor" ax:value="15520439"/>
  <ax:ocxPr ax:name="ForeColor" ax:value="0"/>
  <ax:ocxPr ax:name="Font">
    <ax:font ax:persistence="persistPropertyBag">
      <ax:ocxPr ax:name="Name" ax:value="Calibri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Update Subset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This process will update the selected subset.  Continue?"/>
  <ax:ocxPr ax:name="SuccessMessage" ax:value="Demo reset complete."/>
  <ax:ocxPr ax:name="FailureMessage" ax:value="See msg log."/>
  <ax:ocxPr ax:name="ShowConfirmMessage" ax:value="-1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76200</xdr:rowOff>
        </xdr:from>
        <xdr:to>
          <xdr:col>4</xdr:col>
          <xdr:colOff>542925</xdr:colOff>
          <xdr:row>8</xdr:row>
          <xdr:rowOff>180975</xdr:rowOff>
        </xdr:to>
        <xdr:sp macro="" textlink="">
          <xdr:nvSpPr>
            <xdr:cNvPr id="1026" name="TI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76200</xdr:rowOff>
        </xdr:from>
        <xdr:to>
          <xdr:col>4</xdr:col>
          <xdr:colOff>542925</xdr:colOff>
          <xdr:row>14</xdr:row>
          <xdr:rowOff>180975</xdr:rowOff>
        </xdr:to>
        <xdr:sp macro="" textlink="">
          <xdr:nvSpPr>
            <xdr:cNvPr id="1029" name="TIButton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76200</xdr:rowOff>
        </xdr:from>
        <xdr:to>
          <xdr:col>4</xdr:col>
          <xdr:colOff>542925</xdr:colOff>
          <xdr:row>20</xdr:row>
          <xdr:rowOff>180975</xdr:rowOff>
        </xdr:to>
        <xdr:sp macro="" textlink="">
          <xdr:nvSpPr>
            <xdr:cNvPr id="1031" name="TIButton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7</xdr:row>
          <xdr:rowOff>57150</xdr:rowOff>
        </xdr:from>
        <xdr:to>
          <xdr:col>10</xdr:col>
          <xdr:colOff>600075</xdr:colOff>
          <xdr:row>8</xdr:row>
          <xdr:rowOff>161925</xdr:rowOff>
        </xdr:to>
        <xdr:sp macro="" textlink="">
          <xdr:nvSpPr>
            <xdr:cNvPr id="1034" name="TIButton4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13</xdr:row>
          <xdr:rowOff>66675</xdr:rowOff>
        </xdr:from>
        <xdr:to>
          <xdr:col>10</xdr:col>
          <xdr:colOff>590550</xdr:colOff>
          <xdr:row>14</xdr:row>
          <xdr:rowOff>171450</xdr:rowOff>
        </xdr:to>
        <xdr:sp macro="" textlink="">
          <xdr:nvSpPr>
            <xdr:cNvPr id="1035" name="TIButton5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1409700</xdr:colOff>
          <xdr:row>9</xdr:row>
          <xdr:rowOff>361950</xdr:rowOff>
        </xdr:to>
        <xdr:sp macro="" textlink="">
          <xdr:nvSpPr>
            <xdr:cNvPr id="3073" name="TI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9</xdr:row>
          <xdr:rowOff>104775</xdr:rowOff>
        </xdr:from>
        <xdr:to>
          <xdr:col>4</xdr:col>
          <xdr:colOff>466725</xdr:colOff>
          <xdr:row>9</xdr:row>
          <xdr:rowOff>381000</xdr:rowOff>
        </xdr:to>
        <xdr:sp macro="" textlink="">
          <xdr:nvSpPr>
            <xdr:cNvPr id="5121" name="TI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7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21"/>
  <sheetViews>
    <sheetView showGridLines="0" tabSelected="1" topLeftCell="A3" workbookViewId="0">
      <selection activeCell="D7" sqref="D7:E7"/>
    </sheetView>
  </sheetViews>
  <sheetFormatPr defaultRowHeight="15" x14ac:dyDescent="0.25"/>
  <cols>
    <col min="1" max="1" width="2" customWidth="1"/>
    <col min="2" max="5" width="11.7109375" customWidth="1"/>
    <col min="6" max="6" width="1.7109375" customWidth="1"/>
    <col min="8" max="8" width="11.7109375" customWidth="1"/>
    <col min="9" max="9" width="17" customWidth="1"/>
    <col min="10" max="11" width="11.7109375" customWidth="1"/>
  </cols>
  <sheetData>
    <row r="1" spans="1:11" hidden="1" x14ac:dyDescent="0.25">
      <c r="J1" s="45" t="str">
        <f ca="1">_xll.DBRW("smartco:calendar","Compare Against","String")</f>
        <v>Actual</v>
      </c>
      <c r="K1" s="45" t="str">
        <f ca="1">_xll.DBRW("smartco:calendar","Current Version","String")</f>
        <v>Version1</v>
      </c>
    </row>
    <row r="2" spans="1:11" ht="7.5" hidden="1" customHeight="1" x14ac:dyDescent="0.25"/>
    <row r="3" spans="1:11" ht="37.5" customHeight="1" thickBot="1" x14ac:dyDescent="0.3">
      <c r="A3" s="3"/>
      <c r="B3" s="4" t="s">
        <v>12</v>
      </c>
      <c r="C3" s="3"/>
      <c r="D3" s="5"/>
      <c r="E3" s="5"/>
      <c r="F3" s="5"/>
      <c r="G3" s="5"/>
      <c r="H3" s="5"/>
      <c r="I3" s="5"/>
      <c r="J3" s="5"/>
      <c r="K3" s="5"/>
    </row>
    <row r="5" spans="1:11" x14ac:dyDescent="0.25">
      <c r="B5" s="50" t="s">
        <v>17</v>
      </c>
      <c r="C5" s="51"/>
      <c r="D5" s="51"/>
      <c r="E5" s="52"/>
      <c r="H5" s="50" t="s">
        <v>16</v>
      </c>
      <c r="I5" s="51"/>
      <c r="J5" s="51"/>
      <c r="K5" s="52"/>
    </row>
    <row r="6" spans="1:11" ht="16.5" customHeight="1" x14ac:dyDescent="0.25">
      <c r="B6" s="48" t="s">
        <v>0</v>
      </c>
      <c r="C6" s="49"/>
      <c r="D6" s="46"/>
      <c r="E6" s="47"/>
      <c r="H6" s="48" t="s">
        <v>101</v>
      </c>
      <c r="I6" s="49"/>
      <c r="J6" s="55" t="str">
        <f ca="1">_xll.DBRA("smartco:Version",$K$1,"Caption_Default")</f>
        <v>Budget</v>
      </c>
      <c r="K6" s="56"/>
    </row>
    <row r="7" spans="1:11" ht="16.5" customHeight="1" x14ac:dyDescent="0.25">
      <c r="B7" s="48" t="s">
        <v>1</v>
      </c>
      <c r="C7" s="49"/>
      <c r="D7" s="46" t="s">
        <v>14</v>
      </c>
      <c r="E7" s="47"/>
      <c r="H7" s="48" t="s">
        <v>7</v>
      </c>
      <c r="I7" s="49"/>
      <c r="J7" s="46" t="str">
        <f ca="1">_xll.SUBNM("smartco:Version","All Members",1,"Caption_Default")</f>
        <v>Budget</v>
      </c>
      <c r="K7" s="47"/>
    </row>
    <row r="8" spans="1:11" ht="16.5" customHeight="1" x14ac:dyDescent="0.25">
      <c r="B8" s="6"/>
      <c r="C8" s="7"/>
      <c r="D8" s="7"/>
      <c r="E8" s="8"/>
      <c r="H8" s="6"/>
      <c r="I8" s="7"/>
      <c r="J8" s="7"/>
      <c r="K8" s="8"/>
    </row>
    <row r="9" spans="1:11" s="2" customFormat="1" ht="16.5" customHeight="1" x14ac:dyDescent="0.25">
      <c r="A9"/>
      <c r="B9" s="9"/>
      <c r="C9" s="10"/>
      <c r="D9" s="10"/>
      <c r="E9" s="11"/>
      <c r="H9" s="9"/>
      <c r="I9" s="10"/>
      <c r="J9" s="10"/>
      <c r="K9" s="11"/>
    </row>
    <row r="10" spans="1:11" ht="16.5" customHeight="1" x14ac:dyDescent="0.25"/>
    <row r="11" spans="1:11" ht="16.5" customHeight="1" x14ac:dyDescent="0.25">
      <c r="B11" s="50" t="s">
        <v>3</v>
      </c>
      <c r="C11" s="51"/>
      <c r="D11" s="51"/>
      <c r="E11" s="52"/>
      <c r="H11" s="50" t="s">
        <v>18</v>
      </c>
      <c r="I11" s="51"/>
      <c r="J11" s="51"/>
      <c r="K11" s="52"/>
    </row>
    <row r="12" spans="1:11" ht="16.5" customHeight="1" x14ac:dyDescent="0.25">
      <c r="B12" s="48" t="s">
        <v>4</v>
      </c>
      <c r="C12" s="49"/>
      <c r="D12" s="46" t="s">
        <v>102</v>
      </c>
      <c r="E12" s="47"/>
      <c r="H12" s="48" t="s">
        <v>30</v>
      </c>
      <c r="I12" s="49"/>
      <c r="J12" s="53" t="str">
        <f ca="1">_xll.DBRA("smartco:Version",$J$1,"Caption_Default")</f>
        <v>Actual</v>
      </c>
      <c r="K12" s="54"/>
    </row>
    <row r="13" spans="1:11" ht="16.5" customHeight="1" x14ac:dyDescent="0.25">
      <c r="B13" s="48" t="s">
        <v>5</v>
      </c>
      <c r="C13" s="49"/>
      <c r="D13" s="46" t="str">
        <f ca="1">_xll.SUBNM("smartco:Version","All Members",$K$1,"Caption_Default")</f>
        <v>Budget</v>
      </c>
      <c r="E13" s="47"/>
      <c r="H13" s="48" t="s">
        <v>57</v>
      </c>
      <c r="I13" s="49"/>
      <c r="J13" s="46" t="str">
        <f ca="1">_xll.SUBNM("smartco:Version","All Members",2,"Caption_Default")</f>
        <v>Budget V2</v>
      </c>
      <c r="K13" s="47"/>
    </row>
    <row r="14" spans="1:11" ht="16.5" customHeight="1" x14ac:dyDescent="0.25">
      <c r="B14" s="12"/>
      <c r="C14" s="13"/>
      <c r="D14" s="13"/>
      <c r="E14" s="14"/>
      <c r="H14" s="6"/>
      <c r="I14" s="7"/>
      <c r="J14" s="7"/>
      <c r="K14" s="8"/>
    </row>
    <row r="15" spans="1:11" ht="16.5" customHeight="1" x14ac:dyDescent="0.25">
      <c r="B15" s="15"/>
      <c r="C15" s="16"/>
      <c r="D15" s="16"/>
      <c r="E15" s="17"/>
      <c r="H15" s="9"/>
      <c r="I15" s="10"/>
      <c r="J15" s="10"/>
      <c r="K15" s="11"/>
    </row>
    <row r="16" spans="1:11" ht="16.5" customHeight="1" x14ac:dyDescent="0.25"/>
    <row r="17" spans="2:5" ht="16.5" customHeight="1" x14ac:dyDescent="0.25">
      <c r="B17" s="50" t="s">
        <v>6</v>
      </c>
      <c r="C17" s="51"/>
      <c r="D17" s="51"/>
      <c r="E17" s="52"/>
    </row>
    <row r="18" spans="2:5" ht="16.5" customHeight="1" x14ac:dyDescent="0.25">
      <c r="B18" s="48" t="s">
        <v>7</v>
      </c>
      <c r="C18" s="49"/>
      <c r="D18" s="46" t="str">
        <f ca="1">_xll.SUBNM("smartco:Version","All members",$K$1,"Caption_Default")</f>
        <v>Budget</v>
      </c>
      <c r="E18" s="47"/>
    </row>
    <row r="19" spans="2:5" ht="16.5" customHeight="1" x14ac:dyDescent="0.25">
      <c r="B19" s="48" t="s">
        <v>8</v>
      </c>
      <c r="C19" s="49"/>
      <c r="D19" s="46" t="s">
        <v>9</v>
      </c>
      <c r="E19" s="47"/>
    </row>
    <row r="20" spans="2:5" ht="16.5" customHeight="1" x14ac:dyDescent="0.25">
      <c r="B20" s="12"/>
      <c r="C20" s="13"/>
      <c r="D20" s="13"/>
      <c r="E20" s="14"/>
    </row>
    <row r="21" spans="2:5" ht="16.5" customHeight="1" x14ac:dyDescent="0.25">
      <c r="B21" s="15"/>
      <c r="C21" s="16"/>
      <c r="D21" s="16"/>
      <c r="E21" s="17"/>
    </row>
  </sheetData>
  <mergeCells count="25">
    <mergeCell ref="H5:K5"/>
    <mergeCell ref="H11:K11"/>
    <mergeCell ref="J7:K7"/>
    <mergeCell ref="B5:E5"/>
    <mergeCell ref="J6:K6"/>
    <mergeCell ref="B6:C6"/>
    <mergeCell ref="D6:E6"/>
    <mergeCell ref="B7:C7"/>
    <mergeCell ref="H6:I6"/>
    <mergeCell ref="D7:E7"/>
    <mergeCell ref="B19:C19"/>
    <mergeCell ref="D19:E19"/>
    <mergeCell ref="H7:I7"/>
    <mergeCell ref="H13:I13"/>
    <mergeCell ref="B17:E17"/>
    <mergeCell ref="B18:C18"/>
    <mergeCell ref="D18:E18"/>
    <mergeCell ref="J13:K13"/>
    <mergeCell ref="B12:C12"/>
    <mergeCell ref="D12:E12"/>
    <mergeCell ref="B11:E11"/>
    <mergeCell ref="B13:C13"/>
    <mergeCell ref="D13:E13"/>
    <mergeCell ref="H12:I12"/>
    <mergeCell ref="J12:K12"/>
  </mergeCells>
  <phoneticPr fontId="10" type="noConversion"/>
  <dataValidations count="2">
    <dataValidation type="list" allowBlank="1" showInputMessage="1" showErrorMessage="1" sqref="D7:E7">
      <formula1>YesNo</formula1>
    </dataValidation>
    <dataValidation type="list" allowBlank="1" showInputMessage="1" showErrorMessage="1" sqref="D19:E19">
      <formula1>ReadWrite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5" r:id="rId4" name="TIButton5">
          <controlPr defaultSize="0" print="0" autoLine="0" r:id="rId5">
            <anchor moveWithCells="1">
              <from>
                <xdr:col>9</xdr:col>
                <xdr:colOff>209550</xdr:colOff>
                <xdr:row>13</xdr:row>
                <xdr:rowOff>66675</xdr:rowOff>
              </from>
              <to>
                <xdr:col>10</xdr:col>
                <xdr:colOff>590550</xdr:colOff>
                <xdr:row>14</xdr:row>
                <xdr:rowOff>171450</xdr:rowOff>
              </to>
            </anchor>
          </controlPr>
        </control>
      </mc:Choice>
      <mc:Fallback>
        <control shapeId="1035" r:id="rId4" name="TIButton5"/>
      </mc:Fallback>
    </mc:AlternateContent>
    <mc:AlternateContent xmlns:mc="http://schemas.openxmlformats.org/markup-compatibility/2006">
      <mc:Choice Requires="x14">
        <control shapeId="1034" r:id="rId6" name="TIButton4">
          <controlPr defaultSize="0" print="0" autoLine="0" r:id="rId7">
            <anchor moveWithCells="1">
              <from>
                <xdr:col>9</xdr:col>
                <xdr:colOff>200025</xdr:colOff>
                <xdr:row>7</xdr:row>
                <xdr:rowOff>57150</xdr:rowOff>
              </from>
              <to>
                <xdr:col>10</xdr:col>
                <xdr:colOff>600075</xdr:colOff>
                <xdr:row>8</xdr:row>
                <xdr:rowOff>161925</xdr:rowOff>
              </to>
            </anchor>
          </controlPr>
        </control>
      </mc:Choice>
      <mc:Fallback>
        <control shapeId="1034" r:id="rId6" name="TIButton4"/>
      </mc:Fallback>
    </mc:AlternateContent>
    <mc:AlternateContent xmlns:mc="http://schemas.openxmlformats.org/markup-compatibility/2006">
      <mc:Choice Requires="x14">
        <control shapeId="1031" r:id="rId8" name="TIButton3">
          <controlPr defaultSize="0" print="0" autoLine="0" r:id="rId9">
            <anchor moveWithCells="1">
              <from>
                <xdr:col>3</xdr:col>
                <xdr:colOff>200025</xdr:colOff>
                <xdr:row>19</xdr:row>
                <xdr:rowOff>76200</xdr:rowOff>
              </from>
              <to>
                <xdr:col>4</xdr:col>
                <xdr:colOff>542925</xdr:colOff>
                <xdr:row>20</xdr:row>
                <xdr:rowOff>180975</xdr:rowOff>
              </to>
            </anchor>
          </controlPr>
        </control>
      </mc:Choice>
      <mc:Fallback>
        <control shapeId="1031" r:id="rId8" name="TIButton3"/>
      </mc:Fallback>
    </mc:AlternateContent>
    <mc:AlternateContent xmlns:mc="http://schemas.openxmlformats.org/markup-compatibility/2006">
      <mc:Choice Requires="x14">
        <control shapeId="1029" r:id="rId10" name="TIButton2">
          <controlPr defaultSize="0" print="0" autoLine="0" r:id="rId11">
            <anchor moveWithCells="1">
              <from>
                <xdr:col>3</xdr:col>
                <xdr:colOff>200025</xdr:colOff>
                <xdr:row>13</xdr:row>
                <xdr:rowOff>76200</xdr:rowOff>
              </from>
              <to>
                <xdr:col>4</xdr:col>
                <xdr:colOff>542925</xdr:colOff>
                <xdr:row>14</xdr:row>
                <xdr:rowOff>180975</xdr:rowOff>
              </to>
            </anchor>
          </controlPr>
        </control>
      </mc:Choice>
      <mc:Fallback>
        <control shapeId="1029" r:id="rId10" name="TIButton2"/>
      </mc:Fallback>
    </mc:AlternateContent>
    <mc:AlternateContent xmlns:mc="http://schemas.openxmlformats.org/markup-compatibility/2006">
      <mc:Choice Requires="x14">
        <control shapeId="1026" r:id="rId12" name="TIButton1">
          <controlPr defaultSize="0" print="0" autoLine="0" r:id="rId13">
            <anchor moveWithCells="1">
              <from>
                <xdr:col>3</xdr:col>
                <xdr:colOff>200025</xdr:colOff>
                <xdr:row>7</xdr:row>
                <xdr:rowOff>76200</xdr:rowOff>
              </from>
              <to>
                <xdr:col>4</xdr:col>
                <xdr:colOff>542925</xdr:colOff>
                <xdr:row>8</xdr:row>
                <xdr:rowOff>180975</xdr:rowOff>
              </to>
            </anchor>
          </controlPr>
        </control>
      </mc:Choice>
      <mc:Fallback>
        <control shapeId="1026" r:id="rId12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LL35"/>
  <sheetViews>
    <sheetView showGridLines="0" topLeftCell="B10" workbookViewId="0">
      <selection activeCell="C35" sqref="C35"/>
    </sheetView>
  </sheetViews>
  <sheetFormatPr defaultRowHeight="12.75" x14ac:dyDescent="0.2"/>
  <cols>
    <col min="1" max="1" width="2.7109375" style="18" hidden="1" customWidth="1"/>
    <col min="2" max="2" width="2.7109375" style="18" customWidth="1"/>
    <col min="3" max="3" width="25.85546875" style="18" customWidth="1"/>
    <col min="4" max="5" width="22.28515625" style="18" customWidth="1"/>
    <col min="6" max="8" width="23.28515625" style="18" customWidth="1"/>
    <col min="9" max="16384" width="9.140625" style="18"/>
  </cols>
  <sheetData>
    <row r="1" spans="1:8" hidden="1" x14ac:dyDescent="0.2">
      <c r="A1" s="18" t="s">
        <v>31</v>
      </c>
    </row>
    <row r="2" spans="1:8" hidden="1" x14ac:dyDescent="0.2">
      <c r="A2" s="18">
        <f>0</f>
        <v>0</v>
      </c>
      <c r="C2" s="19"/>
      <c r="D2" s="20"/>
      <c r="E2" s="20"/>
      <c r="F2" s="20"/>
      <c r="G2" s="27"/>
      <c r="H2" s="27"/>
    </row>
    <row r="3" spans="1:8" hidden="1" x14ac:dyDescent="0.2">
      <c r="A3" s="18">
        <f>1</f>
        <v>1</v>
      </c>
      <c r="C3" s="19"/>
      <c r="D3" s="21"/>
      <c r="E3" s="21"/>
      <c r="F3" s="21"/>
      <c r="G3" s="28"/>
      <c r="H3" s="28"/>
    </row>
    <row r="4" spans="1:8" hidden="1" x14ac:dyDescent="0.2">
      <c r="A4" s="18">
        <f>2</f>
        <v>2</v>
      </c>
      <c r="C4" s="19"/>
      <c r="D4" s="21"/>
      <c r="E4" s="21"/>
      <c r="F4" s="21"/>
      <c r="G4" s="28"/>
      <c r="H4" s="28"/>
    </row>
    <row r="5" spans="1:8" hidden="1" x14ac:dyDescent="0.2">
      <c r="A5" s="18">
        <f>3</f>
        <v>3</v>
      </c>
      <c r="C5" s="19"/>
      <c r="D5" s="21"/>
      <c r="E5" s="21"/>
      <c r="F5" s="21"/>
      <c r="G5" s="28"/>
      <c r="H5" s="28"/>
    </row>
    <row r="6" spans="1:8" hidden="1" x14ac:dyDescent="0.2">
      <c r="A6" s="18" t="s">
        <v>32</v>
      </c>
      <c r="C6" s="22"/>
      <c r="D6" s="23"/>
      <c r="E6" s="23"/>
      <c r="F6" s="23"/>
      <c r="G6" s="29"/>
      <c r="H6" s="29"/>
    </row>
    <row r="7" spans="1:8" hidden="1" x14ac:dyDescent="0.2">
      <c r="A7" s="18" t="s">
        <v>15</v>
      </c>
      <c r="C7" s="22"/>
      <c r="D7" s="25"/>
      <c r="E7" s="25"/>
      <c r="F7" s="32"/>
      <c r="G7" s="31"/>
      <c r="H7" s="31"/>
    </row>
    <row r="8" spans="1:8" hidden="1" x14ac:dyDescent="0.2">
      <c r="A8" s="18" t="s">
        <v>33</v>
      </c>
    </row>
    <row r="9" spans="1:8" hidden="1" x14ac:dyDescent="0.2">
      <c r="C9" s="18" t="str">
        <f ca="1">_xll.TM1RPTVIEW("smartco:}ElementAttributes_Version:1", 0,TM1RPTFMTRNG,TM1RPTFMTIDCOL)</f>
        <v>smartco:}ElementAttributes_Version:1</v>
      </c>
    </row>
    <row r="10" spans="1:8" customFormat="1" ht="37.5" customHeight="1" thickBot="1" x14ac:dyDescent="0.3">
      <c r="A10" s="3"/>
      <c r="B10" s="3"/>
      <c r="C10" s="4" t="s">
        <v>38</v>
      </c>
      <c r="D10" s="3"/>
      <c r="E10" s="3"/>
      <c r="F10" s="5"/>
      <c r="G10" s="5"/>
      <c r="H10" s="5"/>
    </row>
    <row r="12" spans="1:8" x14ac:dyDescent="0.2">
      <c r="C12" s="33" t="s">
        <v>45</v>
      </c>
    </row>
    <row r="14" spans="1:8" x14ac:dyDescent="0.2">
      <c r="D14" s="26" t="s">
        <v>35</v>
      </c>
      <c r="E14" s="26" t="s">
        <v>43</v>
      </c>
      <c r="F14" s="26" t="s">
        <v>34</v>
      </c>
      <c r="G14" s="26" t="s">
        <v>36</v>
      </c>
      <c r="H14" s="26" t="s">
        <v>37</v>
      </c>
    </row>
    <row r="15" spans="1:8" ht="53.25" customHeight="1" x14ac:dyDescent="0.2">
      <c r="D15" s="30" t="s">
        <v>42</v>
      </c>
      <c r="E15" s="30" t="s">
        <v>44</v>
      </c>
      <c r="F15" s="30" t="s">
        <v>41</v>
      </c>
      <c r="G15" s="30" t="s">
        <v>40</v>
      </c>
      <c r="H15" s="30" t="s">
        <v>39</v>
      </c>
    </row>
    <row r="16" spans="1:8" x14ac:dyDescent="0.2">
      <c r="A16" s="18" t="str">
        <f ca="1">IF(_xll.TM1RPTELISCONSOLIDATED($C$16,$C16),IF(_xll.TM1RPTELLEV($C$16,$C16)&lt;=3,_xll.TM1RPTELLEV($C$16,$C16),"D"),"N")</f>
        <v>N</v>
      </c>
      <c r="C16" s="24" t="str">
        <f ca="1">_xll.TM1RPTROW($C$9,"smartco:Version","All Members",,"Caption_Default")</f>
        <v>Budget</v>
      </c>
      <c r="D16" s="25" t="str">
        <f ca="1">_xll.DBRW($C$9,$C16,D$14)</f>
        <v>Budget</v>
      </c>
      <c r="E16" s="25" t="str">
        <f ca="1">_xll.DBRW($C$9,$C16,E$14)</f>
        <v>Version 1</v>
      </c>
      <c r="F16" s="32">
        <f ca="1">_xll.DBRW($C$9,$C16,F$14)</f>
        <v>1</v>
      </c>
      <c r="G16" s="31" t="str">
        <f ca="1">_xll.DBRW($C$9,$C16,G$14)</f>
        <v>B</v>
      </c>
      <c r="H16" s="31" t="str">
        <f ca="1">_xll.DBRW($C$9,$C16,H$14)</f>
        <v>Y</v>
      </c>
    </row>
    <row r="17" spans="1:1000" customFormat="1" ht="15" x14ac:dyDescent="0.25">
      <c r="A17" s="18" t="str">
        <f ca="1">IF(_xll.TM1RPTELISCONSOLIDATED($C$16,$C17),IF(_xll.TM1RPTELLEV($C$16,$C17)&lt;=3,_xll.TM1RPTELLEV($C$16,$C17),"D"),"N")</f>
        <v>N</v>
      </c>
      <c r="B17" s="18"/>
      <c r="C17" s="24" t="s">
        <v>58</v>
      </c>
      <c r="D17" s="25" t="str">
        <f ca="1">_xll.DBRW($C$9,$C17,D$14)</f>
        <v>Budget V2</v>
      </c>
      <c r="E17" s="25" t="str">
        <f ca="1">_xll.DBRW($C$9,$C17,E$14)</f>
        <v>Version 2</v>
      </c>
      <c r="F17" s="32">
        <f ca="1">_xll.DBRW($C$9,$C17,F$14)</f>
        <v>1</v>
      </c>
      <c r="G17" s="31" t="str">
        <f ca="1">_xll.DBRW($C$9,$C17,G$14)</f>
        <v>B</v>
      </c>
      <c r="H17" s="31" t="str">
        <f ca="1">_xll.DBRW($C$9,$C17,H$14)</f>
        <v>Y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  <c r="OT17" s="18"/>
      <c r="OU17" s="18"/>
      <c r="OV17" s="18"/>
      <c r="OW17" s="18"/>
      <c r="OX17" s="18"/>
      <c r="OY17" s="18"/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/>
      <c r="PO17" s="18"/>
      <c r="PP17" s="18"/>
      <c r="PQ17" s="18"/>
      <c r="PR17" s="18"/>
      <c r="PS17" s="18"/>
      <c r="PT17" s="18"/>
      <c r="PU17" s="18"/>
      <c r="PV17" s="18"/>
      <c r="PW17" s="18"/>
      <c r="PX17" s="18"/>
      <c r="PY17" s="18"/>
      <c r="PZ17" s="18"/>
      <c r="QA17" s="18"/>
      <c r="QB17" s="18"/>
      <c r="QC17" s="18"/>
      <c r="QD17" s="18"/>
      <c r="QE17" s="18"/>
      <c r="QF17" s="18"/>
      <c r="QG17" s="18"/>
      <c r="QH17" s="18"/>
      <c r="QI17" s="18"/>
      <c r="QJ17" s="18"/>
      <c r="QK17" s="18"/>
      <c r="QL17" s="18"/>
      <c r="QM17" s="18"/>
      <c r="QN17" s="18"/>
      <c r="QO17" s="18"/>
      <c r="QP17" s="18"/>
      <c r="QQ17" s="18"/>
      <c r="QR17" s="18"/>
      <c r="QS17" s="18"/>
      <c r="QT17" s="18"/>
      <c r="QU17" s="18"/>
      <c r="QV17" s="18"/>
      <c r="QW17" s="18"/>
      <c r="QX17" s="18"/>
      <c r="QY17" s="18"/>
      <c r="QZ17" s="18"/>
      <c r="RA17" s="18"/>
      <c r="RB17" s="18"/>
      <c r="RC17" s="18"/>
      <c r="RD17" s="18"/>
      <c r="RE17" s="18"/>
      <c r="RF17" s="18"/>
      <c r="RG17" s="18"/>
      <c r="RH17" s="18"/>
      <c r="RI17" s="18"/>
      <c r="RJ17" s="18"/>
      <c r="RK17" s="18"/>
      <c r="RL17" s="18"/>
      <c r="RM17" s="18"/>
      <c r="RN17" s="18"/>
      <c r="RO17" s="18"/>
      <c r="RP17" s="18"/>
      <c r="RQ17" s="18"/>
      <c r="RR17" s="18"/>
      <c r="RS17" s="18"/>
      <c r="RT17" s="18"/>
      <c r="RU17" s="18"/>
      <c r="RV17" s="18"/>
      <c r="RW17" s="18"/>
      <c r="RX17" s="18"/>
      <c r="RY17" s="18"/>
      <c r="RZ17" s="18"/>
      <c r="SA17" s="18"/>
      <c r="SB17" s="18"/>
      <c r="SC17" s="18"/>
      <c r="SD17" s="18"/>
      <c r="SE17" s="18"/>
      <c r="SF17" s="18"/>
      <c r="SG17" s="18"/>
      <c r="SH17" s="18"/>
      <c r="SI17" s="18"/>
      <c r="SJ17" s="18"/>
      <c r="SK17" s="18"/>
      <c r="SL17" s="18"/>
      <c r="SM17" s="18"/>
      <c r="SN17" s="18"/>
      <c r="SO17" s="18"/>
      <c r="SP17" s="18"/>
      <c r="SQ17" s="18"/>
      <c r="SR17" s="18"/>
      <c r="SS17" s="18"/>
      <c r="ST17" s="18"/>
      <c r="SU17" s="18"/>
      <c r="SV17" s="18"/>
      <c r="SW17" s="18"/>
      <c r="SX17" s="18"/>
      <c r="SY17" s="18"/>
      <c r="SZ17" s="18"/>
      <c r="TA17" s="18"/>
      <c r="TB17" s="18"/>
      <c r="TC17" s="18"/>
      <c r="TD17" s="18"/>
      <c r="TE17" s="18"/>
      <c r="TF17" s="18"/>
      <c r="TG17" s="18"/>
      <c r="TH17" s="18"/>
      <c r="TI17" s="18"/>
      <c r="TJ17" s="18"/>
      <c r="TK17" s="18"/>
      <c r="TL17" s="18"/>
      <c r="TM17" s="18"/>
      <c r="TN17" s="18"/>
      <c r="TO17" s="18"/>
      <c r="TP17" s="18"/>
      <c r="TQ17" s="18"/>
      <c r="TR17" s="18"/>
      <c r="TS17" s="18"/>
      <c r="TT17" s="18"/>
      <c r="TU17" s="18"/>
      <c r="TV17" s="18"/>
      <c r="TW17" s="18"/>
      <c r="TX17" s="18"/>
      <c r="TY17" s="18"/>
      <c r="TZ17" s="18"/>
      <c r="UA17" s="18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8"/>
      <c r="VH17" s="18"/>
      <c r="VI17" s="18"/>
      <c r="VJ17" s="18"/>
      <c r="VK17" s="18"/>
      <c r="VL17" s="18"/>
      <c r="VM17" s="18"/>
      <c r="VN17" s="18"/>
      <c r="VO17" s="18"/>
      <c r="VP17" s="18"/>
      <c r="VQ17" s="18"/>
      <c r="VR17" s="18"/>
      <c r="VS17" s="18"/>
      <c r="VT17" s="18"/>
      <c r="VU17" s="18"/>
      <c r="VV17" s="18"/>
      <c r="VW17" s="18"/>
      <c r="VX17" s="18"/>
      <c r="VY17" s="18"/>
      <c r="VZ17" s="18"/>
      <c r="WA17" s="18"/>
      <c r="WB17" s="18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8"/>
      <c r="XJ17" s="18"/>
      <c r="XK17" s="18"/>
      <c r="XL17" s="18"/>
      <c r="XM17" s="18"/>
      <c r="XN17" s="18"/>
      <c r="XO17" s="18"/>
      <c r="XP17" s="18"/>
      <c r="XQ17" s="18"/>
      <c r="XR17" s="18"/>
      <c r="XS17" s="18"/>
      <c r="XT17" s="18"/>
      <c r="XU17" s="18"/>
      <c r="XV17" s="18"/>
      <c r="XW17" s="18"/>
      <c r="XX17" s="18"/>
      <c r="XY17" s="18"/>
      <c r="XZ17" s="18"/>
      <c r="YA17" s="18"/>
      <c r="YB17" s="18"/>
      <c r="YC17" s="18"/>
      <c r="YD17" s="18"/>
      <c r="YE17" s="18"/>
      <c r="YF17" s="18"/>
      <c r="YG17" s="18"/>
      <c r="YH17" s="18"/>
      <c r="YI17" s="18"/>
      <c r="YJ17" s="18"/>
      <c r="YK17" s="18"/>
      <c r="YL17" s="18"/>
      <c r="YM17" s="18"/>
      <c r="YN17" s="18"/>
      <c r="YO17" s="18"/>
      <c r="YP17" s="18"/>
      <c r="YQ17" s="18"/>
      <c r="YR17" s="18"/>
      <c r="YS17" s="18"/>
      <c r="YT17" s="18"/>
      <c r="YU17" s="18"/>
      <c r="YV17" s="18"/>
      <c r="YW17" s="18"/>
      <c r="YX17" s="18"/>
      <c r="YY17" s="18"/>
      <c r="YZ17" s="18"/>
      <c r="ZA17" s="18"/>
      <c r="ZB17" s="18"/>
      <c r="ZC17" s="18"/>
      <c r="ZD17" s="18"/>
      <c r="ZE17" s="18"/>
      <c r="ZF17" s="18"/>
      <c r="ZG17" s="18"/>
      <c r="ZH17" s="18"/>
      <c r="ZI17" s="18"/>
      <c r="ZJ17" s="18"/>
      <c r="ZK17" s="18"/>
      <c r="ZL17" s="18"/>
      <c r="ZM17" s="18"/>
      <c r="ZN17" s="18"/>
      <c r="ZO17" s="18"/>
      <c r="ZP17" s="18"/>
      <c r="ZQ17" s="18"/>
      <c r="ZR17" s="18"/>
      <c r="ZS17" s="18"/>
      <c r="ZT17" s="18"/>
      <c r="ZU17" s="18"/>
      <c r="ZV17" s="18"/>
      <c r="ZW17" s="18"/>
      <c r="ZX17" s="18"/>
      <c r="ZY17" s="18"/>
      <c r="ZZ17" s="18"/>
      <c r="AAA17" s="18"/>
      <c r="AAB17" s="18"/>
      <c r="AAC17" s="18"/>
      <c r="AAD17" s="18"/>
      <c r="AAE17" s="18"/>
      <c r="AAF17" s="18"/>
      <c r="AAG17" s="18"/>
      <c r="AAH17" s="18"/>
      <c r="AAI17" s="18"/>
      <c r="AAJ17" s="18"/>
      <c r="AAK17" s="18"/>
      <c r="AAL17" s="18"/>
      <c r="AAM17" s="18"/>
      <c r="AAN17" s="18"/>
      <c r="AAO17" s="18"/>
      <c r="AAP17" s="18"/>
      <c r="AAQ17" s="18"/>
      <c r="AAR17" s="18"/>
      <c r="AAS17" s="18"/>
      <c r="AAT17" s="18"/>
      <c r="AAU17" s="18"/>
      <c r="AAV17" s="18"/>
      <c r="AAW17" s="18"/>
      <c r="AAX17" s="18"/>
      <c r="AAY17" s="18"/>
      <c r="AAZ17" s="18"/>
      <c r="ABA17" s="18"/>
      <c r="ABB17" s="18"/>
      <c r="ABC17" s="18"/>
      <c r="ABD17" s="18"/>
      <c r="ABE17" s="18"/>
      <c r="ABF17" s="18"/>
      <c r="ABG17" s="18"/>
      <c r="ABH17" s="18"/>
      <c r="ABI17" s="18"/>
      <c r="ABJ17" s="18"/>
      <c r="ABK17" s="18"/>
      <c r="ABL17" s="18"/>
      <c r="ABM17" s="18"/>
      <c r="ABN17" s="18"/>
      <c r="ABO17" s="18"/>
      <c r="ABP17" s="18"/>
      <c r="ABQ17" s="18"/>
      <c r="ABR17" s="18"/>
      <c r="ABS17" s="18"/>
      <c r="ABT17" s="18"/>
      <c r="ABU17" s="18"/>
      <c r="ABV17" s="18"/>
      <c r="ABW17" s="18"/>
      <c r="ABX17" s="18"/>
      <c r="ABY17" s="18"/>
      <c r="ABZ17" s="18"/>
      <c r="ACA17" s="18"/>
      <c r="ACB17" s="18"/>
      <c r="ACC17" s="18"/>
      <c r="ACD17" s="18"/>
      <c r="ACE17" s="18"/>
      <c r="ACF17" s="18"/>
      <c r="ACG17" s="18"/>
      <c r="ACH17" s="18"/>
      <c r="ACI17" s="18"/>
      <c r="ACJ17" s="18"/>
      <c r="ACK17" s="18"/>
      <c r="ACL17" s="18"/>
      <c r="ACM17" s="18"/>
      <c r="ACN17" s="18"/>
      <c r="ACO17" s="18"/>
      <c r="ACP17" s="18"/>
      <c r="ACQ17" s="18"/>
      <c r="ACR17" s="18"/>
      <c r="ACS17" s="18"/>
      <c r="ACT17" s="18"/>
      <c r="ACU17" s="18"/>
      <c r="ACV17" s="18"/>
      <c r="ACW17" s="18"/>
      <c r="ACX17" s="18"/>
      <c r="ACY17" s="18"/>
      <c r="ACZ17" s="18"/>
      <c r="ADA17" s="18"/>
      <c r="ADB17" s="18"/>
      <c r="ADC17" s="18"/>
      <c r="ADD17" s="18"/>
      <c r="ADE17" s="18"/>
      <c r="ADF17" s="18"/>
      <c r="ADG17" s="18"/>
      <c r="ADH17" s="18"/>
      <c r="ADI17" s="18"/>
      <c r="ADJ17" s="18"/>
      <c r="ADK17" s="18"/>
      <c r="ADL17" s="18"/>
      <c r="ADM17" s="18"/>
      <c r="ADN17" s="18"/>
      <c r="ADO17" s="18"/>
      <c r="ADP17" s="18"/>
      <c r="ADQ17" s="18"/>
      <c r="ADR17" s="18"/>
      <c r="ADS17" s="18"/>
      <c r="ADT17" s="18"/>
      <c r="ADU17" s="18"/>
      <c r="ADV17" s="18"/>
      <c r="ADW17" s="18"/>
      <c r="ADX17" s="18"/>
      <c r="ADY17" s="18"/>
      <c r="ADZ17" s="18"/>
      <c r="AEA17" s="18"/>
      <c r="AEB17" s="18"/>
      <c r="AEC17" s="18"/>
      <c r="AED17" s="18"/>
      <c r="AEE17" s="18"/>
      <c r="AEF17" s="18"/>
      <c r="AEG17" s="18"/>
      <c r="AEH17" s="18"/>
      <c r="AEI17" s="18"/>
      <c r="AEJ17" s="18"/>
      <c r="AEK17" s="18"/>
      <c r="AEL17" s="18"/>
      <c r="AEM17" s="18"/>
      <c r="AEN17" s="18"/>
      <c r="AEO17" s="18"/>
      <c r="AEP17" s="18"/>
      <c r="AEQ17" s="18"/>
      <c r="AER17" s="18"/>
      <c r="AES17" s="18"/>
      <c r="AET17" s="18"/>
      <c r="AEU17" s="18"/>
      <c r="AEV17" s="18"/>
      <c r="AEW17" s="18"/>
      <c r="AEX17" s="18"/>
      <c r="AEY17" s="18"/>
      <c r="AEZ17" s="18"/>
      <c r="AFA17" s="18"/>
      <c r="AFB17" s="18"/>
      <c r="AFC17" s="18"/>
      <c r="AFD17" s="18"/>
      <c r="AFE17" s="18"/>
      <c r="AFF17" s="18"/>
      <c r="AFG17" s="18"/>
      <c r="AFH17" s="18"/>
      <c r="AFI17" s="18"/>
      <c r="AFJ17" s="18"/>
      <c r="AFK17" s="18"/>
      <c r="AFL17" s="18"/>
      <c r="AFM17" s="18"/>
      <c r="AFN17" s="18"/>
      <c r="AFO17" s="18"/>
      <c r="AFP17" s="18"/>
      <c r="AFQ17" s="18"/>
      <c r="AFR17" s="18"/>
      <c r="AFS17" s="18"/>
      <c r="AFT17" s="18"/>
      <c r="AFU17" s="18"/>
      <c r="AFV17" s="18"/>
      <c r="AFW17" s="18"/>
      <c r="AFX17" s="18"/>
      <c r="AFY17" s="18"/>
      <c r="AFZ17" s="18"/>
      <c r="AGA17" s="18"/>
      <c r="AGB17" s="18"/>
      <c r="AGC17" s="18"/>
      <c r="AGD17" s="18"/>
      <c r="AGE17" s="18"/>
      <c r="AGF17" s="18"/>
      <c r="AGG17" s="18"/>
      <c r="AGH17" s="18"/>
      <c r="AGI17" s="18"/>
      <c r="AGJ17" s="18"/>
      <c r="AGK17" s="18"/>
      <c r="AGL17" s="18"/>
      <c r="AGM17" s="18"/>
      <c r="AGN17" s="18"/>
      <c r="AGO17" s="18"/>
      <c r="AGP17" s="18"/>
      <c r="AGQ17" s="18"/>
      <c r="AGR17" s="18"/>
      <c r="AGS17" s="18"/>
      <c r="AGT17" s="18"/>
      <c r="AGU17" s="18"/>
      <c r="AGV17" s="18"/>
      <c r="AGW17" s="18"/>
      <c r="AGX17" s="18"/>
      <c r="AGY17" s="18"/>
      <c r="AGZ17" s="18"/>
      <c r="AHA17" s="18"/>
      <c r="AHB17" s="18"/>
      <c r="AHC17" s="18"/>
      <c r="AHD17" s="18"/>
      <c r="AHE17" s="18"/>
      <c r="AHF17" s="18"/>
      <c r="AHG17" s="18"/>
      <c r="AHH17" s="18"/>
      <c r="AHI17" s="18"/>
      <c r="AHJ17" s="18"/>
      <c r="AHK17" s="18"/>
      <c r="AHL17" s="18"/>
      <c r="AHM17" s="18"/>
      <c r="AHN17" s="18"/>
      <c r="AHO17" s="18"/>
      <c r="AHP17" s="18"/>
      <c r="AHQ17" s="18"/>
      <c r="AHR17" s="18"/>
      <c r="AHS17" s="18"/>
      <c r="AHT17" s="18"/>
      <c r="AHU17" s="18"/>
      <c r="AHV17" s="18"/>
      <c r="AHW17" s="18"/>
      <c r="AHX17" s="18"/>
      <c r="AHY17" s="18"/>
      <c r="AHZ17" s="18"/>
      <c r="AIA17" s="18"/>
      <c r="AIB17" s="18"/>
      <c r="AIC17" s="18"/>
      <c r="AID17" s="18"/>
      <c r="AIE17" s="18"/>
      <c r="AIF17" s="18"/>
      <c r="AIG17" s="18"/>
      <c r="AIH17" s="18"/>
      <c r="AII17" s="18"/>
      <c r="AIJ17" s="18"/>
      <c r="AIK17" s="18"/>
      <c r="AIL17" s="18"/>
      <c r="AIM17" s="18"/>
      <c r="AIN17" s="18"/>
      <c r="AIO17" s="18"/>
      <c r="AIP17" s="18"/>
      <c r="AIQ17" s="18"/>
      <c r="AIR17" s="18"/>
      <c r="AIS17" s="18"/>
      <c r="AIT17" s="18"/>
      <c r="AIU17" s="18"/>
      <c r="AIV17" s="18"/>
      <c r="AIW17" s="18"/>
      <c r="AIX17" s="18"/>
      <c r="AIY17" s="18"/>
      <c r="AIZ17" s="18"/>
      <c r="AJA17" s="18"/>
      <c r="AJB17" s="18"/>
      <c r="AJC17" s="18"/>
      <c r="AJD17" s="18"/>
      <c r="AJE17" s="18"/>
      <c r="AJF17" s="18"/>
      <c r="AJG17" s="18"/>
      <c r="AJH17" s="18"/>
      <c r="AJI17" s="18"/>
      <c r="AJJ17" s="18"/>
      <c r="AJK17" s="18"/>
      <c r="AJL17" s="18"/>
      <c r="AJM17" s="18"/>
      <c r="AJN17" s="18"/>
      <c r="AJO17" s="18"/>
      <c r="AJP17" s="18"/>
      <c r="AJQ17" s="18"/>
      <c r="AJR17" s="18"/>
      <c r="AJS17" s="18"/>
      <c r="AJT17" s="18"/>
      <c r="AJU17" s="18"/>
      <c r="AJV17" s="18"/>
      <c r="AJW17" s="18"/>
      <c r="AJX17" s="18"/>
      <c r="AJY17" s="18"/>
      <c r="AJZ17" s="18"/>
      <c r="AKA17" s="18"/>
      <c r="AKB17" s="18"/>
      <c r="AKC17" s="18"/>
      <c r="AKD17" s="18"/>
      <c r="AKE17" s="18"/>
      <c r="AKF17" s="18"/>
      <c r="AKG17" s="18"/>
      <c r="AKH17" s="18"/>
      <c r="AKI17" s="18"/>
      <c r="AKJ17" s="18"/>
      <c r="AKK17" s="18"/>
      <c r="AKL17" s="18"/>
      <c r="AKM17" s="18"/>
      <c r="AKN17" s="18"/>
      <c r="AKO17" s="18"/>
      <c r="AKP17" s="18"/>
      <c r="AKQ17" s="18"/>
      <c r="AKR17" s="18"/>
      <c r="AKS17" s="18"/>
      <c r="AKT17" s="18"/>
      <c r="AKU17" s="18"/>
      <c r="AKV17" s="18"/>
      <c r="AKW17" s="18"/>
      <c r="AKX17" s="18"/>
      <c r="AKY17" s="18"/>
      <c r="AKZ17" s="18"/>
      <c r="ALA17" s="18"/>
      <c r="ALB17" s="18"/>
      <c r="ALC17" s="18"/>
      <c r="ALD17" s="18"/>
      <c r="ALE17" s="18"/>
      <c r="ALF17" s="18"/>
      <c r="ALG17" s="18"/>
      <c r="ALH17" s="18"/>
      <c r="ALI17" s="18"/>
      <c r="ALJ17" s="18"/>
      <c r="ALK17" s="18"/>
      <c r="ALL17" s="18"/>
    </row>
    <row r="18" spans="1:1000" customFormat="1" ht="15" x14ac:dyDescent="0.25">
      <c r="A18" s="18" t="str">
        <f ca="1">IF(_xll.TM1RPTELISCONSOLIDATED($C$16,$C18),IF(_xll.TM1RPTELLEV($C$16,$C18)&lt;=3,_xll.TM1RPTELLEV($C$16,$C18),"D"),"N")</f>
        <v>N</v>
      </c>
      <c r="B18" s="18"/>
      <c r="C18" s="24" t="s">
        <v>19</v>
      </c>
      <c r="D18" s="25" t="str">
        <f ca="1">_xll.DBRW($C$9,$C18,D$14)</f>
        <v>Variance</v>
      </c>
      <c r="E18" s="25" t="str">
        <f ca="1">_xll.DBRW($C$9,$C18,E$14)</f>
        <v/>
      </c>
      <c r="F18" s="32">
        <f ca="1">_xll.DBRW($C$9,$C18,F$14)</f>
        <v>0</v>
      </c>
      <c r="G18" s="31" t="str">
        <f ca="1">_xll.DBRW($C$9,$C18,G$14)</f>
        <v>V</v>
      </c>
      <c r="H18" s="31" t="str">
        <f ca="1">_xll.DBRW($C$9,$C18,H$14)</f>
        <v>Y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</row>
    <row r="19" spans="1:1000" customFormat="1" ht="15" x14ac:dyDescent="0.25">
      <c r="A19" s="18" t="str">
        <f ca="1">IF(_xll.TM1RPTELISCONSOLIDATED($C$16,$C19),IF(_xll.TM1RPTELLEV($C$16,$C19)&lt;=3,_xll.TM1RPTELLEV($C$16,$C19),"D"),"N")</f>
        <v>N</v>
      </c>
      <c r="B19" s="18"/>
      <c r="C19" s="24" t="s">
        <v>20</v>
      </c>
      <c r="D19" s="25" t="str">
        <f ca="1">_xll.DBRW($C$9,$C19,D$14)</f>
        <v>Variance%</v>
      </c>
      <c r="E19" s="25" t="str">
        <f ca="1">_xll.DBRW($C$9,$C19,E$14)</f>
        <v/>
      </c>
      <c r="F19" s="32">
        <f ca="1">_xll.DBRW($C$9,$C19,F$14)</f>
        <v>0</v>
      </c>
      <c r="G19" s="31" t="str">
        <f ca="1">_xll.DBRW($C$9,$C19,G$14)</f>
        <v>V</v>
      </c>
      <c r="H19" s="31" t="str">
        <f ca="1">_xll.DBRW($C$9,$C19,H$14)</f>
        <v>Y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</row>
    <row r="20" spans="1:1000" customFormat="1" ht="15" x14ac:dyDescent="0.25">
      <c r="A20" s="18" t="str">
        <f ca="1">IF(_xll.TM1RPTELISCONSOLIDATED($C$16,$C20),IF(_xll.TM1RPTELLEV($C$16,$C20)&lt;=3,_xll.TM1RPTELLEV($C$16,$C20),"D"),"N")</f>
        <v>N</v>
      </c>
      <c r="B20" s="18"/>
      <c r="C20" s="24" t="s">
        <v>21</v>
      </c>
      <c r="D20" s="25" t="str">
        <f ca="1">_xll.DBRW($C$9,$C20,D$14)</f>
        <v>Explanation</v>
      </c>
      <c r="E20" s="25" t="str">
        <f ca="1">_xll.DBRW($C$9,$C20,E$14)</f>
        <v/>
      </c>
      <c r="F20" s="32">
        <f ca="1">_xll.DBRW($C$9,$C20,F$14)</f>
        <v>0</v>
      </c>
      <c r="G20" s="31" t="str">
        <f ca="1">_xll.DBRW($C$9,$C20,G$14)</f>
        <v/>
      </c>
      <c r="H20" s="31" t="str">
        <f ca="1">_xll.DBRW($C$9,$C20,H$14)</f>
        <v>Y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</row>
    <row r="21" spans="1:1000" customFormat="1" ht="15" x14ac:dyDescent="0.25">
      <c r="A21" s="18" t="str">
        <f ca="1">IF(_xll.TM1RPTELISCONSOLIDATED($C$16,$C21),IF(_xll.TM1RPTELLEV($C$16,$C21)&lt;=3,_xll.TM1RPTELLEV($C$16,$C21),"D"),"N")</f>
        <v>N</v>
      </c>
      <c r="B21" s="18"/>
      <c r="C21" s="24" t="s">
        <v>22</v>
      </c>
      <c r="D21" s="25" t="str">
        <f ca="1">_xll.DBRW($C$9,$C21,D$14)</f>
        <v>Performance Variance</v>
      </c>
      <c r="E21" s="25" t="str">
        <f ca="1">_xll.DBRW($C$9,$C21,E$14)</f>
        <v/>
      </c>
      <c r="F21" s="32">
        <f ca="1">_xll.DBRW($C$9,$C21,F$14)</f>
        <v>0</v>
      </c>
      <c r="G21" s="31" t="str">
        <f ca="1">_xll.DBRW($C$9,$C21,G$14)</f>
        <v>V</v>
      </c>
      <c r="H21" s="31" t="str">
        <f ca="1">_xll.DBRW($C$9,$C21,H$14)</f>
        <v>Y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</row>
    <row r="22" spans="1:1000" customFormat="1" ht="15" x14ac:dyDescent="0.25">
      <c r="A22" s="18" t="str">
        <f ca="1">IF(_xll.TM1RPTELISCONSOLIDATED($C$16,$C22),IF(_xll.TM1RPTELLEV($C$16,$C22)&lt;=3,_xll.TM1RPTELLEV($C$16,$C22),"D"),"N")</f>
        <v>N</v>
      </c>
      <c r="B22" s="18"/>
      <c r="C22" s="24" t="s">
        <v>23</v>
      </c>
      <c r="D22" s="25" t="str">
        <f ca="1">_xll.DBRW($C$9,$C22,D$14)</f>
        <v>Ccy Exchange Variance</v>
      </c>
      <c r="E22" s="25" t="str">
        <f ca="1">_xll.DBRW($C$9,$C22,E$14)</f>
        <v/>
      </c>
      <c r="F22" s="32">
        <f ca="1">_xll.DBRW($C$9,$C22,F$14)</f>
        <v>0</v>
      </c>
      <c r="G22" s="31" t="str">
        <f ca="1">_xll.DBRW($C$9,$C22,G$14)</f>
        <v>V</v>
      </c>
      <c r="H22" s="31" t="str">
        <f ca="1">_xll.DBRW($C$9,$C22,H$14)</f>
        <v>Y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</row>
    <row r="23" spans="1:1000" customFormat="1" ht="15" x14ac:dyDescent="0.25">
      <c r="A23" s="18" t="str">
        <f ca="1">IF(_xll.TM1RPTELISCONSOLIDATED($C$16,$C23),IF(_xll.TM1RPTELLEV($C$16,$C23)&lt;=3,_xll.TM1RPTELLEV($C$16,$C23),"D"),"N")</f>
        <v>N</v>
      </c>
      <c r="B23" s="18"/>
      <c r="C23" s="24" t="s">
        <v>105</v>
      </c>
      <c r="D23" s="25" t="str">
        <f ca="1">_xll.DBRW($C$9,$C23,D$14)</f>
        <v>Budget.</v>
      </c>
      <c r="E23" s="25" t="str">
        <f ca="1">_xll.DBRW($C$9,$C23,E$14)</f>
        <v/>
      </c>
      <c r="F23" s="32">
        <f ca="1">_xll.DBRW($C$9,$C23,F$14)</f>
        <v>1</v>
      </c>
      <c r="G23" s="31" t="str">
        <f ca="1">_xll.DBRW($C$9,$C23,G$14)</f>
        <v>V</v>
      </c>
      <c r="H23" s="31" t="str">
        <f ca="1">_xll.DBRW($C$9,$C23,H$14)</f>
        <v>Y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</row>
    <row r="24" spans="1:1000" customFormat="1" ht="15" x14ac:dyDescent="0.25">
      <c r="A24" s="18" t="str">
        <f ca="1">IF(_xll.TM1RPTELISCONSOLIDATED($C$16,$C24),IF(_xll.TM1RPTELLEV($C$16,$C24)&lt;=3,_xll.TM1RPTELLEV($C$16,$C24),"D"),"N")</f>
        <v>N</v>
      </c>
      <c r="B24" s="18"/>
      <c r="C24" s="24" t="s">
        <v>64</v>
      </c>
      <c r="D24" s="25" t="str">
        <f ca="1">_xll.DBRW($C$9,$C24,D$14)</f>
        <v>Actual.</v>
      </c>
      <c r="E24" s="25" t="str">
        <f ca="1">_xll.DBRW($C$9,$C24,E$14)</f>
        <v/>
      </c>
      <c r="F24" s="32">
        <f ca="1">_xll.DBRW($C$9,$C24,F$14)</f>
        <v>1</v>
      </c>
      <c r="G24" s="31" t="str">
        <f ca="1">_xll.DBRW($C$9,$C24,G$14)</f>
        <v>V</v>
      </c>
      <c r="H24" s="31" t="str">
        <f ca="1">_xll.DBRW($C$9,$C24,H$14)</f>
        <v>Y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</row>
    <row r="25" spans="1:1000" customFormat="1" ht="15" x14ac:dyDescent="0.25">
      <c r="A25" s="18" t="str">
        <f ca="1">IF(_xll.TM1RPTELISCONSOLIDATED($C$16,$C25),IF(_xll.TM1RPTELLEV($C$16,$C25)&lt;=3,_xll.TM1RPTELLEV($C$16,$C25),"D"),"N")</f>
        <v>N</v>
      </c>
      <c r="B25" s="18"/>
      <c r="C25" s="24" t="s">
        <v>24</v>
      </c>
      <c r="D25" s="25" t="str">
        <f ca="1">_xll.DBRW($C$9,$C25,D$14)</f>
        <v>Actual</v>
      </c>
      <c r="E25" s="25" t="str">
        <f ca="1">_xll.DBRW($C$9,$C25,E$14)</f>
        <v/>
      </c>
      <c r="F25" s="32">
        <f ca="1">_xll.DBRW($C$9,$C25,F$14)</f>
        <v>1</v>
      </c>
      <c r="G25" s="31" t="str">
        <f ca="1">_xll.DBRW($C$9,$C25,G$14)</f>
        <v>A</v>
      </c>
      <c r="H25" s="31" t="str">
        <f ca="1">_xll.DBRW($C$9,$C25,H$14)</f>
        <v>Y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</row>
    <row r="26" spans="1:1000" customFormat="1" ht="15" x14ac:dyDescent="0.25">
      <c r="A26" s="18" t="str">
        <f ca="1">IF(_xll.TM1RPTELISCONSOLIDATED($C$16,$C26),IF(_xll.TM1RPTELLEV($C$16,$C26)&lt;=3,_xll.TM1RPTELLEV($C$16,$C26),"D"),"N")</f>
        <v>N</v>
      </c>
      <c r="B26" s="18"/>
      <c r="C26" s="24" t="s">
        <v>25</v>
      </c>
      <c r="D26" s="25" t="str">
        <f ca="1">_xll.DBRW($C$9,$C26,D$14)</f>
        <v>Forecast</v>
      </c>
      <c r="E26" s="25" t="str">
        <f ca="1">_xll.DBRW($C$9,$C26,E$14)</f>
        <v/>
      </c>
      <c r="F26" s="32">
        <f ca="1">_xll.DBRW($C$9,$C26,F$14)</f>
        <v>1</v>
      </c>
      <c r="G26" s="31" t="str">
        <f ca="1">_xll.DBRW($C$9,$C26,G$14)</f>
        <v>F</v>
      </c>
      <c r="H26" s="31" t="str">
        <f ca="1">_xll.DBRW($C$9,$C26,H$14)</f>
        <v>Y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</row>
    <row r="27" spans="1:1000" customFormat="1" ht="15" x14ac:dyDescent="0.25">
      <c r="A27" s="18" t="str">
        <f ca="1">IF(_xll.TM1RPTELISCONSOLIDATED($C$16,$C27),IF(_xll.TM1RPTELLEV($C$16,$C27)&lt;=3,_xll.TM1RPTELLEV($C$16,$C27),"D"),"N")</f>
        <v>N</v>
      </c>
      <c r="B27" s="18"/>
      <c r="C27" s="24" t="s">
        <v>26</v>
      </c>
      <c r="D27" s="25" t="str">
        <f ca="1">_xll.DBRW($C$9,$C27,D$14)</f>
        <v/>
      </c>
      <c r="E27" s="25" t="str">
        <f ca="1">_xll.DBRW($C$9,$C27,E$14)</f>
        <v/>
      </c>
      <c r="F27" s="32">
        <f ca="1">_xll.DBRW($C$9,$C27,F$14)</f>
        <v>-1</v>
      </c>
      <c r="G27" s="31" t="str">
        <f ca="1">_xll.DBRW($C$9,$C27,G$14)</f>
        <v>T</v>
      </c>
      <c r="H27" s="31" t="str">
        <f ca="1">_xll.DBRW($C$9,$C27,H$14)</f>
        <v>Y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</row>
    <row r="28" spans="1:1000" customFormat="1" ht="15" x14ac:dyDescent="0.25">
      <c r="A28" s="18" t="str">
        <f ca="1">IF(_xll.TM1RPTELISCONSOLIDATED($C$16,$C28),IF(_xll.TM1RPTELLEV($C$16,$C28)&lt;=3,_xll.TM1RPTELLEV($C$16,$C28),"D"),"N")</f>
        <v>N</v>
      </c>
      <c r="B28" s="18"/>
      <c r="C28" s="24" t="s">
        <v>27</v>
      </c>
      <c r="D28" s="25" t="str">
        <f ca="1">_xll.DBRW($C$9,$C28,D$14)</f>
        <v/>
      </c>
      <c r="E28" s="25" t="str">
        <f ca="1">_xll.DBRW($C$9,$C28,E$14)</f>
        <v/>
      </c>
      <c r="F28" s="32">
        <f ca="1">_xll.DBRW($C$9,$C28,F$14)</f>
        <v>0</v>
      </c>
      <c r="G28" s="31" t="str">
        <f ca="1">_xll.DBRW($C$9,$C28,G$14)</f>
        <v>A</v>
      </c>
      <c r="H28" s="31" t="str">
        <f ca="1">_xll.DBRW($C$9,$C28,H$14)</f>
        <v>Y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/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/>
      <c r="OF28" s="18"/>
      <c r="OG28" s="18"/>
      <c r="OH28" s="18"/>
      <c r="OI28" s="18"/>
      <c r="OJ28" s="18"/>
      <c r="OK28" s="18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/>
      <c r="PO28" s="18"/>
      <c r="PP28" s="18"/>
      <c r="PQ28" s="18"/>
      <c r="PR28" s="18"/>
      <c r="PS28" s="18"/>
      <c r="PT28" s="18"/>
      <c r="PU28" s="18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8"/>
      <c r="QG28" s="18"/>
      <c r="QH28" s="18"/>
      <c r="QI28" s="18"/>
      <c r="QJ28" s="18"/>
      <c r="QK28" s="18"/>
      <c r="QL28" s="18"/>
      <c r="QM28" s="18"/>
      <c r="QN28" s="18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8"/>
      <c r="RG28" s="18"/>
      <c r="RH28" s="18"/>
      <c r="RI28" s="18"/>
      <c r="RJ28" s="18"/>
      <c r="RK28" s="18"/>
      <c r="RL28" s="18"/>
      <c r="RM28" s="18"/>
      <c r="RN28" s="18"/>
      <c r="RO28" s="18"/>
      <c r="RP28" s="18"/>
      <c r="RQ28" s="18"/>
      <c r="RR28" s="18"/>
      <c r="RS28" s="18"/>
      <c r="RT28" s="18"/>
      <c r="RU28" s="18"/>
      <c r="RV28" s="18"/>
      <c r="RW28" s="18"/>
      <c r="RX28" s="18"/>
      <c r="RY28" s="18"/>
      <c r="RZ28" s="18"/>
      <c r="SA28" s="18"/>
      <c r="SB28" s="18"/>
      <c r="SC28" s="18"/>
      <c r="SD28" s="18"/>
      <c r="SE28" s="18"/>
      <c r="SF28" s="18"/>
      <c r="SG28" s="18"/>
      <c r="SH28" s="18"/>
      <c r="SI28" s="18"/>
      <c r="SJ28" s="18"/>
      <c r="SK28" s="18"/>
      <c r="SL28" s="18"/>
      <c r="SM28" s="18"/>
      <c r="SN28" s="18"/>
      <c r="SO28" s="18"/>
      <c r="SP28" s="18"/>
      <c r="SQ28" s="18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18"/>
      <c r="TC28" s="18"/>
      <c r="TD28" s="18"/>
      <c r="TE28" s="18"/>
      <c r="TF28" s="18"/>
      <c r="TG28" s="18"/>
      <c r="TH28" s="18"/>
      <c r="TI28" s="18"/>
      <c r="TJ28" s="18"/>
      <c r="TK28" s="18"/>
      <c r="TL28" s="18"/>
      <c r="TM28" s="18"/>
      <c r="TN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  <c r="VS28" s="18"/>
      <c r="VT28" s="18"/>
      <c r="VU28" s="18"/>
      <c r="VV28" s="18"/>
      <c r="VW28" s="18"/>
      <c r="VX28" s="18"/>
      <c r="VY28" s="18"/>
      <c r="VZ28" s="18"/>
      <c r="WA28" s="18"/>
      <c r="WB28" s="18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8"/>
      <c r="XJ28" s="18"/>
      <c r="XK28" s="18"/>
      <c r="XL28" s="18"/>
      <c r="XM28" s="18"/>
      <c r="XN28" s="18"/>
      <c r="XO28" s="18"/>
      <c r="XP28" s="18"/>
      <c r="XQ28" s="18"/>
      <c r="XR28" s="18"/>
      <c r="XS28" s="18"/>
      <c r="XT28" s="18"/>
      <c r="XU28" s="18"/>
      <c r="XV28" s="18"/>
      <c r="XW28" s="18"/>
      <c r="XX28" s="18"/>
      <c r="XY28" s="18"/>
      <c r="XZ28" s="18"/>
      <c r="YA28" s="18"/>
      <c r="YB28" s="18"/>
      <c r="YC28" s="18"/>
      <c r="YD28" s="18"/>
      <c r="YE28" s="18"/>
      <c r="YF28" s="18"/>
      <c r="YG28" s="18"/>
      <c r="YH28" s="18"/>
      <c r="YI28" s="18"/>
      <c r="YJ28" s="18"/>
      <c r="YK28" s="18"/>
      <c r="YL28" s="18"/>
      <c r="YM28" s="18"/>
      <c r="YN28" s="18"/>
      <c r="YO28" s="18"/>
      <c r="YP28" s="18"/>
      <c r="YQ28" s="18"/>
      <c r="YR28" s="18"/>
      <c r="YS28" s="18"/>
      <c r="YT28" s="18"/>
      <c r="YU28" s="18"/>
      <c r="YV28" s="18"/>
      <c r="YW28" s="18"/>
      <c r="YX28" s="18"/>
      <c r="YY28" s="18"/>
      <c r="YZ28" s="18"/>
      <c r="ZA28" s="18"/>
      <c r="ZB28" s="18"/>
      <c r="ZC28" s="18"/>
      <c r="ZD28" s="18"/>
      <c r="ZE28" s="18"/>
      <c r="ZF28" s="18"/>
      <c r="ZG28" s="18"/>
      <c r="ZH28" s="18"/>
      <c r="ZI28" s="18"/>
      <c r="ZJ28" s="18"/>
      <c r="ZK28" s="18"/>
      <c r="ZL28" s="18"/>
      <c r="ZM28" s="18"/>
      <c r="ZN28" s="18"/>
      <c r="ZO28" s="18"/>
      <c r="ZP28" s="18"/>
      <c r="ZQ28" s="18"/>
      <c r="ZR28" s="18"/>
      <c r="ZS28" s="18"/>
      <c r="ZT28" s="18"/>
      <c r="ZU28" s="18"/>
      <c r="ZV28" s="18"/>
      <c r="ZW28" s="18"/>
      <c r="ZX28" s="18"/>
      <c r="ZY28" s="18"/>
      <c r="ZZ28" s="18"/>
      <c r="AAA28" s="18"/>
      <c r="AAB28" s="18"/>
      <c r="AAC28" s="18"/>
      <c r="AAD28" s="18"/>
      <c r="AAE28" s="18"/>
      <c r="AAF28" s="18"/>
      <c r="AAG28" s="18"/>
      <c r="AAH28" s="18"/>
      <c r="AAI28" s="18"/>
      <c r="AAJ28" s="18"/>
      <c r="AAK28" s="18"/>
      <c r="AAL28" s="18"/>
      <c r="AAM28" s="18"/>
      <c r="AAN28" s="18"/>
      <c r="AAO28" s="18"/>
      <c r="AAP28" s="18"/>
      <c r="AAQ28" s="18"/>
      <c r="AAR28" s="18"/>
      <c r="AAS28" s="18"/>
      <c r="AAT28" s="18"/>
      <c r="AAU28" s="18"/>
      <c r="AAV28" s="18"/>
      <c r="AAW28" s="18"/>
      <c r="AAX28" s="18"/>
      <c r="AAY28" s="18"/>
      <c r="AAZ28" s="18"/>
      <c r="ABA28" s="18"/>
      <c r="ABB28" s="18"/>
      <c r="ABC28" s="18"/>
      <c r="ABD28" s="18"/>
      <c r="ABE28" s="18"/>
      <c r="ABF28" s="18"/>
      <c r="ABG28" s="18"/>
      <c r="ABH28" s="18"/>
      <c r="ABI28" s="18"/>
      <c r="ABJ28" s="18"/>
      <c r="ABK28" s="18"/>
      <c r="ABL28" s="18"/>
      <c r="ABM28" s="18"/>
      <c r="ABN28" s="18"/>
      <c r="ABO28" s="18"/>
      <c r="ABP28" s="18"/>
      <c r="ABQ28" s="18"/>
      <c r="ABR28" s="18"/>
      <c r="ABS28" s="18"/>
      <c r="ABT28" s="18"/>
      <c r="ABU28" s="18"/>
      <c r="ABV28" s="18"/>
      <c r="ABW28" s="18"/>
      <c r="ABX28" s="18"/>
      <c r="ABY28" s="18"/>
      <c r="ABZ28" s="18"/>
      <c r="ACA28" s="18"/>
      <c r="ACB28" s="18"/>
      <c r="ACC28" s="18"/>
      <c r="ACD28" s="18"/>
      <c r="ACE28" s="18"/>
      <c r="ACF28" s="18"/>
      <c r="ACG28" s="18"/>
      <c r="ACH28" s="18"/>
      <c r="ACI28" s="18"/>
      <c r="ACJ28" s="18"/>
      <c r="ACK28" s="18"/>
      <c r="ACL28" s="18"/>
      <c r="ACM28" s="18"/>
      <c r="ACN28" s="18"/>
      <c r="ACO28" s="18"/>
      <c r="ACP28" s="18"/>
      <c r="ACQ28" s="18"/>
      <c r="ACR28" s="18"/>
      <c r="ACS28" s="18"/>
      <c r="ACT28" s="18"/>
      <c r="ACU28" s="18"/>
      <c r="ACV28" s="18"/>
      <c r="ACW28" s="18"/>
      <c r="ACX28" s="18"/>
      <c r="ACY28" s="18"/>
      <c r="ACZ28" s="18"/>
      <c r="ADA28" s="18"/>
      <c r="ADB28" s="18"/>
      <c r="ADC28" s="18"/>
      <c r="ADD28" s="18"/>
      <c r="ADE28" s="18"/>
      <c r="ADF28" s="18"/>
      <c r="ADG28" s="18"/>
      <c r="ADH28" s="18"/>
      <c r="ADI28" s="18"/>
      <c r="ADJ28" s="18"/>
      <c r="ADK28" s="18"/>
      <c r="ADL28" s="18"/>
      <c r="ADM28" s="18"/>
      <c r="ADN28" s="18"/>
      <c r="ADO28" s="18"/>
      <c r="ADP28" s="18"/>
      <c r="ADQ28" s="18"/>
      <c r="ADR28" s="18"/>
      <c r="ADS28" s="18"/>
      <c r="ADT28" s="18"/>
      <c r="ADU28" s="18"/>
      <c r="ADV28" s="18"/>
      <c r="ADW28" s="18"/>
      <c r="ADX28" s="18"/>
      <c r="ADY28" s="18"/>
      <c r="ADZ28" s="18"/>
      <c r="AEA28" s="18"/>
      <c r="AEB28" s="18"/>
      <c r="AEC28" s="18"/>
      <c r="AED28" s="18"/>
      <c r="AEE28" s="18"/>
      <c r="AEF28" s="18"/>
      <c r="AEG28" s="18"/>
      <c r="AEH28" s="18"/>
      <c r="AEI28" s="18"/>
      <c r="AEJ28" s="18"/>
      <c r="AEK28" s="18"/>
      <c r="AEL28" s="18"/>
      <c r="AEM28" s="18"/>
      <c r="AEN28" s="18"/>
      <c r="AEO28" s="18"/>
      <c r="AEP28" s="18"/>
      <c r="AEQ28" s="18"/>
      <c r="AER28" s="18"/>
      <c r="AES28" s="18"/>
      <c r="AET28" s="18"/>
      <c r="AEU28" s="18"/>
      <c r="AEV28" s="18"/>
      <c r="AEW28" s="18"/>
      <c r="AEX28" s="18"/>
      <c r="AEY28" s="18"/>
      <c r="AEZ28" s="18"/>
      <c r="AFA28" s="18"/>
      <c r="AFB28" s="18"/>
      <c r="AFC28" s="18"/>
      <c r="AFD28" s="18"/>
      <c r="AFE28" s="18"/>
      <c r="AFF28" s="18"/>
      <c r="AFG28" s="18"/>
      <c r="AFH28" s="18"/>
      <c r="AFI28" s="18"/>
      <c r="AFJ28" s="18"/>
      <c r="AFK28" s="18"/>
      <c r="AFL28" s="18"/>
      <c r="AFM28" s="18"/>
      <c r="AFN28" s="18"/>
      <c r="AFO28" s="18"/>
      <c r="AFP28" s="18"/>
      <c r="AFQ28" s="18"/>
      <c r="AFR28" s="18"/>
      <c r="AFS28" s="18"/>
      <c r="AFT28" s="18"/>
      <c r="AFU28" s="18"/>
      <c r="AFV28" s="18"/>
      <c r="AFW28" s="18"/>
      <c r="AFX28" s="18"/>
      <c r="AFY28" s="18"/>
      <c r="AFZ28" s="18"/>
      <c r="AGA28" s="18"/>
      <c r="AGB28" s="18"/>
      <c r="AGC28" s="18"/>
      <c r="AGD28" s="18"/>
      <c r="AGE28" s="18"/>
      <c r="AGF28" s="18"/>
      <c r="AGG28" s="18"/>
      <c r="AGH28" s="18"/>
      <c r="AGI28" s="18"/>
      <c r="AGJ28" s="18"/>
      <c r="AGK28" s="18"/>
      <c r="AGL28" s="18"/>
      <c r="AGM28" s="18"/>
      <c r="AGN28" s="18"/>
      <c r="AGO28" s="18"/>
      <c r="AGP28" s="18"/>
      <c r="AGQ28" s="18"/>
      <c r="AGR28" s="18"/>
      <c r="AGS28" s="18"/>
      <c r="AGT28" s="18"/>
      <c r="AGU28" s="18"/>
      <c r="AGV28" s="18"/>
      <c r="AGW28" s="18"/>
      <c r="AGX28" s="18"/>
      <c r="AGY28" s="18"/>
      <c r="AGZ28" s="18"/>
      <c r="AHA28" s="18"/>
      <c r="AHB28" s="18"/>
      <c r="AHC28" s="18"/>
      <c r="AHD28" s="18"/>
      <c r="AHE28" s="18"/>
      <c r="AHF28" s="18"/>
      <c r="AHG28" s="18"/>
      <c r="AHH28" s="18"/>
      <c r="AHI28" s="18"/>
      <c r="AHJ28" s="18"/>
      <c r="AHK28" s="18"/>
      <c r="AHL28" s="18"/>
      <c r="AHM28" s="18"/>
      <c r="AHN28" s="18"/>
      <c r="AHO28" s="18"/>
      <c r="AHP28" s="18"/>
      <c r="AHQ28" s="18"/>
      <c r="AHR28" s="18"/>
      <c r="AHS28" s="18"/>
      <c r="AHT28" s="18"/>
      <c r="AHU28" s="18"/>
      <c r="AHV28" s="18"/>
      <c r="AHW28" s="18"/>
      <c r="AHX28" s="18"/>
      <c r="AHY28" s="18"/>
      <c r="AHZ28" s="18"/>
      <c r="AIA28" s="18"/>
      <c r="AIB28" s="18"/>
      <c r="AIC28" s="18"/>
      <c r="AID28" s="18"/>
      <c r="AIE28" s="18"/>
      <c r="AIF28" s="18"/>
      <c r="AIG28" s="18"/>
      <c r="AIH28" s="18"/>
      <c r="AII28" s="18"/>
      <c r="AIJ28" s="18"/>
      <c r="AIK28" s="18"/>
      <c r="AIL28" s="18"/>
      <c r="AIM28" s="18"/>
      <c r="AIN28" s="18"/>
      <c r="AIO28" s="18"/>
      <c r="AIP28" s="18"/>
      <c r="AIQ28" s="18"/>
      <c r="AIR28" s="18"/>
      <c r="AIS28" s="18"/>
      <c r="AIT28" s="18"/>
      <c r="AIU28" s="18"/>
      <c r="AIV28" s="18"/>
      <c r="AIW28" s="18"/>
      <c r="AIX28" s="18"/>
      <c r="AIY28" s="18"/>
      <c r="AIZ28" s="18"/>
      <c r="AJA28" s="18"/>
      <c r="AJB28" s="18"/>
      <c r="AJC28" s="18"/>
      <c r="AJD28" s="18"/>
      <c r="AJE28" s="18"/>
      <c r="AJF28" s="18"/>
      <c r="AJG28" s="18"/>
      <c r="AJH28" s="18"/>
      <c r="AJI28" s="18"/>
      <c r="AJJ28" s="18"/>
      <c r="AJK28" s="18"/>
      <c r="AJL28" s="18"/>
      <c r="AJM28" s="18"/>
      <c r="AJN28" s="18"/>
      <c r="AJO28" s="18"/>
      <c r="AJP28" s="18"/>
      <c r="AJQ28" s="18"/>
      <c r="AJR28" s="18"/>
      <c r="AJS28" s="18"/>
      <c r="AJT28" s="18"/>
      <c r="AJU28" s="18"/>
      <c r="AJV28" s="18"/>
      <c r="AJW28" s="18"/>
      <c r="AJX28" s="18"/>
      <c r="AJY28" s="18"/>
      <c r="AJZ28" s="18"/>
      <c r="AKA28" s="18"/>
      <c r="AKB28" s="18"/>
      <c r="AKC28" s="18"/>
      <c r="AKD28" s="18"/>
      <c r="AKE28" s="18"/>
      <c r="AKF28" s="18"/>
      <c r="AKG28" s="18"/>
      <c r="AKH28" s="18"/>
      <c r="AKI28" s="18"/>
      <c r="AKJ28" s="18"/>
      <c r="AKK28" s="18"/>
      <c r="AKL28" s="18"/>
      <c r="AKM28" s="18"/>
      <c r="AKN28" s="18"/>
      <c r="AKO28" s="18"/>
      <c r="AKP28" s="18"/>
      <c r="AKQ28" s="18"/>
      <c r="AKR28" s="18"/>
      <c r="AKS28" s="18"/>
      <c r="AKT28" s="18"/>
      <c r="AKU28" s="18"/>
      <c r="AKV28" s="18"/>
      <c r="AKW28" s="18"/>
      <c r="AKX28" s="18"/>
      <c r="AKY28" s="18"/>
      <c r="AKZ28" s="18"/>
      <c r="ALA28" s="18"/>
      <c r="ALB28" s="18"/>
      <c r="ALC28" s="18"/>
      <c r="ALD28" s="18"/>
      <c r="ALE28" s="18"/>
      <c r="ALF28" s="18"/>
      <c r="ALG28" s="18"/>
      <c r="ALH28" s="18"/>
      <c r="ALI28" s="18"/>
      <c r="ALJ28" s="18"/>
      <c r="ALK28" s="18"/>
      <c r="ALL28" s="18"/>
    </row>
    <row r="29" spans="1:1000" customFormat="1" ht="15" x14ac:dyDescent="0.25">
      <c r="A29" s="18" t="str">
        <f ca="1">IF(_xll.TM1RPTELISCONSOLIDATED($C$16,$C29),IF(_xll.TM1RPTELLEV($C$16,$C29)&lt;=3,_xll.TM1RPTELLEV($C$16,$C29),"D"),"N")</f>
        <v>N</v>
      </c>
      <c r="B29" s="18"/>
      <c r="C29" s="24" t="s">
        <v>28</v>
      </c>
      <c r="D29" s="25" t="str">
        <f ca="1">_xll.DBRW($C$9,$C29,D$14)</f>
        <v/>
      </c>
      <c r="E29" s="25" t="str">
        <f ca="1">_xll.DBRW($C$9,$C29,E$14)</f>
        <v/>
      </c>
      <c r="F29" s="32">
        <f ca="1">_xll.DBRW($C$9,$C29,F$14)</f>
        <v>0</v>
      </c>
      <c r="G29" s="31" t="str">
        <f ca="1">_xll.DBRW($C$9,$C29,G$14)</f>
        <v>V</v>
      </c>
      <c r="H29" s="31" t="str">
        <f ca="1">_xll.DBRW($C$9,$C29,H$14)</f>
        <v>Y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/>
      <c r="NI29" s="18"/>
      <c r="NJ29" s="18"/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/>
      <c r="OL29" s="18"/>
      <c r="OM29" s="18"/>
      <c r="ON29" s="18"/>
      <c r="OO29" s="18"/>
      <c r="OP29" s="18"/>
      <c r="OQ29" s="18"/>
      <c r="OR29" s="18"/>
      <c r="OS29" s="18"/>
      <c r="OT29" s="18"/>
      <c r="OU29" s="18"/>
      <c r="OV29" s="18"/>
      <c r="OW29" s="18"/>
      <c r="OX29" s="18"/>
      <c r="OY29" s="18"/>
      <c r="OZ29" s="18"/>
      <c r="PA29" s="18"/>
      <c r="PB29" s="18"/>
      <c r="PC29" s="18"/>
      <c r="PD29" s="18"/>
      <c r="PE29" s="18"/>
      <c r="PF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  <c r="RK29" s="18"/>
      <c r="RL29" s="18"/>
      <c r="RM29" s="18"/>
      <c r="RN29" s="18"/>
      <c r="RO29" s="18"/>
      <c r="RP29" s="18"/>
      <c r="RQ29" s="18"/>
      <c r="RR29" s="18"/>
      <c r="RS29" s="18"/>
      <c r="RT29" s="18"/>
      <c r="RU29" s="18"/>
      <c r="RV29" s="18"/>
      <c r="RW29" s="18"/>
      <c r="RX29" s="18"/>
      <c r="RY29" s="18"/>
      <c r="RZ29" s="18"/>
      <c r="SA29" s="18"/>
      <c r="SB29" s="18"/>
      <c r="SC29" s="18"/>
      <c r="SD29" s="18"/>
      <c r="SE29" s="18"/>
      <c r="SF29" s="18"/>
      <c r="SG29" s="18"/>
      <c r="SH29" s="18"/>
      <c r="SI29" s="18"/>
      <c r="SJ29" s="18"/>
      <c r="SK29" s="18"/>
      <c r="SL29" s="18"/>
      <c r="SM29" s="18"/>
      <c r="SN29" s="18"/>
      <c r="SO29" s="18"/>
      <c r="SP29" s="18"/>
      <c r="SQ29" s="18"/>
      <c r="SR29" s="18"/>
      <c r="SS29" s="18"/>
      <c r="ST29" s="18"/>
      <c r="SU29" s="18"/>
      <c r="SV29" s="18"/>
      <c r="SW29" s="18"/>
      <c r="SX29" s="18"/>
      <c r="SY29" s="18"/>
      <c r="SZ29" s="18"/>
      <c r="TA29" s="18"/>
      <c r="TB29" s="18"/>
      <c r="TC29" s="18"/>
      <c r="TD29" s="18"/>
      <c r="TE29" s="18"/>
      <c r="TF29" s="18"/>
      <c r="TG29" s="18"/>
      <c r="TH29" s="18"/>
      <c r="TI29" s="18"/>
      <c r="TJ29" s="18"/>
      <c r="TK29" s="18"/>
      <c r="TL29" s="18"/>
      <c r="TM29" s="18"/>
      <c r="TN29" s="18"/>
      <c r="TO29" s="18"/>
      <c r="TP29" s="18"/>
      <c r="TQ29" s="18"/>
      <c r="TR29" s="18"/>
      <c r="TS29" s="18"/>
      <c r="TT29" s="18"/>
      <c r="TU29" s="18"/>
      <c r="TV29" s="18"/>
      <c r="TW29" s="18"/>
      <c r="TX29" s="18"/>
      <c r="TY29" s="18"/>
      <c r="TZ29" s="18"/>
      <c r="UA29" s="18"/>
      <c r="UB29" s="18"/>
      <c r="UC29" s="18"/>
      <c r="UD29" s="18"/>
      <c r="UE29" s="18"/>
      <c r="UF29" s="18"/>
      <c r="UG29" s="18"/>
      <c r="UH29" s="18"/>
      <c r="UI29" s="18"/>
      <c r="UJ29" s="18"/>
      <c r="UK29" s="18"/>
      <c r="UL29" s="18"/>
      <c r="UM29" s="18"/>
      <c r="UN29" s="18"/>
      <c r="UO29" s="18"/>
      <c r="UP29" s="18"/>
      <c r="UQ29" s="18"/>
      <c r="UR29" s="18"/>
      <c r="US29" s="18"/>
      <c r="UT29" s="18"/>
      <c r="UU29" s="18"/>
      <c r="UV29" s="18"/>
      <c r="UW29" s="18"/>
      <c r="UX29" s="18"/>
      <c r="UY29" s="18"/>
      <c r="UZ29" s="18"/>
      <c r="VA29" s="18"/>
      <c r="VB29" s="18"/>
      <c r="VC29" s="18"/>
      <c r="VD29" s="18"/>
      <c r="VE29" s="18"/>
      <c r="VF29" s="18"/>
      <c r="VG29" s="18"/>
      <c r="VH29" s="18"/>
      <c r="VI29" s="18"/>
      <c r="VJ29" s="18"/>
      <c r="VK29" s="18"/>
      <c r="VL29" s="18"/>
      <c r="VM29" s="18"/>
      <c r="VN29" s="18"/>
      <c r="VO29" s="18"/>
      <c r="VP29" s="18"/>
      <c r="VQ29" s="18"/>
      <c r="VR29" s="18"/>
      <c r="VS29" s="18"/>
      <c r="VT29" s="18"/>
      <c r="VU29" s="18"/>
      <c r="VV29" s="18"/>
      <c r="VW29" s="18"/>
      <c r="VX29" s="18"/>
      <c r="VY29" s="18"/>
      <c r="VZ29" s="18"/>
      <c r="WA29" s="18"/>
      <c r="WB29" s="18"/>
      <c r="WC29" s="18"/>
      <c r="WD29" s="18"/>
      <c r="WE29" s="18"/>
      <c r="WF29" s="18"/>
      <c r="WG29" s="18"/>
      <c r="WH29" s="18"/>
      <c r="WI29" s="18"/>
      <c r="WJ29" s="18"/>
      <c r="WK29" s="18"/>
      <c r="WL29" s="18"/>
      <c r="WM29" s="18"/>
      <c r="WN29" s="18"/>
      <c r="WO29" s="18"/>
      <c r="WP29" s="18"/>
      <c r="WQ29" s="18"/>
      <c r="WR29" s="18"/>
      <c r="WS29" s="18"/>
      <c r="WT29" s="18"/>
      <c r="WU29" s="18"/>
      <c r="WV29" s="18"/>
      <c r="WW29" s="18"/>
      <c r="WX29" s="18"/>
      <c r="WY29" s="18"/>
      <c r="WZ29" s="18"/>
      <c r="XA29" s="18"/>
      <c r="XB29" s="18"/>
      <c r="XC29" s="18"/>
      <c r="XD29" s="18"/>
      <c r="XE29" s="18"/>
      <c r="XF29" s="18"/>
      <c r="XG29" s="18"/>
      <c r="XH29" s="18"/>
      <c r="XI29" s="18"/>
      <c r="XJ29" s="18"/>
      <c r="XK29" s="18"/>
      <c r="XL29" s="18"/>
      <c r="XM29" s="18"/>
      <c r="XN29" s="18"/>
      <c r="XO29" s="18"/>
      <c r="XP29" s="18"/>
      <c r="XQ29" s="18"/>
      <c r="XR29" s="18"/>
      <c r="XS29" s="18"/>
      <c r="XT29" s="18"/>
      <c r="XU29" s="18"/>
      <c r="XV29" s="18"/>
      <c r="XW29" s="18"/>
      <c r="XX29" s="18"/>
      <c r="XY29" s="18"/>
      <c r="XZ29" s="18"/>
      <c r="YA29" s="18"/>
      <c r="YB29" s="18"/>
      <c r="YC29" s="18"/>
      <c r="YD29" s="18"/>
      <c r="YE29" s="18"/>
      <c r="YF29" s="18"/>
      <c r="YG29" s="18"/>
      <c r="YH29" s="18"/>
      <c r="YI29" s="18"/>
      <c r="YJ29" s="18"/>
      <c r="YK29" s="18"/>
      <c r="YL29" s="18"/>
      <c r="YM29" s="18"/>
      <c r="YN29" s="18"/>
      <c r="YO29" s="18"/>
      <c r="YP29" s="18"/>
      <c r="YQ29" s="18"/>
      <c r="YR29" s="18"/>
      <c r="YS29" s="18"/>
      <c r="YT29" s="18"/>
      <c r="YU29" s="18"/>
      <c r="YV29" s="18"/>
      <c r="YW29" s="18"/>
      <c r="YX29" s="18"/>
      <c r="YY29" s="18"/>
      <c r="YZ29" s="18"/>
      <c r="ZA29" s="18"/>
      <c r="ZB29" s="18"/>
      <c r="ZC29" s="18"/>
      <c r="ZD29" s="18"/>
      <c r="ZE29" s="18"/>
      <c r="ZF29" s="18"/>
      <c r="ZG29" s="18"/>
      <c r="ZH29" s="18"/>
      <c r="ZI29" s="18"/>
      <c r="ZJ29" s="18"/>
      <c r="ZK29" s="18"/>
      <c r="ZL29" s="18"/>
      <c r="ZM29" s="18"/>
      <c r="ZN29" s="18"/>
      <c r="ZO29" s="18"/>
      <c r="ZP29" s="18"/>
      <c r="ZQ29" s="18"/>
      <c r="ZR29" s="18"/>
      <c r="ZS29" s="18"/>
      <c r="ZT29" s="18"/>
      <c r="ZU29" s="18"/>
      <c r="ZV29" s="18"/>
      <c r="ZW29" s="18"/>
      <c r="ZX29" s="18"/>
      <c r="ZY29" s="18"/>
      <c r="ZZ29" s="18"/>
      <c r="AAA29" s="18"/>
      <c r="AAB29" s="18"/>
      <c r="AAC29" s="18"/>
      <c r="AAD29" s="18"/>
      <c r="AAE29" s="18"/>
      <c r="AAF29" s="18"/>
      <c r="AAG29" s="18"/>
      <c r="AAH29" s="18"/>
      <c r="AAI29" s="18"/>
      <c r="AAJ29" s="18"/>
      <c r="AAK29" s="18"/>
      <c r="AAL29" s="18"/>
      <c r="AAM29" s="18"/>
      <c r="AAN29" s="18"/>
      <c r="AAO29" s="18"/>
      <c r="AAP29" s="18"/>
      <c r="AAQ29" s="18"/>
      <c r="AAR29" s="18"/>
      <c r="AAS29" s="18"/>
      <c r="AAT29" s="18"/>
      <c r="AAU29" s="18"/>
      <c r="AAV29" s="18"/>
      <c r="AAW29" s="18"/>
      <c r="AAX29" s="18"/>
      <c r="AAY29" s="18"/>
      <c r="AAZ29" s="18"/>
      <c r="ABA29" s="18"/>
      <c r="ABB29" s="18"/>
      <c r="ABC29" s="18"/>
      <c r="ABD29" s="18"/>
      <c r="ABE29" s="18"/>
      <c r="ABF29" s="18"/>
      <c r="ABG29" s="18"/>
      <c r="ABH29" s="18"/>
      <c r="ABI29" s="18"/>
      <c r="ABJ29" s="18"/>
      <c r="ABK29" s="18"/>
      <c r="ABL29" s="18"/>
      <c r="ABM29" s="18"/>
      <c r="ABN29" s="18"/>
      <c r="ABO29" s="18"/>
      <c r="ABP29" s="18"/>
      <c r="ABQ29" s="18"/>
      <c r="ABR29" s="18"/>
      <c r="ABS29" s="18"/>
      <c r="ABT29" s="18"/>
      <c r="ABU29" s="18"/>
      <c r="ABV29" s="18"/>
      <c r="ABW29" s="18"/>
      <c r="ABX29" s="18"/>
      <c r="ABY29" s="18"/>
      <c r="ABZ29" s="18"/>
      <c r="ACA29" s="18"/>
      <c r="ACB29" s="18"/>
      <c r="ACC29" s="18"/>
      <c r="ACD29" s="18"/>
      <c r="ACE29" s="18"/>
      <c r="ACF29" s="18"/>
      <c r="ACG29" s="18"/>
      <c r="ACH29" s="18"/>
      <c r="ACI29" s="18"/>
      <c r="ACJ29" s="18"/>
      <c r="ACK29" s="18"/>
      <c r="ACL29" s="18"/>
      <c r="ACM29" s="18"/>
      <c r="ACN29" s="18"/>
      <c r="ACO29" s="18"/>
      <c r="ACP29" s="18"/>
      <c r="ACQ29" s="18"/>
      <c r="ACR29" s="18"/>
      <c r="ACS29" s="18"/>
      <c r="ACT29" s="18"/>
      <c r="ACU29" s="18"/>
      <c r="ACV29" s="18"/>
      <c r="ACW29" s="18"/>
      <c r="ACX29" s="18"/>
      <c r="ACY29" s="18"/>
      <c r="ACZ29" s="18"/>
      <c r="ADA29" s="18"/>
      <c r="ADB29" s="18"/>
      <c r="ADC29" s="18"/>
      <c r="ADD29" s="18"/>
      <c r="ADE29" s="18"/>
      <c r="ADF29" s="18"/>
      <c r="ADG29" s="18"/>
      <c r="ADH29" s="18"/>
      <c r="ADI29" s="18"/>
      <c r="ADJ29" s="18"/>
      <c r="ADK29" s="18"/>
      <c r="ADL29" s="18"/>
      <c r="ADM29" s="18"/>
      <c r="ADN29" s="18"/>
      <c r="ADO29" s="18"/>
      <c r="ADP29" s="18"/>
      <c r="ADQ29" s="18"/>
      <c r="ADR29" s="18"/>
      <c r="ADS29" s="18"/>
      <c r="ADT29" s="18"/>
      <c r="ADU29" s="18"/>
      <c r="ADV29" s="18"/>
      <c r="ADW29" s="18"/>
      <c r="ADX29" s="18"/>
      <c r="ADY29" s="18"/>
      <c r="ADZ29" s="18"/>
      <c r="AEA29" s="18"/>
      <c r="AEB29" s="18"/>
      <c r="AEC29" s="18"/>
      <c r="AED29" s="18"/>
      <c r="AEE29" s="18"/>
      <c r="AEF29" s="18"/>
      <c r="AEG29" s="18"/>
      <c r="AEH29" s="18"/>
      <c r="AEI29" s="18"/>
      <c r="AEJ29" s="18"/>
      <c r="AEK29" s="18"/>
      <c r="AEL29" s="18"/>
      <c r="AEM29" s="18"/>
      <c r="AEN29" s="18"/>
      <c r="AEO29" s="18"/>
      <c r="AEP29" s="18"/>
      <c r="AEQ29" s="18"/>
      <c r="AER29" s="18"/>
      <c r="AES29" s="18"/>
      <c r="AET29" s="18"/>
      <c r="AEU29" s="18"/>
      <c r="AEV29" s="18"/>
      <c r="AEW29" s="18"/>
      <c r="AEX29" s="18"/>
      <c r="AEY29" s="18"/>
      <c r="AEZ29" s="18"/>
      <c r="AFA29" s="18"/>
      <c r="AFB29" s="18"/>
      <c r="AFC29" s="18"/>
      <c r="AFD29" s="18"/>
      <c r="AFE29" s="18"/>
      <c r="AFF29" s="18"/>
      <c r="AFG29" s="18"/>
      <c r="AFH29" s="18"/>
      <c r="AFI29" s="18"/>
      <c r="AFJ29" s="18"/>
      <c r="AFK29" s="18"/>
      <c r="AFL29" s="18"/>
      <c r="AFM29" s="18"/>
      <c r="AFN29" s="18"/>
      <c r="AFO29" s="18"/>
      <c r="AFP29" s="18"/>
      <c r="AFQ29" s="18"/>
      <c r="AFR29" s="18"/>
      <c r="AFS29" s="18"/>
      <c r="AFT29" s="18"/>
      <c r="AFU29" s="18"/>
      <c r="AFV29" s="18"/>
      <c r="AFW29" s="18"/>
      <c r="AFX29" s="18"/>
      <c r="AFY29" s="18"/>
      <c r="AFZ29" s="18"/>
      <c r="AGA29" s="18"/>
      <c r="AGB29" s="18"/>
      <c r="AGC29" s="18"/>
      <c r="AGD29" s="18"/>
      <c r="AGE29" s="18"/>
      <c r="AGF29" s="18"/>
      <c r="AGG29" s="18"/>
      <c r="AGH29" s="18"/>
      <c r="AGI29" s="18"/>
      <c r="AGJ29" s="18"/>
      <c r="AGK29" s="18"/>
      <c r="AGL29" s="18"/>
      <c r="AGM29" s="18"/>
      <c r="AGN29" s="18"/>
      <c r="AGO29" s="18"/>
      <c r="AGP29" s="18"/>
      <c r="AGQ29" s="18"/>
      <c r="AGR29" s="18"/>
      <c r="AGS29" s="18"/>
      <c r="AGT29" s="18"/>
      <c r="AGU29" s="18"/>
      <c r="AGV29" s="18"/>
      <c r="AGW29" s="18"/>
      <c r="AGX29" s="18"/>
      <c r="AGY29" s="18"/>
      <c r="AGZ29" s="18"/>
      <c r="AHA29" s="18"/>
      <c r="AHB29" s="18"/>
      <c r="AHC29" s="18"/>
      <c r="AHD29" s="18"/>
      <c r="AHE29" s="18"/>
      <c r="AHF29" s="18"/>
      <c r="AHG29" s="18"/>
      <c r="AHH29" s="18"/>
      <c r="AHI29" s="18"/>
      <c r="AHJ29" s="18"/>
      <c r="AHK29" s="18"/>
      <c r="AHL29" s="18"/>
      <c r="AHM29" s="18"/>
      <c r="AHN29" s="18"/>
      <c r="AHO29" s="18"/>
      <c r="AHP29" s="18"/>
      <c r="AHQ29" s="18"/>
      <c r="AHR29" s="18"/>
      <c r="AHS29" s="18"/>
      <c r="AHT29" s="18"/>
      <c r="AHU29" s="18"/>
      <c r="AHV29" s="18"/>
      <c r="AHW29" s="18"/>
      <c r="AHX29" s="18"/>
      <c r="AHY29" s="18"/>
      <c r="AHZ29" s="18"/>
      <c r="AIA29" s="18"/>
      <c r="AIB29" s="18"/>
      <c r="AIC29" s="18"/>
      <c r="AID29" s="18"/>
      <c r="AIE29" s="18"/>
      <c r="AIF29" s="18"/>
      <c r="AIG29" s="18"/>
      <c r="AIH29" s="18"/>
      <c r="AII29" s="18"/>
      <c r="AIJ29" s="18"/>
      <c r="AIK29" s="18"/>
      <c r="AIL29" s="18"/>
      <c r="AIM29" s="18"/>
      <c r="AIN29" s="18"/>
      <c r="AIO29" s="18"/>
      <c r="AIP29" s="18"/>
      <c r="AIQ29" s="18"/>
      <c r="AIR29" s="18"/>
      <c r="AIS29" s="18"/>
      <c r="AIT29" s="18"/>
      <c r="AIU29" s="18"/>
      <c r="AIV29" s="18"/>
      <c r="AIW29" s="18"/>
      <c r="AIX29" s="18"/>
      <c r="AIY29" s="18"/>
      <c r="AIZ29" s="18"/>
      <c r="AJA29" s="18"/>
      <c r="AJB29" s="18"/>
      <c r="AJC29" s="18"/>
      <c r="AJD29" s="18"/>
      <c r="AJE29" s="18"/>
      <c r="AJF29" s="18"/>
      <c r="AJG29" s="18"/>
      <c r="AJH29" s="18"/>
      <c r="AJI29" s="18"/>
      <c r="AJJ29" s="18"/>
      <c r="AJK29" s="18"/>
      <c r="AJL29" s="18"/>
      <c r="AJM29" s="18"/>
      <c r="AJN29" s="18"/>
      <c r="AJO29" s="18"/>
      <c r="AJP29" s="18"/>
      <c r="AJQ29" s="18"/>
      <c r="AJR29" s="18"/>
      <c r="AJS29" s="18"/>
      <c r="AJT29" s="18"/>
      <c r="AJU29" s="18"/>
      <c r="AJV29" s="18"/>
      <c r="AJW29" s="18"/>
      <c r="AJX29" s="18"/>
      <c r="AJY29" s="18"/>
      <c r="AJZ29" s="18"/>
      <c r="AKA29" s="18"/>
      <c r="AKB29" s="18"/>
      <c r="AKC29" s="18"/>
      <c r="AKD29" s="18"/>
      <c r="AKE29" s="18"/>
      <c r="AKF29" s="18"/>
      <c r="AKG29" s="18"/>
      <c r="AKH29" s="18"/>
      <c r="AKI29" s="18"/>
      <c r="AKJ29" s="18"/>
      <c r="AKK29" s="18"/>
      <c r="AKL29" s="18"/>
      <c r="AKM29" s="18"/>
      <c r="AKN29" s="18"/>
      <c r="AKO29" s="18"/>
      <c r="AKP29" s="18"/>
      <c r="AKQ29" s="18"/>
      <c r="AKR29" s="18"/>
      <c r="AKS29" s="18"/>
      <c r="AKT29" s="18"/>
      <c r="AKU29" s="18"/>
      <c r="AKV29" s="18"/>
      <c r="AKW29" s="18"/>
      <c r="AKX29" s="18"/>
      <c r="AKY29" s="18"/>
      <c r="AKZ29" s="18"/>
      <c r="ALA29" s="18"/>
      <c r="ALB29" s="18"/>
      <c r="ALC29" s="18"/>
      <c r="ALD29" s="18"/>
      <c r="ALE29" s="18"/>
      <c r="ALF29" s="18"/>
      <c r="ALG29" s="18"/>
      <c r="ALH29" s="18"/>
      <c r="ALI29" s="18"/>
      <c r="ALJ29" s="18"/>
      <c r="ALK29" s="18"/>
      <c r="ALL29" s="18"/>
    </row>
    <row r="30" spans="1:1000" customFormat="1" ht="15" x14ac:dyDescent="0.25">
      <c r="A30" s="18" t="str">
        <f ca="1">IF(_xll.TM1RPTELISCONSOLIDATED($C$16,$C30),IF(_xll.TM1RPTELLEV($C$16,$C30)&lt;=3,_xll.TM1RPTELLEV($C$16,$C30),"D"),"N")</f>
        <v>N</v>
      </c>
      <c r="B30" s="18"/>
      <c r="C30" s="24" t="s">
        <v>29</v>
      </c>
      <c r="D30" s="25" t="str">
        <f ca="1">_xll.DBRW($C$9,$C30,D$14)</f>
        <v/>
      </c>
      <c r="E30" s="25" t="str">
        <f ca="1">_xll.DBRW($C$9,$C30,E$14)</f>
        <v/>
      </c>
      <c r="F30" s="32">
        <f ca="1">_xll.DBRW($C$9,$C30,F$14)</f>
        <v>0</v>
      </c>
      <c r="G30" s="31" t="str">
        <f ca="1">_xll.DBRW($C$9,$C30,G$14)</f>
        <v>V</v>
      </c>
      <c r="H30" s="31" t="str">
        <f ca="1">_xll.DBRW($C$9,$C30,H$14)</f>
        <v>Y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</row>
    <row r="31" spans="1:1000" customFormat="1" ht="15" x14ac:dyDescent="0.25">
      <c r="A31" s="18" t="str">
        <f ca="1">IF(_xll.TM1RPTELISCONSOLIDATED($C$16,$C31),IF(_xll.TM1RPTELLEV($C$16,$C31)&lt;=3,_xll.TM1RPTELLEV($C$16,$C31),"D"),"N")</f>
        <v>N</v>
      </c>
      <c r="B31" s="18"/>
      <c r="C31" s="24" t="s">
        <v>65</v>
      </c>
      <c r="D31" s="25" t="str">
        <f ca="1">_xll.DBRW($C$9,$C31,D$14)</f>
        <v/>
      </c>
      <c r="E31" s="25" t="str">
        <f ca="1">_xll.DBRW($C$9,$C31,E$14)</f>
        <v/>
      </c>
      <c r="F31" s="32">
        <f ca="1">_xll.DBRW($C$9,$C31,F$14)</f>
        <v>1</v>
      </c>
      <c r="G31" s="31" t="str">
        <f ca="1">_xll.DBRW($C$9,$C31,G$14)</f>
        <v>V</v>
      </c>
      <c r="H31" s="31" t="str">
        <f ca="1">_xll.DBRW($C$9,$C31,H$14)</f>
        <v>Y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</row>
    <row r="32" spans="1:1000" customFormat="1" ht="15" x14ac:dyDescent="0.25">
      <c r="A32" s="18" t="str">
        <f ca="1">IF(_xll.TM1RPTELISCONSOLIDATED($C$16,$C32),IF(_xll.TM1RPTELLEV($C$16,$C32)&lt;=3,_xll.TM1RPTELLEV($C$16,$C32),"D"),"N")</f>
        <v>N</v>
      </c>
      <c r="B32" s="18"/>
      <c r="C32" s="24" t="s">
        <v>66</v>
      </c>
      <c r="D32" s="25" t="str">
        <f ca="1">_xll.DBRW($C$9,$C32,D$14)</f>
        <v/>
      </c>
      <c r="E32" s="25" t="str">
        <f ca="1">_xll.DBRW($C$9,$C32,E$14)</f>
        <v/>
      </c>
      <c r="F32" s="32">
        <f ca="1">_xll.DBRW($C$9,$C32,F$14)</f>
        <v>1</v>
      </c>
      <c r="G32" s="31" t="str">
        <f ca="1">_xll.DBRW($C$9,$C32,G$14)</f>
        <v>V</v>
      </c>
      <c r="H32" s="31" t="str">
        <f ca="1">_xll.DBRW($C$9,$C32,H$14)</f>
        <v>Y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  <c r="MK32" s="18"/>
      <c r="ML32" s="18"/>
      <c r="MM32" s="18"/>
      <c r="MN32" s="18"/>
      <c r="MO32" s="18"/>
      <c r="MP32" s="18"/>
      <c r="MQ32" s="18"/>
      <c r="MR32" s="18"/>
      <c r="MS32" s="18"/>
      <c r="MT32" s="18"/>
      <c r="MU32" s="18"/>
      <c r="MV32" s="18"/>
      <c r="MW32" s="18"/>
      <c r="MX32" s="18"/>
      <c r="MY32" s="18"/>
      <c r="MZ32" s="18"/>
      <c r="NA32" s="18"/>
      <c r="NB32" s="18"/>
      <c r="NC32" s="18"/>
      <c r="ND32" s="18"/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/>
      <c r="NT32" s="18"/>
      <c r="NU32" s="18"/>
      <c r="NV32" s="18"/>
      <c r="NW32" s="18"/>
      <c r="NX32" s="18"/>
      <c r="NY32" s="18"/>
      <c r="NZ32" s="18"/>
      <c r="OA32" s="18"/>
      <c r="OB32" s="18"/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  <c r="OT32" s="18"/>
      <c r="OU32" s="18"/>
      <c r="OV32" s="18"/>
      <c r="OW32" s="18"/>
      <c r="OX32" s="18"/>
      <c r="OY32" s="18"/>
      <c r="OZ32" s="18"/>
      <c r="PA32" s="18"/>
      <c r="PB32" s="18"/>
      <c r="PC32" s="18"/>
      <c r="PD32" s="18"/>
      <c r="PE32" s="18"/>
      <c r="PF32" s="18"/>
      <c r="PG32" s="18"/>
      <c r="PH32" s="18"/>
      <c r="PI32" s="18"/>
      <c r="PJ32" s="18"/>
      <c r="PK32" s="18"/>
      <c r="PL32" s="18"/>
      <c r="PM32" s="18"/>
      <c r="PN32" s="18"/>
      <c r="PO32" s="18"/>
      <c r="PP32" s="18"/>
      <c r="PQ32" s="18"/>
      <c r="PR32" s="18"/>
      <c r="PS32" s="18"/>
      <c r="PT32" s="18"/>
      <c r="PU32" s="18"/>
      <c r="PV32" s="18"/>
      <c r="PW32" s="18"/>
      <c r="PX32" s="18"/>
      <c r="PY32" s="18"/>
      <c r="PZ32" s="18"/>
      <c r="QA32" s="18"/>
      <c r="QB32" s="18"/>
      <c r="QC32" s="18"/>
      <c r="QD32" s="18"/>
      <c r="QE32" s="18"/>
      <c r="QF32" s="18"/>
      <c r="QG32" s="18"/>
      <c r="QH32" s="18"/>
      <c r="QI32" s="18"/>
      <c r="QJ32" s="18"/>
      <c r="QK32" s="18"/>
      <c r="QL32" s="18"/>
      <c r="QM32" s="18"/>
      <c r="QN32" s="18"/>
      <c r="QO32" s="18"/>
      <c r="QP32" s="18"/>
      <c r="QQ32" s="18"/>
      <c r="QR32" s="18"/>
      <c r="QS32" s="18"/>
      <c r="QT32" s="18"/>
      <c r="QU32" s="18"/>
      <c r="QV32" s="18"/>
      <c r="QW32" s="18"/>
      <c r="QX32" s="18"/>
      <c r="QY32" s="18"/>
      <c r="QZ32" s="18"/>
      <c r="RA32" s="18"/>
      <c r="RB32" s="18"/>
      <c r="RC32" s="18"/>
      <c r="RD32" s="18"/>
      <c r="RE32" s="18"/>
      <c r="RF32" s="18"/>
      <c r="RG32" s="18"/>
      <c r="RH32" s="18"/>
      <c r="RI32" s="18"/>
      <c r="RJ32" s="18"/>
      <c r="RK32" s="18"/>
      <c r="RL32" s="18"/>
      <c r="RM32" s="18"/>
      <c r="RN32" s="18"/>
      <c r="RO32" s="18"/>
      <c r="RP32" s="18"/>
      <c r="RQ32" s="18"/>
      <c r="RR32" s="18"/>
      <c r="RS32" s="18"/>
      <c r="RT32" s="18"/>
      <c r="RU32" s="18"/>
      <c r="RV32" s="18"/>
      <c r="RW32" s="18"/>
      <c r="RX32" s="18"/>
      <c r="RY32" s="18"/>
      <c r="RZ32" s="18"/>
      <c r="SA32" s="18"/>
      <c r="SB32" s="18"/>
      <c r="SC32" s="18"/>
      <c r="SD32" s="18"/>
      <c r="SE32" s="18"/>
      <c r="SF32" s="18"/>
      <c r="SG32" s="18"/>
      <c r="SH32" s="18"/>
      <c r="SI32" s="18"/>
      <c r="SJ32" s="18"/>
      <c r="SK32" s="18"/>
      <c r="SL32" s="18"/>
      <c r="SM32" s="18"/>
      <c r="SN32" s="18"/>
      <c r="SO32" s="18"/>
      <c r="SP32" s="18"/>
      <c r="SQ32" s="18"/>
      <c r="SR32" s="18"/>
      <c r="SS32" s="18"/>
      <c r="ST32" s="18"/>
      <c r="SU32" s="18"/>
      <c r="SV32" s="18"/>
      <c r="SW32" s="18"/>
      <c r="SX32" s="18"/>
      <c r="SY32" s="18"/>
      <c r="SZ32" s="18"/>
      <c r="TA32" s="18"/>
      <c r="TB32" s="18"/>
      <c r="TC32" s="18"/>
      <c r="TD32" s="18"/>
      <c r="TE32" s="18"/>
      <c r="TF32" s="18"/>
      <c r="TG32" s="18"/>
      <c r="TH32" s="18"/>
      <c r="TI32" s="18"/>
      <c r="TJ32" s="18"/>
      <c r="TK32" s="18"/>
      <c r="TL32" s="18"/>
      <c r="TM32" s="18"/>
      <c r="TN32" s="18"/>
      <c r="TO32" s="18"/>
      <c r="TP32" s="18"/>
      <c r="TQ32" s="18"/>
      <c r="TR32" s="18"/>
      <c r="TS32" s="18"/>
      <c r="TT32" s="18"/>
      <c r="TU32" s="18"/>
      <c r="TV32" s="18"/>
      <c r="TW32" s="18"/>
      <c r="TX32" s="18"/>
      <c r="TY32" s="18"/>
      <c r="TZ32" s="18"/>
      <c r="UA32" s="18"/>
      <c r="UB32" s="18"/>
      <c r="UC32" s="18"/>
      <c r="UD32" s="18"/>
      <c r="UE32" s="18"/>
      <c r="UF32" s="18"/>
      <c r="UG32" s="18"/>
      <c r="UH32" s="18"/>
      <c r="UI32" s="18"/>
      <c r="UJ32" s="18"/>
      <c r="UK32" s="18"/>
      <c r="UL32" s="18"/>
      <c r="UM32" s="18"/>
      <c r="UN32" s="18"/>
      <c r="UO32" s="18"/>
      <c r="UP32" s="18"/>
      <c r="UQ32" s="18"/>
      <c r="UR32" s="18"/>
      <c r="US32" s="18"/>
      <c r="UT32" s="18"/>
      <c r="UU32" s="18"/>
      <c r="UV32" s="18"/>
      <c r="UW32" s="18"/>
      <c r="UX32" s="18"/>
      <c r="UY32" s="18"/>
      <c r="UZ32" s="18"/>
      <c r="VA32" s="18"/>
      <c r="VB32" s="18"/>
      <c r="VC32" s="18"/>
      <c r="VD32" s="18"/>
      <c r="VE32" s="18"/>
      <c r="VF32" s="18"/>
      <c r="VG32" s="18"/>
      <c r="VH32" s="18"/>
      <c r="VI32" s="18"/>
      <c r="VJ32" s="18"/>
      <c r="VK32" s="18"/>
      <c r="VL32" s="18"/>
      <c r="VM32" s="18"/>
      <c r="VN32" s="18"/>
      <c r="VO32" s="18"/>
      <c r="VP32" s="18"/>
      <c r="VQ32" s="18"/>
      <c r="VR32" s="18"/>
      <c r="VS32" s="18"/>
      <c r="VT32" s="18"/>
      <c r="VU32" s="18"/>
      <c r="VV32" s="18"/>
      <c r="VW32" s="18"/>
      <c r="VX32" s="18"/>
      <c r="VY32" s="18"/>
      <c r="VZ32" s="18"/>
      <c r="WA32" s="18"/>
      <c r="WB32" s="18"/>
      <c r="WC32" s="18"/>
      <c r="WD32" s="18"/>
      <c r="WE32" s="18"/>
      <c r="WF32" s="18"/>
      <c r="WG32" s="18"/>
      <c r="WH32" s="18"/>
      <c r="WI32" s="18"/>
      <c r="WJ32" s="18"/>
      <c r="WK32" s="18"/>
      <c r="WL32" s="18"/>
      <c r="WM32" s="18"/>
      <c r="WN32" s="18"/>
      <c r="WO32" s="18"/>
      <c r="WP32" s="18"/>
      <c r="WQ32" s="18"/>
      <c r="WR32" s="18"/>
      <c r="WS32" s="18"/>
      <c r="WT32" s="18"/>
      <c r="WU32" s="18"/>
      <c r="WV32" s="18"/>
      <c r="WW32" s="18"/>
      <c r="WX32" s="18"/>
      <c r="WY32" s="18"/>
      <c r="WZ32" s="18"/>
      <c r="XA32" s="18"/>
      <c r="XB32" s="18"/>
      <c r="XC32" s="18"/>
      <c r="XD32" s="18"/>
      <c r="XE32" s="18"/>
      <c r="XF32" s="18"/>
      <c r="XG32" s="18"/>
      <c r="XH32" s="18"/>
      <c r="XI32" s="18"/>
      <c r="XJ32" s="18"/>
      <c r="XK32" s="18"/>
      <c r="XL32" s="18"/>
      <c r="XM32" s="18"/>
      <c r="XN32" s="18"/>
      <c r="XO32" s="18"/>
      <c r="XP32" s="18"/>
      <c r="XQ32" s="18"/>
      <c r="XR32" s="18"/>
      <c r="XS32" s="18"/>
      <c r="XT32" s="18"/>
      <c r="XU32" s="18"/>
      <c r="XV32" s="18"/>
      <c r="XW32" s="18"/>
      <c r="XX32" s="18"/>
      <c r="XY32" s="18"/>
      <c r="XZ32" s="18"/>
      <c r="YA32" s="18"/>
      <c r="YB32" s="18"/>
      <c r="YC32" s="18"/>
      <c r="YD32" s="18"/>
      <c r="YE32" s="18"/>
      <c r="YF32" s="18"/>
      <c r="YG32" s="18"/>
      <c r="YH32" s="18"/>
      <c r="YI32" s="18"/>
      <c r="YJ32" s="18"/>
      <c r="YK32" s="18"/>
      <c r="YL32" s="18"/>
      <c r="YM32" s="18"/>
      <c r="YN32" s="18"/>
      <c r="YO32" s="18"/>
      <c r="YP32" s="18"/>
      <c r="YQ32" s="18"/>
      <c r="YR32" s="18"/>
      <c r="YS32" s="18"/>
      <c r="YT32" s="18"/>
      <c r="YU32" s="18"/>
      <c r="YV32" s="18"/>
      <c r="YW32" s="18"/>
      <c r="YX32" s="18"/>
      <c r="YY32" s="18"/>
      <c r="YZ32" s="18"/>
      <c r="ZA32" s="18"/>
      <c r="ZB32" s="18"/>
      <c r="ZC32" s="18"/>
      <c r="ZD32" s="18"/>
      <c r="ZE32" s="18"/>
      <c r="ZF32" s="18"/>
      <c r="ZG32" s="18"/>
      <c r="ZH32" s="18"/>
      <c r="ZI32" s="18"/>
      <c r="ZJ32" s="18"/>
      <c r="ZK32" s="18"/>
      <c r="ZL32" s="18"/>
      <c r="ZM32" s="18"/>
      <c r="ZN32" s="18"/>
      <c r="ZO32" s="18"/>
      <c r="ZP32" s="18"/>
      <c r="ZQ32" s="18"/>
      <c r="ZR32" s="18"/>
      <c r="ZS32" s="18"/>
      <c r="ZT32" s="18"/>
      <c r="ZU32" s="18"/>
      <c r="ZV32" s="18"/>
      <c r="ZW32" s="18"/>
      <c r="ZX32" s="18"/>
      <c r="ZY32" s="18"/>
      <c r="ZZ32" s="18"/>
      <c r="AAA32" s="18"/>
      <c r="AAB32" s="18"/>
      <c r="AAC32" s="18"/>
      <c r="AAD32" s="18"/>
      <c r="AAE32" s="18"/>
      <c r="AAF32" s="18"/>
      <c r="AAG32" s="18"/>
      <c r="AAH32" s="18"/>
      <c r="AAI32" s="18"/>
      <c r="AAJ32" s="18"/>
      <c r="AAK32" s="18"/>
      <c r="AAL32" s="18"/>
      <c r="AAM32" s="18"/>
      <c r="AAN32" s="18"/>
      <c r="AAO32" s="18"/>
      <c r="AAP32" s="18"/>
      <c r="AAQ32" s="18"/>
      <c r="AAR32" s="18"/>
      <c r="AAS32" s="18"/>
      <c r="AAT32" s="18"/>
      <c r="AAU32" s="18"/>
      <c r="AAV32" s="18"/>
      <c r="AAW32" s="18"/>
      <c r="AAX32" s="18"/>
      <c r="AAY32" s="18"/>
      <c r="AAZ32" s="18"/>
      <c r="ABA32" s="18"/>
      <c r="ABB32" s="18"/>
      <c r="ABC32" s="18"/>
      <c r="ABD32" s="18"/>
      <c r="ABE32" s="18"/>
      <c r="ABF32" s="18"/>
      <c r="ABG32" s="18"/>
      <c r="ABH32" s="18"/>
      <c r="ABI32" s="18"/>
      <c r="ABJ32" s="18"/>
      <c r="ABK32" s="18"/>
      <c r="ABL32" s="18"/>
      <c r="ABM32" s="18"/>
      <c r="ABN32" s="18"/>
      <c r="ABO32" s="18"/>
      <c r="ABP32" s="18"/>
      <c r="ABQ32" s="18"/>
      <c r="ABR32" s="18"/>
      <c r="ABS32" s="18"/>
      <c r="ABT32" s="18"/>
      <c r="ABU32" s="18"/>
      <c r="ABV32" s="18"/>
      <c r="ABW32" s="18"/>
      <c r="ABX32" s="18"/>
      <c r="ABY32" s="18"/>
      <c r="ABZ32" s="18"/>
      <c r="ACA32" s="18"/>
      <c r="ACB32" s="18"/>
      <c r="ACC32" s="18"/>
      <c r="ACD32" s="18"/>
      <c r="ACE32" s="18"/>
      <c r="ACF32" s="18"/>
      <c r="ACG32" s="18"/>
      <c r="ACH32" s="18"/>
      <c r="ACI32" s="18"/>
      <c r="ACJ32" s="18"/>
      <c r="ACK32" s="18"/>
      <c r="ACL32" s="18"/>
      <c r="ACM32" s="18"/>
      <c r="ACN32" s="18"/>
      <c r="ACO32" s="18"/>
      <c r="ACP32" s="18"/>
      <c r="ACQ32" s="18"/>
      <c r="ACR32" s="18"/>
      <c r="ACS32" s="18"/>
      <c r="ACT32" s="18"/>
      <c r="ACU32" s="18"/>
      <c r="ACV32" s="18"/>
      <c r="ACW32" s="18"/>
      <c r="ACX32" s="18"/>
      <c r="ACY32" s="18"/>
      <c r="ACZ32" s="18"/>
      <c r="ADA32" s="18"/>
      <c r="ADB32" s="18"/>
      <c r="ADC32" s="18"/>
      <c r="ADD32" s="18"/>
      <c r="ADE32" s="18"/>
      <c r="ADF32" s="18"/>
      <c r="ADG32" s="18"/>
      <c r="ADH32" s="18"/>
      <c r="ADI32" s="18"/>
      <c r="ADJ32" s="18"/>
      <c r="ADK32" s="18"/>
      <c r="ADL32" s="18"/>
      <c r="ADM32" s="18"/>
      <c r="ADN32" s="18"/>
      <c r="ADO32" s="18"/>
      <c r="ADP32" s="18"/>
      <c r="ADQ32" s="18"/>
      <c r="ADR32" s="18"/>
      <c r="ADS32" s="18"/>
      <c r="ADT32" s="18"/>
      <c r="ADU32" s="18"/>
      <c r="ADV32" s="18"/>
      <c r="ADW32" s="18"/>
      <c r="ADX32" s="18"/>
      <c r="ADY32" s="18"/>
      <c r="ADZ32" s="18"/>
      <c r="AEA32" s="18"/>
      <c r="AEB32" s="18"/>
      <c r="AEC32" s="18"/>
      <c r="AED32" s="18"/>
      <c r="AEE32" s="18"/>
      <c r="AEF32" s="18"/>
      <c r="AEG32" s="18"/>
      <c r="AEH32" s="18"/>
      <c r="AEI32" s="18"/>
      <c r="AEJ32" s="18"/>
      <c r="AEK32" s="18"/>
      <c r="AEL32" s="18"/>
      <c r="AEM32" s="18"/>
      <c r="AEN32" s="18"/>
      <c r="AEO32" s="18"/>
      <c r="AEP32" s="18"/>
      <c r="AEQ32" s="18"/>
      <c r="AER32" s="18"/>
      <c r="AES32" s="18"/>
      <c r="AET32" s="18"/>
      <c r="AEU32" s="18"/>
      <c r="AEV32" s="18"/>
      <c r="AEW32" s="18"/>
      <c r="AEX32" s="18"/>
      <c r="AEY32" s="18"/>
      <c r="AEZ32" s="18"/>
      <c r="AFA32" s="18"/>
      <c r="AFB32" s="18"/>
      <c r="AFC32" s="18"/>
      <c r="AFD32" s="18"/>
      <c r="AFE32" s="18"/>
      <c r="AFF32" s="18"/>
      <c r="AFG32" s="18"/>
      <c r="AFH32" s="18"/>
      <c r="AFI32" s="18"/>
      <c r="AFJ32" s="18"/>
      <c r="AFK32" s="18"/>
      <c r="AFL32" s="18"/>
      <c r="AFM32" s="18"/>
      <c r="AFN32" s="18"/>
      <c r="AFO32" s="18"/>
      <c r="AFP32" s="18"/>
      <c r="AFQ32" s="18"/>
      <c r="AFR32" s="18"/>
      <c r="AFS32" s="18"/>
      <c r="AFT32" s="18"/>
      <c r="AFU32" s="18"/>
      <c r="AFV32" s="18"/>
      <c r="AFW32" s="18"/>
      <c r="AFX32" s="18"/>
      <c r="AFY32" s="18"/>
      <c r="AFZ32" s="18"/>
      <c r="AGA32" s="18"/>
      <c r="AGB32" s="18"/>
      <c r="AGC32" s="18"/>
      <c r="AGD32" s="18"/>
      <c r="AGE32" s="18"/>
      <c r="AGF32" s="18"/>
      <c r="AGG32" s="18"/>
      <c r="AGH32" s="18"/>
      <c r="AGI32" s="18"/>
      <c r="AGJ32" s="18"/>
      <c r="AGK32" s="18"/>
      <c r="AGL32" s="18"/>
      <c r="AGM32" s="18"/>
      <c r="AGN32" s="18"/>
      <c r="AGO32" s="18"/>
      <c r="AGP32" s="18"/>
      <c r="AGQ32" s="18"/>
      <c r="AGR32" s="18"/>
      <c r="AGS32" s="18"/>
      <c r="AGT32" s="18"/>
      <c r="AGU32" s="18"/>
      <c r="AGV32" s="18"/>
      <c r="AGW32" s="18"/>
      <c r="AGX32" s="18"/>
      <c r="AGY32" s="18"/>
      <c r="AGZ32" s="18"/>
      <c r="AHA32" s="18"/>
      <c r="AHB32" s="18"/>
      <c r="AHC32" s="18"/>
      <c r="AHD32" s="18"/>
      <c r="AHE32" s="18"/>
      <c r="AHF32" s="18"/>
      <c r="AHG32" s="18"/>
      <c r="AHH32" s="18"/>
      <c r="AHI32" s="18"/>
      <c r="AHJ32" s="18"/>
      <c r="AHK32" s="18"/>
      <c r="AHL32" s="18"/>
      <c r="AHM32" s="18"/>
      <c r="AHN32" s="18"/>
      <c r="AHO32" s="18"/>
      <c r="AHP32" s="18"/>
      <c r="AHQ32" s="18"/>
      <c r="AHR32" s="18"/>
      <c r="AHS32" s="18"/>
      <c r="AHT32" s="18"/>
      <c r="AHU32" s="18"/>
      <c r="AHV32" s="18"/>
      <c r="AHW32" s="18"/>
      <c r="AHX32" s="18"/>
      <c r="AHY32" s="18"/>
      <c r="AHZ32" s="18"/>
      <c r="AIA32" s="18"/>
      <c r="AIB32" s="18"/>
      <c r="AIC32" s="18"/>
      <c r="AID32" s="18"/>
      <c r="AIE32" s="18"/>
      <c r="AIF32" s="18"/>
      <c r="AIG32" s="18"/>
      <c r="AIH32" s="18"/>
      <c r="AII32" s="18"/>
      <c r="AIJ32" s="18"/>
      <c r="AIK32" s="18"/>
      <c r="AIL32" s="18"/>
      <c r="AIM32" s="18"/>
      <c r="AIN32" s="18"/>
      <c r="AIO32" s="18"/>
      <c r="AIP32" s="18"/>
      <c r="AIQ32" s="18"/>
      <c r="AIR32" s="18"/>
      <c r="AIS32" s="18"/>
      <c r="AIT32" s="18"/>
      <c r="AIU32" s="18"/>
      <c r="AIV32" s="18"/>
      <c r="AIW32" s="18"/>
      <c r="AIX32" s="18"/>
      <c r="AIY32" s="18"/>
      <c r="AIZ32" s="18"/>
      <c r="AJA32" s="18"/>
      <c r="AJB32" s="18"/>
      <c r="AJC32" s="18"/>
      <c r="AJD32" s="18"/>
      <c r="AJE32" s="18"/>
      <c r="AJF32" s="18"/>
      <c r="AJG32" s="18"/>
      <c r="AJH32" s="18"/>
      <c r="AJI32" s="18"/>
      <c r="AJJ32" s="18"/>
      <c r="AJK32" s="18"/>
      <c r="AJL32" s="18"/>
      <c r="AJM32" s="18"/>
      <c r="AJN32" s="18"/>
      <c r="AJO32" s="18"/>
      <c r="AJP32" s="18"/>
      <c r="AJQ32" s="18"/>
      <c r="AJR32" s="18"/>
      <c r="AJS32" s="18"/>
      <c r="AJT32" s="18"/>
      <c r="AJU32" s="18"/>
      <c r="AJV32" s="18"/>
      <c r="AJW32" s="18"/>
      <c r="AJX32" s="18"/>
      <c r="AJY32" s="18"/>
      <c r="AJZ32" s="18"/>
      <c r="AKA32" s="18"/>
      <c r="AKB32" s="18"/>
      <c r="AKC32" s="18"/>
      <c r="AKD32" s="18"/>
      <c r="AKE32" s="18"/>
      <c r="AKF32" s="18"/>
      <c r="AKG32" s="18"/>
      <c r="AKH32" s="18"/>
      <c r="AKI32" s="18"/>
      <c r="AKJ32" s="18"/>
      <c r="AKK32" s="18"/>
      <c r="AKL32" s="18"/>
      <c r="AKM32" s="18"/>
      <c r="AKN32" s="18"/>
      <c r="AKO32" s="18"/>
      <c r="AKP32" s="18"/>
      <c r="AKQ32" s="18"/>
      <c r="AKR32" s="18"/>
      <c r="AKS32" s="18"/>
      <c r="AKT32" s="18"/>
      <c r="AKU32" s="18"/>
      <c r="AKV32" s="18"/>
      <c r="AKW32" s="18"/>
      <c r="AKX32" s="18"/>
      <c r="AKY32" s="18"/>
      <c r="AKZ32" s="18"/>
      <c r="ALA32" s="18"/>
      <c r="ALB32" s="18"/>
      <c r="ALC32" s="18"/>
      <c r="ALD32" s="18"/>
      <c r="ALE32" s="18"/>
      <c r="ALF32" s="18"/>
      <c r="ALG32" s="18"/>
      <c r="ALH32" s="18"/>
      <c r="ALI32" s="18"/>
      <c r="ALJ32" s="18"/>
      <c r="ALK32" s="18"/>
      <c r="ALL32" s="18"/>
    </row>
    <row r="33" spans="1:1000" customFormat="1" ht="15" x14ac:dyDescent="0.25">
      <c r="A33" s="18" t="str">
        <f ca="1">IF(_xll.TM1RPTELISCONSOLIDATED($C$16,$C33),IF(_xll.TM1RPTELLEV($C$16,$C33)&lt;=3,_xll.TM1RPTELLEV($C$16,$C33),"D"),"N")</f>
        <v>N</v>
      </c>
      <c r="B33" s="18"/>
      <c r="C33" s="24" t="s">
        <v>13</v>
      </c>
      <c r="D33" s="25" t="str">
        <f ca="1">_xll.DBRW($C$9,$C33,D$14)</f>
        <v/>
      </c>
      <c r="E33" s="25" t="str">
        <f ca="1">_xll.DBRW($C$9,$C33,E$14)</f>
        <v/>
      </c>
      <c r="F33" s="32">
        <f ca="1">_xll.DBRW($C$9,$C33,F$14)</f>
        <v>0</v>
      </c>
      <c r="G33" s="31" t="str">
        <f ca="1">_xll.DBRW($C$9,$C33,G$14)</f>
        <v>Z</v>
      </c>
      <c r="H33" s="31" t="str">
        <f ca="1">_xll.DBRW($C$9,$C33,H$14)</f>
        <v>Y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</row>
    <row r="34" spans="1:1000" customFormat="1" ht="15" x14ac:dyDescent="0.25">
      <c r="A34" s="18" t="str">
        <f ca="1">IF(_xll.TM1RPTELISCONSOLIDATED($C$16,$C34),IF(_xll.TM1RPTELLEV($C$16,$C34)&lt;=3,_xll.TM1RPTELLEV($C$16,$C34),"D"),"N")</f>
        <v>N</v>
      </c>
      <c r="B34" s="18"/>
      <c r="C34" s="24" t="s">
        <v>67</v>
      </c>
      <c r="D34" s="25" t="str">
        <f ca="1">_xll.DBRW($C$9,$C34,D$14)</f>
        <v/>
      </c>
      <c r="E34" s="25" t="str">
        <f ca="1">_xll.DBRW($C$9,$C34,E$14)</f>
        <v>Predictive</v>
      </c>
      <c r="F34" s="32">
        <f ca="1">_xll.DBRW($C$9,$C34,F$14)</f>
        <v>1</v>
      </c>
      <c r="G34" s="31" t="str">
        <f ca="1">_xll.DBRW($C$9,$C34,G$14)</f>
        <v>B</v>
      </c>
      <c r="H34" s="31" t="str">
        <f ca="1">_xll.DBRW($C$9,$C34,H$14)</f>
        <v>Y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18"/>
      <c r="LT34" s="18"/>
      <c r="LU34" s="18"/>
      <c r="LV34" s="18"/>
      <c r="LW34" s="18"/>
      <c r="LX34" s="18"/>
      <c r="LY34" s="18"/>
      <c r="LZ34" s="18"/>
      <c r="MA34" s="18"/>
      <c r="MB34" s="18"/>
      <c r="MC34" s="18"/>
      <c r="MD34" s="18"/>
      <c r="ME34" s="18"/>
      <c r="MF34" s="18"/>
      <c r="MG34" s="18"/>
      <c r="MH34" s="18"/>
      <c r="MI34" s="18"/>
      <c r="MJ34" s="18"/>
      <c r="MK34" s="18"/>
      <c r="ML34" s="18"/>
      <c r="MM34" s="18"/>
      <c r="MN34" s="18"/>
      <c r="MO34" s="18"/>
      <c r="MP34" s="18"/>
      <c r="MQ34" s="18"/>
      <c r="MR34" s="18"/>
      <c r="MS34" s="18"/>
      <c r="MT34" s="18"/>
      <c r="MU34" s="18"/>
      <c r="MV34" s="18"/>
      <c r="MW34" s="18"/>
      <c r="MX34" s="18"/>
      <c r="MY34" s="18"/>
      <c r="MZ34" s="18"/>
      <c r="NA34" s="18"/>
      <c r="NB34" s="18"/>
      <c r="NC34" s="18"/>
      <c r="ND34" s="18"/>
      <c r="NE34" s="18"/>
      <c r="NF34" s="18"/>
      <c r="NG34" s="18"/>
      <c r="NH34" s="18"/>
      <c r="NI34" s="18"/>
      <c r="NJ34" s="18"/>
      <c r="NK34" s="18"/>
      <c r="NL34" s="18"/>
      <c r="NM34" s="18"/>
      <c r="NN34" s="18"/>
      <c r="NO34" s="18"/>
      <c r="NP34" s="18"/>
      <c r="NQ34" s="18"/>
      <c r="NR34" s="18"/>
      <c r="NS34" s="18"/>
      <c r="NT34" s="18"/>
      <c r="NU34" s="18"/>
      <c r="NV34" s="18"/>
      <c r="NW34" s="18"/>
      <c r="NX34" s="18"/>
      <c r="NY34" s="18"/>
      <c r="NZ34" s="18"/>
      <c r="OA34" s="18"/>
      <c r="OB34" s="18"/>
      <c r="OC34" s="18"/>
      <c r="OD34" s="18"/>
      <c r="OE34" s="18"/>
      <c r="OF34" s="18"/>
      <c r="OG34" s="18"/>
      <c r="OH34" s="18"/>
      <c r="OI34" s="18"/>
      <c r="OJ34" s="18"/>
      <c r="OK34" s="18"/>
      <c r="OL34" s="18"/>
      <c r="OM34" s="18"/>
      <c r="ON34" s="18"/>
      <c r="OO34" s="18"/>
      <c r="OP34" s="18"/>
      <c r="OQ34" s="18"/>
      <c r="OR34" s="18"/>
      <c r="OS34" s="18"/>
      <c r="OT34" s="18"/>
      <c r="OU34" s="18"/>
      <c r="OV34" s="18"/>
      <c r="OW34" s="18"/>
      <c r="OX34" s="18"/>
      <c r="OY34" s="18"/>
      <c r="OZ34" s="18"/>
      <c r="PA34" s="18"/>
      <c r="PB34" s="18"/>
      <c r="PC34" s="18"/>
      <c r="PD34" s="18"/>
      <c r="PE34" s="18"/>
      <c r="PF34" s="18"/>
      <c r="PG34" s="18"/>
      <c r="PH34" s="18"/>
      <c r="PI34" s="18"/>
      <c r="PJ34" s="18"/>
      <c r="PK34" s="18"/>
      <c r="PL34" s="18"/>
      <c r="PM34" s="18"/>
      <c r="PN34" s="18"/>
      <c r="PO34" s="18"/>
      <c r="PP34" s="18"/>
      <c r="PQ34" s="18"/>
      <c r="PR34" s="18"/>
      <c r="PS34" s="18"/>
      <c r="PT34" s="18"/>
      <c r="PU34" s="18"/>
      <c r="PV34" s="18"/>
      <c r="PW34" s="18"/>
      <c r="PX34" s="18"/>
      <c r="PY34" s="18"/>
      <c r="PZ34" s="18"/>
      <c r="QA34" s="18"/>
      <c r="QB34" s="18"/>
      <c r="QC34" s="18"/>
      <c r="QD34" s="18"/>
      <c r="QE34" s="18"/>
      <c r="QF34" s="18"/>
      <c r="QG34" s="18"/>
      <c r="QH34" s="18"/>
      <c r="QI34" s="18"/>
      <c r="QJ34" s="18"/>
      <c r="QK34" s="18"/>
      <c r="QL34" s="18"/>
      <c r="QM34" s="18"/>
      <c r="QN34" s="18"/>
      <c r="QO34" s="18"/>
      <c r="QP34" s="18"/>
      <c r="QQ34" s="18"/>
      <c r="QR34" s="18"/>
      <c r="QS34" s="18"/>
      <c r="QT34" s="18"/>
      <c r="QU34" s="18"/>
      <c r="QV34" s="18"/>
      <c r="QW34" s="18"/>
      <c r="QX34" s="18"/>
      <c r="QY34" s="18"/>
      <c r="QZ34" s="18"/>
      <c r="RA34" s="18"/>
      <c r="RB34" s="18"/>
      <c r="RC34" s="18"/>
      <c r="RD34" s="18"/>
      <c r="RE34" s="18"/>
      <c r="RF34" s="18"/>
      <c r="RG34" s="18"/>
      <c r="RH34" s="18"/>
      <c r="RI34" s="18"/>
      <c r="RJ34" s="18"/>
      <c r="RK34" s="18"/>
      <c r="RL34" s="18"/>
      <c r="RM34" s="18"/>
      <c r="RN34" s="18"/>
      <c r="RO34" s="18"/>
      <c r="RP34" s="18"/>
      <c r="RQ34" s="18"/>
      <c r="RR34" s="18"/>
      <c r="RS34" s="18"/>
      <c r="RT34" s="18"/>
      <c r="RU34" s="18"/>
      <c r="RV34" s="18"/>
      <c r="RW34" s="18"/>
      <c r="RX34" s="18"/>
      <c r="RY34" s="18"/>
      <c r="RZ34" s="18"/>
      <c r="SA34" s="18"/>
      <c r="SB34" s="18"/>
      <c r="SC34" s="18"/>
      <c r="SD34" s="18"/>
      <c r="SE34" s="18"/>
      <c r="SF34" s="18"/>
      <c r="SG34" s="18"/>
      <c r="SH34" s="18"/>
      <c r="SI34" s="18"/>
      <c r="SJ34" s="18"/>
      <c r="SK34" s="18"/>
      <c r="SL34" s="18"/>
      <c r="SM34" s="18"/>
      <c r="SN34" s="18"/>
      <c r="SO34" s="18"/>
      <c r="SP34" s="18"/>
      <c r="SQ34" s="18"/>
      <c r="SR34" s="18"/>
      <c r="SS34" s="18"/>
      <c r="ST34" s="18"/>
      <c r="SU34" s="18"/>
      <c r="SV34" s="18"/>
      <c r="SW34" s="18"/>
      <c r="SX34" s="18"/>
      <c r="SY34" s="18"/>
      <c r="SZ34" s="18"/>
      <c r="TA34" s="18"/>
      <c r="TB34" s="18"/>
      <c r="TC34" s="18"/>
      <c r="TD34" s="18"/>
      <c r="TE34" s="18"/>
      <c r="TF34" s="18"/>
      <c r="TG34" s="18"/>
      <c r="TH34" s="18"/>
      <c r="TI34" s="18"/>
      <c r="TJ34" s="18"/>
      <c r="TK34" s="18"/>
      <c r="TL34" s="18"/>
      <c r="TM34" s="18"/>
      <c r="TN34" s="18"/>
      <c r="TO34" s="18"/>
      <c r="TP34" s="18"/>
      <c r="TQ34" s="18"/>
      <c r="TR34" s="18"/>
      <c r="TS34" s="18"/>
      <c r="TT34" s="18"/>
      <c r="TU34" s="18"/>
      <c r="TV34" s="18"/>
      <c r="TW34" s="18"/>
      <c r="TX34" s="18"/>
      <c r="TY34" s="18"/>
      <c r="TZ34" s="18"/>
      <c r="UA34" s="18"/>
      <c r="UB34" s="18"/>
      <c r="UC34" s="18"/>
      <c r="UD34" s="18"/>
      <c r="UE34" s="18"/>
      <c r="UF34" s="18"/>
      <c r="UG34" s="18"/>
      <c r="UH34" s="18"/>
      <c r="UI34" s="18"/>
      <c r="UJ34" s="18"/>
      <c r="UK34" s="18"/>
      <c r="UL34" s="18"/>
      <c r="UM34" s="18"/>
      <c r="UN34" s="18"/>
      <c r="UO34" s="18"/>
      <c r="UP34" s="18"/>
      <c r="UQ34" s="18"/>
      <c r="UR34" s="18"/>
      <c r="US34" s="18"/>
      <c r="UT34" s="18"/>
      <c r="UU34" s="18"/>
      <c r="UV34" s="18"/>
      <c r="UW34" s="18"/>
      <c r="UX34" s="18"/>
      <c r="UY34" s="18"/>
      <c r="UZ34" s="18"/>
      <c r="VA34" s="18"/>
      <c r="VB34" s="18"/>
      <c r="VC34" s="18"/>
      <c r="VD34" s="18"/>
      <c r="VE34" s="18"/>
      <c r="VF34" s="18"/>
      <c r="VG34" s="18"/>
      <c r="VH34" s="18"/>
      <c r="VI34" s="18"/>
      <c r="VJ34" s="18"/>
      <c r="VK34" s="18"/>
      <c r="VL34" s="18"/>
      <c r="VM34" s="18"/>
      <c r="VN34" s="18"/>
      <c r="VO34" s="18"/>
      <c r="VP34" s="18"/>
      <c r="VQ34" s="18"/>
      <c r="VR34" s="18"/>
      <c r="VS34" s="18"/>
      <c r="VT34" s="18"/>
      <c r="VU34" s="18"/>
      <c r="VV34" s="18"/>
      <c r="VW34" s="18"/>
      <c r="VX34" s="18"/>
      <c r="VY34" s="18"/>
      <c r="VZ34" s="18"/>
      <c r="WA34" s="18"/>
      <c r="WB34" s="18"/>
      <c r="WC34" s="18"/>
      <c r="WD34" s="18"/>
      <c r="WE34" s="18"/>
      <c r="WF34" s="18"/>
      <c r="WG34" s="18"/>
      <c r="WH34" s="18"/>
      <c r="WI34" s="18"/>
      <c r="WJ34" s="18"/>
      <c r="WK34" s="18"/>
      <c r="WL34" s="18"/>
      <c r="WM34" s="18"/>
      <c r="WN34" s="18"/>
      <c r="WO34" s="18"/>
      <c r="WP34" s="18"/>
      <c r="WQ34" s="18"/>
      <c r="WR34" s="18"/>
      <c r="WS34" s="18"/>
      <c r="WT34" s="18"/>
      <c r="WU34" s="18"/>
      <c r="WV34" s="18"/>
      <c r="WW34" s="18"/>
      <c r="WX34" s="18"/>
      <c r="WY34" s="18"/>
      <c r="WZ34" s="18"/>
      <c r="XA34" s="18"/>
      <c r="XB34" s="18"/>
      <c r="XC34" s="18"/>
      <c r="XD34" s="18"/>
      <c r="XE34" s="18"/>
      <c r="XF34" s="18"/>
      <c r="XG34" s="18"/>
      <c r="XH34" s="18"/>
      <c r="XI34" s="18"/>
      <c r="XJ34" s="18"/>
      <c r="XK34" s="18"/>
      <c r="XL34" s="18"/>
      <c r="XM34" s="18"/>
      <c r="XN34" s="18"/>
      <c r="XO34" s="18"/>
      <c r="XP34" s="18"/>
      <c r="XQ34" s="18"/>
      <c r="XR34" s="18"/>
      <c r="XS34" s="18"/>
      <c r="XT34" s="18"/>
      <c r="XU34" s="18"/>
      <c r="XV34" s="18"/>
      <c r="XW34" s="18"/>
      <c r="XX34" s="18"/>
      <c r="XY34" s="18"/>
      <c r="XZ34" s="18"/>
      <c r="YA34" s="18"/>
      <c r="YB34" s="18"/>
      <c r="YC34" s="18"/>
      <c r="YD34" s="18"/>
      <c r="YE34" s="18"/>
      <c r="YF34" s="18"/>
      <c r="YG34" s="18"/>
      <c r="YH34" s="18"/>
      <c r="YI34" s="18"/>
      <c r="YJ34" s="18"/>
      <c r="YK34" s="18"/>
      <c r="YL34" s="18"/>
      <c r="YM34" s="18"/>
      <c r="YN34" s="18"/>
      <c r="YO34" s="18"/>
      <c r="YP34" s="18"/>
      <c r="YQ34" s="18"/>
      <c r="YR34" s="18"/>
      <c r="YS34" s="18"/>
      <c r="YT34" s="18"/>
      <c r="YU34" s="18"/>
      <c r="YV34" s="18"/>
      <c r="YW34" s="18"/>
      <c r="YX34" s="18"/>
      <c r="YY34" s="18"/>
      <c r="YZ34" s="18"/>
      <c r="ZA34" s="18"/>
      <c r="ZB34" s="18"/>
      <c r="ZC34" s="18"/>
      <c r="ZD34" s="18"/>
      <c r="ZE34" s="18"/>
      <c r="ZF34" s="18"/>
      <c r="ZG34" s="18"/>
      <c r="ZH34" s="18"/>
      <c r="ZI34" s="18"/>
      <c r="ZJ34" s="18"/>
      <c r="ZK34" s="18"/>
      <c r="ZL34" s="18"/>
      <c r="ZM34" s="18"/>
      <c r="ZN34" s="18"/>
      <c r="ZO34" s="18"/>
      <c r="ZP34" s="18"/>
      <c r="ZQ34" s="18"/>
      <c r="ZR34" s="18"/>
      <c r="ZS34" s="18"/>
      <c r="ZT34" s="18"/>
      <c r="ZU34" s="18"/>
      <c r="ZV34" s="18"/>
      <c r="ZW34" s="18"/>
      <c r="ZX34" s="18"/>
      <c r="ZY34" s="18"/>
      <c r="ZZ34" s="18"/>
      <c r="AAA34" s="18"/>
      <c r="AAB34" s="18"/>
      <c r="AAC34" s="18"/>
      <c r="AAD34" s="18"/>
      <c r="AAE34" s="18"/>
      <c r="AAF34" s="18"/>
      <c r="AAG34" s="18"/>
      <c r="AAH34" s="18"/>
      <c r="AAI34" s="18"/>
      <c r="AAJ34" s="18"/>
      <c r="AAK34" s="18"/>
      <c r="AAL34" s="18"/>
      <c r="AAM34" s="18"/>
      <c r="AAN34" s="18"/>
      <c r="AAO34" s="18"/>
      <c r="AAP34" s="18"/>
      <c r="AAQ34" s="18"/>
      <c r="AAR34" s="18"/>
      <c r="AAS34" s="18"/>
      <c r="AAT34" s="18"/>
      <c r="AAU34" s="18"/>
      <c r="AAV34" s="18"/>
      <c r="AAW34" s="18"/>
      <c r="AAX34" s="18"/>
      <c r="AAY34" s="18"/>
      <c r="AAZ34" s="18"/>
      <c r="ABA34" s="18"/>
      <c r="ABB34" s="18"/>
      <c r="ABC34" s="18"/>
      <c r="ABD34" s="18"/>
      <c r="ABE34" s="18"/>
      <c r="ABF34" s="18"/>
      <c r="ABG34" s="18"/>
      <c r="ABH34" s="18"/>
      <c r="ABI34" s="18"/>
      <c r="ABJ34" s="18"/>
      <c r="ABK34" s="18"/>
      <c r="ABL34" s="18"/>
      <c r="ABM34" s="18"/>
      <c r="ABN34" s="18"/>
      <c r="ABO34" s="18"/>
      <c r="ABP34" s="18"/>
      <c r="ABQ34" s="18"/>
      <c r="ABR34" s="18"/>
      <c r="ABS34" s="18"/>
      <c r="ABT34" s="18"/>
      <c r="ABU34" s="18"/>
      <c r="ABV34" s="18"/>
      <c r="ABW34" s="18"/>
      <c r="ABX34" s="18"/>
      <c r="ABY34" s="18"/>
      <c r="ABZ34" s="18"/>
      <c r="ACA34" s="18"/>
      <c r="ACB34" s="18"/>
      <c r="ACC34" s="18"/>
      <c r="ACD34" s="18"/>
      <c r="ACE34" s="18"/>
      <c r="ACF34" s="18"/>
      <c r="ACG34" s="18"/>
      <c r="ACH34" s="18"/>
      <c r="ACI34" s="18"/>
      <c r="ACJ34" s="18"/>
      <c r="ACK34" s="18"/>
      <c r="ACL34" s="18"/>
      <c r="ACM34" s="18"/>
      <c r="ACN34" s="18"/>
      <c r="ACO34" s="18"/>
      <c r="ACP34" s="18"/>
      <c r="ACQ34" s="18"/>
      <c r="ACR34" s="18"/>
      <c r="ACS34" s="18"/>
      <c r="ACT34" s="18"/>
      <c r="ACU34" s="18"/>
      <c r="ACV34" s="18"/>
      <c r="ACW34" s="18"/>
      <c r="ACX34" s="18"/>
      <c r="ACY34" s="18"/>
      <c r="ACZ34" s="18"/>
      <c r="ADA34" s="18"/>
      <c r="ADB34" s="18"/>
      <c r="ADC34" s="18"/>
      <c r="ADD34" s="18"/>
      <c r="ADE34" s="18"/>
      <c r="ADF34" s="18"/>
      <c r="ADG34" s="18"/>
      <c r="ADH34" s="18"/>
      <c r="ADI34" s="18"/>
      <c r="ADJ34" s="18"/>
      <c r="ADK34" s="18"/>
      <c r="ADL34" s="18"/>
      <c r="ADM34" s="18"/>
      <c r="ADN34" s="18"/>
      <c r="ADO34" s="18"/>
      <c r="ADP34" s="18"/>
      <c r="ADQ34" s="18"/>
      <c r="ADR34" s="18"/>
      <c r="ADS34" s="18"/>
      <c r="ADT34" s="18"/>
      <c r="ADU34" s="18"/>
      <c r="ADV34" s="18"/>
      <c r="ADW34" s="18"/>
      <c r="ADX34" s="18"/>
      <c r="ADY34" s="18"/>
      <c r="ADZ34" s="18"/>
      <c r="AEA34" s="18"/>
      <c r="AEB34" s="18"/>
      <c r="AEC34" s="18"/>
      <c r="AED34" s="18"/>
      <c r="AEE34" s="18"/>
      <c r="AEF34" s="18"/>
      <c r="AEG34" s="18"/>
      <c r="AEH34" s="18"/>
      <c r="AEI34" s="18"/>
      <c r="AEJ34" s="18"/>
      <c r="AEK34" s="18"/>
      <c r="AEL34" s="18"/>
      <c r="AEM34" s="18"/>
      <c r="AEN34" s="18"/>
      <c r="AEO34" s="18"/>
      <c r="AEP34" s="18"/>
      <c r="AEQ34" s="18"/>
      <c r="AER34" s="18"/>
      <c r="AES34" s="18"/>
      <c r="AET34" s="18"/>
      <c r="AEU34" s="18"/>
      <c r="AEV34" s="18"/>
      <c r="AEW34" s="18"/>
      <c r="AEX34" s="18"/>
      <c r="AEY34" s="18"/>
      <c r="AEZ34" s="18"/>
      <c r="AFA34" s="18"/>
      <c r="AFB34" s="18"/>
      <c r="AFC34" s="18"/>
      <c r="AFD34" s="18"/>
      <c r="AFE34" s="18"/>
      <c r="AFF34" s="18"/>
      <c r="AFG34" s="18"/>
      <c r="AFH34" s="18"/>
      <c r="AFI34" s="18"/>
      <c r="AFJ34" s="18"/>
      <c r="AFK34" s="18"/>
      <c r="AFL34" s="18"/>
      <c r="AFM34" s="18"/>
      <c r="AFN34" s="18"/>
      <c r="AFO34" s="18"/>
      <c r="AFP34" s="18"/>
      <c r="AFQ34" s="18"/>
      <c r="AFR34" s="18"/>
      <c r="AFS34" s="18"/>
      <c r="AFT34" s="18"/>
      <c r="AFU34" s="18"/>
      <c r="AFV34" s="18"/>
      <c r="AFW34" s="18"/>
      <c r="AFX34" s="18"/>
      <c r="AFY34" s="18"/>
      <c r="AFZ34" s="18"/>
      <c r="AGA34" s="18"/>
      <c r="AGB34" s="18"/>
      <c r="AGC34" s="18"/>
      <c r="AGD34" s="18"/>
      <c r="AGE34" s="18"/>
      <c r="AGF34" s="18"/>
      <c r="AGG34" s="18"/>
      <c r="AGH34" s="18"/>
      <c r="AGI34" s="18"/>
      <c r="AGJ34" s="18"/>
      <c r="AGK34" s="18"/>
      <c r="AGL34" s="18"/>
      <c r="AGM34" s="18"/>
      <c r="AGN34" s="18"/>
      <c r="AGO34" s="18"/>
      <c r="AGP34" s="18"/>
      <c r="AGQ34" s="18"/>
      <c r="AGR34" s="18"/>
      <c r="AGS34" s="18"/>
      <c r="AGT34" s="18"/>
      <c r="AGU34" s="18"/>
      <c r="AGV34" s="18"/>
      <c r="AGW34" s="18"/>
      <c r="AGX34" s="18"/>
      <c r="AGY34" s="18"/>
      <c r="AGZ34" s="18"/>
      <c r="AHA34" s="18"/>
      <c r="AHB34" s="18"/>
      <c r="AHC34" s="18"/>
      <c r="AHD34" s="18"/>
      <c r="AHE34" s="18"/>
      <c r="AHF34" s="18"/>
      <c r="AHG34" s="18"/>
      <c r="AHH34" s="18"/>
      <c r="AHI34" s="18"/>
      <c r="AHJ34" s="18"/>
      <c r="AHK34" s="18"/>
      <c r="AHL34" s="18"/>
      <c r="AHM34" s="18"/>
      <c r="AHN34" s="18"/>
      <c r="AHO34" s="18"/>
      <c r="AHP34" s="18"/>
      <c r="AHQ34" s="18"/>
      <c r="AHR34" s="18"/>
      <c r="AHS34" s="18"/>
      <c r="AHT34" s="18"/>
      <c r="AHU34" s="18"/>
      <c r="AHV34" s="18"/>
      <c r="AHW34" s="18"/>
      <c r="AHX34" s="18"/>
      <c r="AHY34" s="18"/>
      <c r="AHZ34" s="18"/>
      <c r="AIA34" s="18"/>
      <c r="AIB34" s="18"/>
      <c r="AIC34" s="18"/>
      <c r="AID34" s="18"/>
      <c r="AIE34" s="18"/>
      <c r="AIF34" s="18"/>
      <c r="AIG34" s="18"/>
      <c r="AIH34" s="18"/>
      <c r="AII34" s="18"/>
      <c r="AIJ34" s="18"/>
      <c r="AIK34" s="18"/>
      <c r="AIL34" s="18"/>
      <c r="AIM34" s="18"/>
      <c r="AIN34" s="18"/>
      <c r="AIO34" s="18"/>
      <c r="AIP34" s="18"/>
      <c r="AIQ34" s="18"/>
      <c r="AIR34" s="18"/>
      <c r="AIS34" s="18"/>
      <c r="AIT34" s="18"/>
      <c r="AIU34" s="18"/>
      <c r="AIV34" s="18"/>
      <c r="AIW34" s="18"/>
      <c r="AIX34" s="18"/>
      <c r="AIY34" s="18"/>
      <c r="AIZ34" s="18"/>
      <c r="AJA34" s="18"/>
      <c r="AJB34" s="18"/>
      <c r="AJC34" s="18"/>
      <c r="AJD34" s="18"/>
      <c r="AJE34" s="18"/>
      <c r="AJF34" s="18"/>
      <c r="AJG34" s="18"/>
      <c r="AJH34" s="18"/>
      <c r="AJI34" s="18"/>
      <c r="AJJ34" s="18"/>
      <c r="AJK34" s="18"/>
      <c r="AJL34" s="18"/>
      <c r="AJM34" s="18"/>
      <c r="AJN34" s="18"/>
      <c r="AJO34" s="18"/>
      <c r="AJP34" s="18"/>
      <c r="AJQ34" s="18"/>
      <c r="AJR34" s="18"/>
      <c r="AJS34" s="18"/>
      <c r="AJT34" s="18"/>
      <c r="AJU34" s="18"/>
      <c r="AJV34" s="18"/>
      <c r="AJW34" s="18"/>
      <c r="AJX34" s="18"/>
      <c r="AJY34" s="18"/>
      <c r="AJZ34" s="18"/>
      <c r="AKA34" s="18"/>
      <c r="AKB34" s="18"/>
      <c r="AKC34" s="18"/>
      <c r="AKD34" s="18"/>
      <c r="AKE34" s="18"/>
      <c r="AKF34" s="18"/>
      <c r="AKG34" s="18"/>
      <c r="AKH34" s="18"/>
      <c r="AKI34" s="18"/>
      <c r="AKJ34" s="18"/>
      <c r="AKK34" s="18"/>
      <c r="AKL34" s="18"/>
      <c r="AKM34" s="18"/>
      <c r="AKN34" s="18"/>
      <c r="AKO34" s="18"/>
      <c r="AKP34" s="18"/>
      <c r="AKQ34" s="18"/>
      <c r="AKR34" s="18"/>
      <c r="AKS34" s="18"/>
      <c r="AKT34" s="18"/>
      <c r="AKU34" s="18"/>
      <c r="AKV34" s="18"/>
      <c r="AKW34" s="18"/>
      <c r="AKX34" s="18"/>
      <c r="AKY34" s="18"/>
      <c r="AKZ34" s="18"/>
      <c r="ALA34" s="18"/>
      <c r="ALB34" s="18"/>
      <c r="ALC34" s="18"/>
      <c r="ALD34" s="18"/>
      <c r="ALE34" s="18"/>
      <c r="ALF34" s="18"/>
      <c r="ALG34" s="18"/>
      <c r="ALH34" s="18"/>
      <c r="ALI34" s="18"/>
      <c r="ALJ34" s="18"/>
      <c r="ALK34" s="18"/>
      <c r="ALL34" s="18"/>
    </row>
    <row r="35" spans="1:1000" customFormat="1" ht="15" x14ac:dyDescent="0.25">
      <c r="A35" s="18" t="str">
        <f ca="1">IF(_xll.TM1RPTELISCONSOLIDATED($C$16,$C35),IF(_xll.TM1RPTELLEV($C$16,$C35)&lt;=3,_xll.TM1RPTELLEV($C$16,$C35),"D"),"N")</f>
        <v>N</v>
      </c>
      <c r="B35" s="18"/>
      <c r="C35" s="24" t="s">
        <v>68</v>
      </c>
      <c r="D35" s="25" t="str">
        <f ca="1">_xll.DBRW($C$9,$C35,D$14)</f>
        <v/>
      </c>
      <c r="E35" s="25" t="str">
        <f ca="1">_xll.DBRW($C$9,$C35,E$14)</f>
        <v/>
      </c>
      <c r="F35" s="32">
        <f ca="1">_xll.DBRW($C$9,$C35,F$14)</f>
        <v>1</v>
      </c>
      <c r="G35" s="31" t="str">
        <f ca="1">_xll.DBRW($C$9,$C35,G$14)</f>
        <v>A</v>
      </c>
      <c r="H35" s="31" t="str">
        <f ca="1">_xll.DBRW($C$9,$C35,H$14)</f>
        <v>Y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/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18"/>
      <c r="KA35" s="18"/>
      <c r="KB35" s="18"/>
      <c r="KC35" s="18"/>
      <c r="KD35" s="18"/>
      <c r="KE35" s="18"/>
      <c r="KF35" s="18"/>
      <c r="KG35" s="18"/>
      <c r="KH35" s="18"/>
      <c r="KI35" s="18"/>
      <c r="KJ35" s="18"/>
      <c r="KK35" s="18"/>
      <c r="KL35" s="18"/>
      <c r="KM35" s="18"/>
      <c r="KN35" s="18"/>
      <c r="KO35" s="18"/>
      <c r="KP35" s="18"/>
      <c r="KQ35" s="18"/>
      <c r="KR35" s="18"/>
      <c r="KS35" s="18"/>
      <c r="KT35" s="18"/>
      <c r="KU35" s="18"/>
      <c r="KV35" s="18"/>
      <c r="KW35" s="18"/>
      <c r="KX35" s="18"/>
      <c r="KY35" s="18"/>
      <c r="KZ35" s="18"/>
      <c r="LA35" s="18"/>
      <c r="LB35" s="18"/>
      <c r="LC35" s="18"/>
      <c r="LD35" s="18"/>
      <c r="LE35" s="18"/>
      <c r="LF35" s="18"/>
      <c r="LG35" s="18"/>
      <c r="LH35" s="18"/>
      <c r="LI35" s="18"/>
      <c r="LJ35" s="18"/>
      <c r="LK35" s="18"/>
      <c r="LL35" s="18"/>
      <c r="LM35" s="18"/>
      <c r="LN35" s="18"/>
      <c r="LO35" s="18"/>
      <c r="LP35" s="18"/>
      <c r="LQ35" s="18"/>
      <c r="LR35" s="18"/>
      <c r="LS35" s="18"/>
      <c r="LT35" s="18"/>
      <c r="LU35" s="18"/>
      <c r="LV35" s="18"/>
      <c r="LW35" s="18"/>
      <c r="LX35" s="18"/>
      <c r="LY35" s="18"/>
      <c r="LZ35" s="18"/>
      <c r="MA35" s="18"/>
      <c r="MB35" s="18"/>
      <c r="MC35" s="18"/>
      <c r="MD35" s="18"/>
      <c r="ME35" s="18"/>
      <c r="MF35" s="18"/>
      <c r="MG35" s="18"/>
      <c r="MH35" s="18"/>
      <c r="MI35" s="18"/>
      <c r="MJ35" s="18"/>
      <c r="MK35" s="18"/>
      <c r="ML35" s="18"/>
      <c r="MM35" s="18"/>
      <c r="MN35" s="18"/>
      <c r="MO35" s="18"/>
      <c r="MP35" s="18"/>
      <c r="MQ35" s="18"/>
      <c r="MR35" s="18"/>
      <c r="MS35" s="18"/>
      <c r="MT35" s="18"/>
      <c r="MU35" s="18"/>
      <c r="MV35" s="18"/>
      <c r="MW35" s="18"/>
      <c r="MX35" s="18"/>
      <c r="MY35" s="18"/>
      <c r="MZ35" s="18"/>
      <c r="NA35" s="18"/>
      <c r="NB35" s="18"/>
      <c r="NC35" s="18"/>
      <c r="ND35" s="18"/>
      <c r="NE35" s="18"/>
      <c r="NF35" s="18"/>
      <c r="NG35" s="18"/>
      <c r="NH35" s="18"/>
      <c r="NI35" s="18"/>
      <c r="NJ35" s="18"/>
      <c r="NK35" s="18"/>
      <c r="NL35" s="18"/>
      <c r="NM35" s="18"/>
      <c r="NN35" s="18"/>
      <c r="NO35" s="18"/>
      <c r="NP35" s="18"/>
      <c r="NQ35" s="18"/>
      <c r="NR35" s="18"/>
      <c r="NS35" s="18"/>
      <c r="NT35" s="18"/>
      <c r="NU35" s="18"/>
      <c r="NV35" s="18"/>
      <c r="NW35" s="18"/>
      <c r="NX35" s="18"/>
      <c r="NY35" s="18"/>
      <c r="NZ35" s="18"/>
      <c r="OA35" s="18"/>
      <c r="OB35" s="18"/>
      <c r="OC35" s="18"/>
      <c r="OD35" s="18"/>
      <c r="OE35" s="18"/>
      <c r="OF35" s="18"/>
      <c r="OG35" s="18"/>
      <c r="OH35" s="18"/>
      <c r="OI35" s="18"/>
      <c r="OJ35" s="18"/>
      <c r="OK35" s="18"/>
      <c r="OL35" s="18"/>
      <c r="OM35" s="18"/>
      <c r="ON35" s="18"/>
      <c r="OO35" s="18"/>
      <c r="OP35" s="18"/>
      <c r="OQ35" s="18"/>
      <c r="OR35" s="18"/>
      <c r="OS35" s="18"/>
      <c r="OT35" s="18"/>
      <c r="OU35" s="18"/>
      <c r="OV35" s="18"/>
      <c r="OW35" s="18"/>
      <c r="OX35" s="18"/>
      <c r="OY35" s="18"/>
      <c r="OZ35" s="18"/>
      <c r="PA35" s="18"/>
      <c r="PB35" s="18"/>
      <c r="PC35" s="18"/>
      <c r="PD35" s="18"/>
      <c r="PE35" s="18"/>
      <c r="PF35" s="18"/>
      <c r="PG35" s="18"/>
      <c r="PH35" s="18"/>
      <c r="PI35" s="18"/>
      <c r="PJ35" s="18"/>
      <c r="PK35" s="18"/>
      <c r="PL35" s="18"/>
      <c r="PM35" s="18"/>
      <c r="PN35" s="18"/>
      <c r="PO35" s="18"/>
      <c r="PP35" s="18"/>
      <c r="PQ35" s="18"/>
      <c r="PR35" s="18"/>
      <c r="PS35" s="18"/>
      <c r="PT35" s="18"/>
      <c r="PU35" s="18"/>
      <c r="PV35" s="18"/>
      <c r="PW35" s="18"/>
      <c r="PX35" s="18"/>
      <c r="PY35" s="18"/>
      <c r="PZ35" s="18"/>
      <c r="QA35" s="18"/>
      <c r="QB35" s="18"/>
      <c r="QC35" s="18"/>
      <c r="QD35" s="18"/>
      <c r="QE35" s="18"/>
      <c r="QF35" s="18"/>
      <c r="QG35" s="18"/>
      <c r="QH35" s="18"/>
      <c r="QI35" s="18"/>
      <c r="QJ35" s="18"/>
      <c r="QK35" s="18"/>
      <c r="QL35" s="18"/>
      <c r="QM35" s="18"/>
      <c r="QN35" s="18"/>
      <c r="QO35" s="18"/>
      <c r="QP35" s="18"/>
      <c r="QQ35" s="18"/>
      <c r="QR35" s="18"/>
      <c r="QS35" s="18"/>
      <c r="QT35" s="18"/>
      <c r="QU35" s="18"/>
      <c r="QV35" s="18"/>
      <c r="QW35" s="18"/>
      <c r="QX35" s="18"/>
      <c r="QY35" s="18"/>
      <c r="QZ35" s="18"/>
      <c r="RA35" s="18"/>
      <c r="RB35" s="18"/>
      <c r="RC35" s="18"/>
      <c r="RD35" s="18"/>
      <c r="RE35" s="18"/>
      <c r="RF35" s="18"/>
      <c r="RG35" s="18"/>
      <c r="RH35" s="18"/>
      <c r="RI35" s="18"/>
      <c r="RJ35" s="18"/>
      <c r="RK35" s="18"/>
      <c r="RL35" s="18"/>
      <c r="RM35" s="18"/>
      <c r="RN35" s="18"/>
      <c r="RO35" s="18"/>
      <c r="RP35" s="18"/>
      <c r="RQ35" s="18"/>
      <c r="RR35" s="18"/>
      <c r="RS35" s="18"/>
      <c r="RT35" s="18"/>
      <c r="RU35" s="18"/>
      <c r="RV35" s="18"/>
      <c r="RW35" s="18"/>
      <c r="RX35" s="18"/>
      <c r="RY35" s="18"/>
      <c r="RZ35" s="18"/>
      <c r="SA35" s="18"/>
      <c r="SB35" s="18"/>
      <c r="SC35" s="18"/>
      <c r="SD35" s="18"/>
      <c r="SE35" s="18"/>
      <c r="SF35" s="18"/>
      <c r="SG35" s="18"/>
      <c r="SH35" s="18"/>
      <c r="SI35" s="18"/>
      <c r="SJ35" s="18"/>
      <c r="SK35" s="18"/>
      <c r="SL35" s="18"/>
      <c r="SM35" s="18"/>
      <c r="SN35" s="18"/>
      <c r="SO35" s="18"/>
      <c r="SP35" s="18"/>
      <c r="SQ35" s="18"/>
      <c r="SR35" s="18"/>
      <c r="SS35" s="18"/>
      <c r="ST35" s="18"/>
      <c r="SU35" s="18"/>
      <c r="SV35" s="18"/>
      <c r="SW35" s="18"/>
      <c r="SX35" s="18"/>
      <c r="SY35" s="18"/>
      <c r="SZ35" s="18"/>
      <c r="TA35" s="18"/>
      <c r="TB35" s="18"/>
      <c r="TC35" s="18"/>
      <c r="TD35" s="18"/>
      <c r="TE35" s="18"/>
      <c r="TF35" s="18"/>
      <c r="TG35" s="18"/>
      <c r="TH35" s="18"/>
      <c r="TI35" s="18"/>
      <c r="TJ35" s="18"/>
      <c r="TK35" s="18"/>
      <c r="TL35" s="18"/>
      <c r="TM35" s="18"/>
      <c r="TN35" s="18"/>
      <c r="TO35" s="18"/>
      <c r="TP35" s="18"/>
      <c r="TQ35" s="18"/>
      <c r="TR35" s="18"/>
      <c r="TS35" s="18"/>
      <c r="TT35" s="18"/>
      <c r="TU35" s="18"/>
      <c r="TV35" s="18"/>
      <c r="TW35" s="18"/>
      <c r="TX35" s="18"/>
      <c r="TY35" s="18"/>
      <c r="TZ35" s="18"/>
      <c r="UA35" s="18"/>
      <c r="UB35" s="18"/>
      <c r="UC35" s="18"/>
      <c r="UD35" s="18"/>
      <c r="UE35" s="18"/>
      <c r="UF35" s="18"/>
      <c r="UG35" s="18"/>
      <c r="UH35" s="18"/>
      <c r="UI35" s="18"/>
      <c r="UJ35" s="18"/>
      <c r="UK35" s="18"/>
      <c r="UL35" s="18"/>
      <c r="UM35" s="18"/>
      <c r="UN35" s="18"/>
      <c r="UO35" s="18"/>
      <c r="UP35" s="18"/>
      <c r="UQ35" s="18"/>
      <c r="UR35" s="18"/>
      <c r="US35" s="18"/>
      <c r="UT35" s="18"/>
      <c r="UU35" s="18"/>
      <c r="UV35" s="18"/>
      <c r="UW35" s="18"/>
      <c r="UX35" s="18"/>
      <c r="UY35" s="18"/>
      <c r="UZ35" s="18"/>
      <c r="VA35" s="18"/>
      <c r="VB35" s="18"/>
      <c r="VC35" s="18"/>
      <c r="VD35" s="18"/>
      <c r="VE35" s="18"/>
      <c r="VF35" s="18"/>
      <c r="VG35" s="18"/>
      <c r="VH35" s="18"/>
      <c r="VI35" s="18"/>
      <c r="VJ35" s="18"/>
      <c r="VK35" s="18"/>
      <c r="VL35" s="18"/>
      <c r="VM35" s="18"/>
      <c r="VN35" s="18"/>
      <c r="VO35" s="18"/>
      <c r="VP35" s="18"/>
      <c r="VQ35" s="18"/>
      <c r="VR35" s="18"/>
      <c r="VS35" s="18"/>
      <c r="VT35" s="18"/>
      <c r="VU35" s="18"/>
      <c r="VV35" s="18"/>
      <c r="VW35" s="18"/>
      <c r="VX35" s="18"/>
      <c r="VY35" s="18"/>
      <c r="VZ35" s="18"/>
      <c r="WA35" s="18"/>
      <c r="WB35" s="18"/>
      <c r="WC35" s="18"/>
      <c r="WD35" s="18"/>
      <c r="WE35" s="18"/>
      <c r="WF35" s="18"/>
      <c r="WG35" s="18"/>
      <c r="WH35" s="18"/>
      <c r="WI35" s="18"/>
      <c r="WJ35" s="18"/>
      <c r="WK35" s="18"/>
      <c r="WL35" s="18"/>
      <c r="WM35" s="18"/>
      <c r="WN35" s="18"/>
      <c r="WO35" s="18"/>
      <c r="WP35" s="18"/>
      <c r="WQ35" s="18"/>
      <c r="WR35" s="18"/>
      <c r="WS35" s="18"/>
      <c r="WT35" s="18"/>
      <c r="WU35" s="18"/>
      <c r="WV35" s="18"/>
      <c r="WW35" s="18"/>
      <c r="WX35" s="18"/>
      <c r="WY35" s="18"/>
      <c r="WZ35" s="18"/>
      <c r="XA35" s="18"/>
      <c r="XB35" s="18"/>
      <c r="XC35" s="18"/>
      <c r="XD35" s="18"/>
      <c r="XE35" s="18"/>
      <c r="XF35" s="18"/>
      <c r="XG35" s="18"/>
      <c r="XH35" s="18"/>
      <c r="XI35" s="18"/>
      <c r="XJ35" s="18"/>
      <c r="XK35" s="18"/>
      <c r="XL35" s="18"/>
      <c r="XM35" s="18"/>
      <c r="XN35" s="18"/>
      <c r="XO35" s="18"/>
      <c r="XP35" s="18"/>
      <c r="XQ35" s="18"/>
      <c r="XR35" s="18"/>
      <c r="XS35" s="18"/>
      <c r="XT35" s="18"/>
      <c r="XU35" s="18"/>
      <c r="XV35" s="18"/>
      <c r="XW35" s="18"/>
      <c r="XX35" s="18"/>
      <c r="XY35" s="18"/>
      <c r="XZ35" s="18"/>
      <c r="YA35" s="18"/>
      <c r="YB35" s="18"/>
      <c r="YC35" s="18"/>
      <c r="YD35" s="18"/>
      <c r="YE35" s="18"/>
      <c r="YF35" s="18"/>
      <c r="YG35" s="18"/>
      <c r="YH35" s="18"/>
      <c r="YI35" s="18"/>
      <c r="YJ35" s="18"/>
      <c r="YK35" s="18"/>
      <c r="YL35" s="18"/>
      <c r="YM35" s="18"/>
      <c r="YN35" s="18"/>
      <c r="YO35" s="18"/>
      <c r="YP35" s="18"/>
      <c r="YQ35" s="18"/>
      <c r="YR35" s="18"/>
      <c r="YS35" s="18"/>
      <c r="YT35" s="18"/>
      <c r="YU35" s="18"/>
      <c r="YV35" s="18"/>
      <c r="YW35" s="18"/>
      <c r="YX35" s="18"/>
      <c r="YY35" s="18"/>
      <c r="YZ35" s="18"/>
      <c r="ZA35" s="18"/>
      <c r="ZB35" s="18"/>
      <c r="ZC35" s="18"/>
      <c r="ZD35" s="18"/>
      <c r="ZE35" s="18"/>
      <c r="ZF35" s="18"/>
      <c r="ZG35" s="18"/>
      <c r="ZH35" s="18"/>
      <c r="ZI35" s="18"/>
      <c r="ZJ35" s="18"/>
      <c r="ZK35" s="18"/>
      <c r="ZL35" s="18"/>
      <c r="ZM35" s="18"/>
      <c r="ZN35" s="18"/>
      <c r="ZO35" s="18"/>
      <c r="ZP35" s="18"/>
      <c r="ZQ35" s="18"/>
      <c r="ZR35" s="18"/>
      <c r="ZS35" s="18"/>
      <c r="ZT35" s="18"/>
      <c r="ZU35" s="18"/>
      <c r="ZV35" s="18"/>
      <c r="ZW35" s="18"/>
      <c r="ZX35" s="18"/>
      <c r="ZY35" s="18"/>
      <c r="ZZ35" s="18"/>
      <c r="AAA35" s="18"/>
      <c r="AAB35" s="18"/>
      <c r="AAC35" s="18"/>
      <c r="AAD35" s="18"/>
      <c r="AAE35" s="18"/>
      <c r="AAF35" s="18"/>
      <c r="AAG35" s="18"/>
      <c r="AAH35" s="18"/>
      <c r="AAI35" s="18"/>
      <c r="AAJ35" s="18"/>
      <c r="AAK35" s="18"/>
      <c r="AAL35" s="18"/>
      <c r="AAM35" s="18"/>
      <c r="AAN35" s="18"/>
      <c r="AAO35" s="18"/>
      <c r="AAP35" s="18"/>
      <c r="AAQ35" s="18"/>
      <c r="AAR35" s="18"/>
      <c r="AAS35" s="18"/>
      <c r="AAT35" s="18"/>
      <c r="AAU35" s="18"/>
      <c r="AAV35" s="18"/>
      <c r="AAW35" s="18"/>
      <c r="AAX35" s="18"/>
      <c r="AAY35" s="18"/>
      <c r="AAZ35" s="18"/>
      <c r="ABA35" s="18"/>
      <c r="ABB35" s="18"/>
      <c r="ABC35" s="18"/>
      <c r="ABD35" s="18"/>
      <c r="ABE35" s="18"/>
      <c r="ABF35" s="18"/>
      <c r="ABG35" s="18"/>
      <c r="ABH35" s="18"/>
      <c r="ABI35" s="18"/>
      <c r="ABJ35" s="18"/>
      <c r="ABK35" s="18"/>
      <c r="ABL35" s="18"/>
      <c r="ABM35" s="18"/>
      <c r="ABN35" s="18"/>
      <c r="ABO35" s="18"/>
      <c r="ABP35" s="18"/>
      <c r="ABQ35" s="18"/>
      <c r="ABR35" s="18"/>
      <c r="ABS35" s="18"/>
      <c r="ABT35" s="18"/>
      <c r="ABU35" s="18"/>
      <c r="ABV35" s="18"/>
      <c r="ABW35" s="18"/>
      <c r="ABX35" s="18"/>
      <c r="ABY35" s="18"/>
      <c r="ABZ35" s="18"/>
      <c r="ACA35" s="18"/>
      <c r="ACB35" s="18"/>
      <c r="ACC35" s="18"/>
      <c r="ACD35" s="18"/>
      <c r="ACE35" s="18"/>
      <c r="ACF35" s="18"/>
      <c r="ACG35" s="18"/>
      <c r="ACH35" s="18"/>
      <c r="ACI35" s="18"/>
      <c r="ACJ35" s="18"/>
      <c r="ACK35" s="18"/>
      <c r="ACL35" s="18"/>
      <c r="ACM35" s="18"/>
      <c r="ACN35" s="18"/>
      <c r="ACO35" s="18"/>
      <c r="ACP35" s="18"/>
      <c r="ACQ35" s="18"/>
      <c r="ACR35" s="18"/>
      <c r="ACS35" s="18"/>
      <c r="ACT35" s="18"/>
      <c r="ACU35" s="18"/>
      <c r="ACV35" s="18"/>
      <c r="ACW35" s="18"/>
      <c r="ACX35" s="18"/>
      <c r="ACY35" s="18"/>
      <c r="ACZ35" s="18"/>
      <c r="ADA35" s="18"/>
      <c r="ADB35" s="18"/>
      <c r="ADC35" s="18"/>
      <c r="ADD35" s="18"/>
      <c r="ADE35" s="18"/>
      <c r="ADF35" s="18"/>
      <c r="ADG35" s="18"/>
      <c r="ADH35" s="18"/>
      <c r="ADI35" s="18"/>
      <c r="ADJ35" s="18"/>
      <c r="ADK35" s="18"/>
      <c r="ADL35" s="18"/>
      <c r="ADM35" s="18"/>
      <c r="ADN35" s="18"/>
      <c r="ADO35" s="18"/>
      <c r="ADP35" s="18"/>
      <c r="ADQ35" s="18"/>
      <c r="ADR35" s="18"/>
      <c r="ADS35" s="18"/>
      <c r="ADT35" s="18"/>
      <c r="ADU35" s="18"/>
      <c r="ADV35" s="18"/>
      <c r="ADW35" s="18"/>
      <c r="ADX35" s="18"/>
      <c r="ADY35" s="18"/>
      <c r="ADZ35" s="18"/>
      <c r="AEA35" s="18"/>
      <c r="AEB35" s="18"/>
      <c r="AEC35" s="18"/>
      <c r="AED35" s="18"/>
      <c r="AEE35" s="18"/>
      <c r="AEF35" s="18"/>
      <c r="AEG35" s="18"/>
      <c r="AEH35" s="18"/>
      <c r="AEI35" s="18"/>
      <c r="AEJ35" s="18"/>
      <c r="AEK35" s="18"/>
      <c r="AEL35" s="18"/>
      <c r="AEM35" s="18"/>
      <c r="AEN35" s="18"/>
      <c r="AEO35" s="18"/>
      <c r="AEP35" s="18"/>
      <c r="AEQ35" s="18"/>
      <c r="AER35" s="18"/>
      <c r="AES35" s="18"/>
      <c r="AET35" s="18"/>
      <c r="AEU35" s="18"/>
      <c r="AEV35" s="18"/>
      <c r="AEW35" s="18"/>
      <c r="AEX35" s="18"/>
      <c r="AEY35" s="18"/>
      <c r="AEZ35" s="18"/>
      <c r="AFA35" s="18"/>
      <c r="AFB35" s="18"/>
      <c r="AFC35" s="18"/>
      <c r="AFD35" s="18"/>
      <c r="AFE35" s="18"/>
      <c r="AFF35" s="18"/>
      <c r="AFG35" s="18"/>
      <c r="AFH35" s="18"/>
      <c r="AFI35" s="18"/>
      <c r="AFJ35" s="18"/>
      <c r="AFK35" s="18"/>
      <c r="AFL35" s="18"/>
      <c r="AFM35" s="18"/>
      <c r="AFN35" s="18"/>
      <c r="AFO35" s="18"/>
      <c r="AFP35" s="18"/>
      <c r="AFQ35" s="18"/>
      <c r="AFR35" s="18"/>
      <c r="AFS35" s="18"/>
      <c r="AFT35" s="18"/>
      <c r="AFU35" s="18"/>
      <c r="AFV35" s="18"/>
      <c r="AFW35" s="18"/>
      <c r="AFX35" s="18"/>
      <c r="AFY35" s="18"/>
      <c r="AFZ35" s="18"/>
      <c r="AGA35" s="18"/>
      <c r="AGB35" s="18"/>
      <c r="AGC35" s="18"/>
      <c r="AGD35" s="18"/>
      <c r="AGE35" s="18"/>
      <c r="AGF35" s="18"/>
      <c r="AGG35" s="18"/>
      <c r="AGH35" s="18"/>
      <c r="AGI35" s="18"/>
      <c r="AGJ35" s="18"/>
      <c r="AGK35" s="18"/>
      <c r="AGL35" s="18"/>
      <c r="AGM35" s="18"/>
      <c r="AGN35" s="18"/>
      <c r="AGO35" s="18"/>
      <c r="AGP35" s="18"/>
      <c r="AGQ35" s="18"/>
      <c r="AGR35" s="18"/>
      <c r="AGS35" s="18"/>
      <c r="AGT35" s="18"/>
      <c r="AGU35" s="18"/>
      <c r="AGV35" s="18"/>
      <c r="AGW35" s="18"/>
      <c r="AGX35" s="18"/>
      <c r="AGY35" s="18"/>
      <c r="AGZ35" s="18"/>
      <c r="AHA35" s="18"/>
      <c r="AHB35" s="18"/>
      <c r="AHC35" s="18"/>
      <c r="AHD35" s="18"/>
      <c r="AHE35" s="18"/>
      <c r="AHF35" s="18"/>
      <c r="AHG35" s="18"/>
      <c r="AHH35" s="18"/>
      <c r="AHI35" s="18"/>
      <c r="AHJ35" s="18"/>
      <c r="AHK35" s="18"/>
      <c r="AHL35" s="18"/>
      <c r="AHM35" s="18"/>
      <c r="AHN35" s="18"/>
      <c r="AHO35" s="18"/>
      <c r="AHP35" s="18"/>
      <c r="AHQ35" s="18"/>
      <c r="AHR35" s="18"/>
      <c r="AHS35" s="18"/>
      <c r="AHT35" s="18"/>
      <c r="AHU35" s="18"/>
      <c r="AHV35" s="18"/>
      <c r="AHW35" s="18"/>
      <c r="AHX35" s="18"/>
      <c r="AHY35" s="18"/>
      <c r="AHZ35" s="18"/>
      <c r="AIA35" s="18"/>
      <c r="AIB35" s="18"/>
      <c r="AIC35" s="18"/>
      <c r="AID35" s="18"/>
      <c r="AIE35" s="18"/>
      <c r="AIF35" s="18"/>
      <c r="AIG35" s="18"/>
      <c r="AIH35" s="18"/>
      <c r="AII35" s="18"/>
      <c r="AIJ35" s="18"/>
      <c r="AIK35" s="18"/>
      <c r="AIL35" s="18"/>
      <c r="AIM35" s="18"/>
      <c r="AIN35" s="18"/>
      <c r="AIO35" s="18"/>
      <c r="AIP35" s="18"/>
      <c r="AIQ35" s="18"/>
      <c r="AIR35" s="18"/>
      <c r="AIS35" s="18"/>
      <c r="AIT35" s="18"/>
      <c r="AIU35" s="18"/>
      <c r="AIV35" s="18"/>
      <c r="AIW35" s="18"/>
      <c r="AIX35" s="18"/>
      <c r="AIY35" s="18"/>
      <c r="AIZ35" s="18"/>
      <c r="AJA35" s="18"/>
      <c r="AJB35" s="18"/>
      <c r="AJC35" s="18"/>
      <c r="AJD35" s="18"/>
      <c r="AJE35" s="18"/>
      <c r="AJF35" s="18"/>
      <c r="AJG35" s="18"/>
      <c r="AJH35" s="18"/>
      <c r="AJI35" s="18"/>
      <c r="AJJ35" s="18"/>
      <c r="AJK35" s="18"/>
      <c r="AJL35" s="18"/>
      <c r="AJM35" s="18"/>
      <c r="AJN35" s="18"/>
      <c r="AJO35" s="18"/>
      <c r="AJP35" s="18"/>
      <c r="AJQ35" s="18"/>
      <c r="AJR35" s="18"/>
      <c r="AJS35" s="18"/>
      <c r="AJT35" s="18"/>
      <c r="AJU35" s="18"/>
      <c r="AJV35" s="18"/>
      <c r="AJW35" s="18"/>
      <c r="AJX35" s="18"/>
      <c r="AJY35" s="18"/>
      <c r="AJZ35" s="18"/>
      <c r="AKA35" s="18"/>
      <c r="AKB35" s="18"/>
      <c r="AKC35" s="18"/>
      <c r="AKD35" s="18"/>
      <c r="AKE35" s="18"/>
      <c r="AKF35" s="18"/>
      <c r="AKG35" s="18"/>
      <c r="AKH35" s="18"/>
      <c r="AKI35" s="18"/>
      <c r="AKJ35" s="18"/>
      <c r="AKK35" s="18"/>
      <c r="AKL35" s="18"/>
      <c r="AKM35" s="18"/>
      <c r="AKN35" s="18"/>
      <c r="AKO35" s="18"/>
      <c r="AKP35" s="18"/>
      <c r="AKQ35" s="18"/>
      <c r="AKR35" s="18"/>
      <c r="AKS35" s="18"/>
      <c r="AKT35" s="18"/>
      <c r="AKU35" s="18"/>
      <c r="AKV35" s="18"/>
      <c r="AKW35" s="18"/>
      <c r="AKX35" s="18"/>
      <c r="AKY35" s="18"/>
      <c r="AKZ35" s="18"/>
      <c r="ALA35" s="18"/>
      <c r="ALB35" s="18"/>
      <c r="ALC35" s="18"/>
      <c r="ALD35" s="18"/>
      <c r="ALE35" s="18"/>
      <c r="ALF35" s="18"/>
      <c r="ALG35" s="18"/>
      <c r="ALH35" s="18"/>
      <c r="ALI35" s="18"/>
      <c r="ALJ35" s="18"/>
      <c r="ALK35" s="18"/>
      <c r="ALL35" s="18"/>
    </row>
  </sheetData>
  <phoneticPr fontId="11" type="noConversion"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TIButton1">
          <controlPr defaultSize="0" print="0" autoLine="0" autoPict="0" r:id="rId5">
            <anchor moveWithCells="1">
              <from>
                <xdr:col>6</xdr:col>
                <xdr:colOff>219075</xdr:colOff>
                <xdr:row>9</xdr:row>
                <xdr:rowOff>85725</xdr:rowOff>
              </from>
              <to>
                <xdr:col>6</xdr:col>
                <xdr:colOff>1409700</xdr:colOff>
                <xdr:row>9</xdr:row>
                <xdr:rowOff>361950</xdr:rowOff>
              </to>
            </anchor>
          </controlPr>
        </control>
      </mc:Choice>
      <mc:Fallback>
        <control shapeId="3073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26"/>
  <sheetViews>
    <sheetView showGridLines="0" topLeftCell="B10" workbookViewId="0">
      <selection activeCell="C26" sqref="C26"/>
    </sheetView>
  </sheetViews>
  <sheetFormatPr defaultRowHeight="15" x14ac:dyDescent="0.25"/>
  <cols>
    <col min="1" max="1" width="2.7109375" hidden="1" customWidth="1"/>
    <col min="2" max="2" width="2.7109375" customWidth="1"/>
    <col min="3" max="3" width="17.85546875" customWidth="1"/>
    <col min="4" max="4" width="23.140625" bestFit="1" customWidth="1"/>
  </cols>
  <sheetData>
    <row r="1" spans="1:5" hidden="1" x14ac:dyDescent="0.25">
      <c r="A1" t="s">
        <v>31</v>
      </c>
    </row>
    <row r="2" spans="1:5" hidden="1" x14ac:dyDescent="0.25">
      <c r="A2">
        <f>0</f>
        <v>0</v>
      </c>
      <c r="C2" s="19"/>
      <c r="D2" s="20"/>
    </row>
    <row r="3" spans="1:5" hidden="1" x14ac:dyDescent="0.25">
      <c r="A3">
        <f>1</f>
        <v>1</v>
      </c>
      <c r="C3" s="19"/>
      <c r="D3" s="21"/>
    </row>
    <row r="4" spans="1:5" hidden="1" x14ac:dyDescent="0.25">
      <c r="A4">
        <f>2</f>
        <v>2</v>
      </c>
      <c r="C4" s="19"/>
      <c r="D4" s="21"/>
    </row>
    <row r="5" spans="1:5" hidden="1" x14ac:dyDescent="0.25">
      <c r="A5">
        <f>3</f>
        <v>3</v>
      </c>
      <c r="C5" s="19"/>
      <c r="D5" s="21"/>
    </row>
    <row r="6" spans="1:5" hidden="1" x14ac:dyDescent="0.25">
      <c r="A6" t="s">
        <v>32</v>
      </c>
      <c r="C6" s="22"/>
      <c r="D6" s="23"/>
    </row>
    <row r="7" spans="1:5" hidden="1" x14ac:dyDescent="0.25">
      <c r="A7" t="s">
        <v>15</v>
      </c>
      <c r="C7" s="22"/>
      <c r="D7" s="25"/>
    </row>
    <row r="8" spans="1:5" hidden="1" x14ac:dyDescent="0.25">
      <c r="A8" t="s">
        <v>33</v>
      </c>
    </row>
    <row r="9" spans="1:5" hidden="1" x14ac:dyDescent="0.25">
      <c r="C9" t="str">
        <f ca="1">_xll.TM1RPTVIEW("smartco:Version Subset Control:2", 0, _xll.TM1RPTTITLE("smartco:Version Subsets",$D$14),TM1RPTFMTRNG,TM1RPTFMTIDCOL)</f>
        <v>smartco:Version Subset Control:2</v>
      </c>
    </row>
    <row r="10" spans="1:5" ht="37.5" customHeight="1" thickBot="1" x14ac:dyDescent="0.3">
      <c r="A10" s="3"/>
      <c r="B10" s="3"/>
      <c r="C10" s="4" t="s">
        <v>38</v>
      </c>
      <c r="D10" s="3"/>
      <c r="E10" s="3"/>
    </row>
    <row r="12" spans="1:5" x14ac:dyDescent="0.25">
      <c r="C12" s="37" t="s">
        <v>56</v>
      </c>
    </row>
    <row r="14" spans="1:5" x14ac:dyDescent="0.25">
      <c r="C14" s="35" t="s">
        <v>46</v>
      </c>
      <c r="D14" s="36" t="str">
        <f ca="1">_xll.SUBNM("smartco:Version Subsets","","Current")</f>
        <v>Current</v>
      </c>
    </row>
    <row r="16" spans="1:5" x14ac:dyDescent="0.25">
      <c r="D16" s="34" t="s">
        <v>7</v>
      </c>
    </row>
    <row r="17" spans="1:4" x14ac:dyDescent="0.25">
      <c r="A17" t="str">
        <f ca="1">IF(_xll.TM1RPTELISCONSOLIDATED($C$17,$C17),IF(_xll.TM1RPTELLEV($C$17,$C17)&lt;=3,_xll.TM1RPTELLEV($C$17,$C17),"D"),"N")</f>
        <v>N</v>
      </c>
      <c r="C17" s="24" t="str">
        <f ca="1">_xll.TM1RPTROW($C$9,"smartco:LineItemList","Default")</f>
        <v>1</v>
      </c>
      <c r="D17" s="25" t="str">
        <f ca="1">_xll.DBRW($C$9,$D$14,$C17,D$16)</f>
        <v>@Default</v>
      </c>
    </row>
    <row r="18" spans="1:4" x14ac:dyDescent="0.25">
      <c r="A18" t="str">
        <f ca="1">IF(_xll.TM1RPTELISCONSOLIDATED($C$17,$C18),IF(_xll.TM1RPTELLEV($C$17,$C18)&lt;=3,_xll.TM1RPTELLEV($C$17,$C18),"D"),"N")</f>
        <v>N</v>
      </c>
      <c r="C18" s="24" t="s">
        <v>47</v>
      </c>
      <c r="D18" s="25" t="str">
        <f ca="1">_xll.DBRW($C$9,$D$14,$C18,D$16)</f>
        <v>@Compare</v>
      </c>
    </row>
    <row r="19" spans="1:4" x14ac:dyDescent="0.25">
      <c r="A19" t="str">
        <f ca="1">IF(_xll.TM1RPTELISCONSOLIDATED($C$17,$C19),IF(_xll.TM1RPTELLEV($C$17,$C19)&lt;=3,_xll.TM1RPTELLEV($C$17,$C19),"D"),"N")</f>
        <v>N</v>
      </c>
      <c r="C19" s="24" t="s">
        <v>48</v>
      </c>
      <c r="D19" s="25" t="str">
        <f ca="1">_xll.DBRW($C$9,$D$14,$C19,D$16)</f>
        <v>Variance</v>
      </c>
    </row>
    <row r="20" spans="1:4" x14ac:dyDescent="0.25">
      <c r="A20" t="str">
        <f ca="1">IF(_xll.TM1RPTELISCONSOLIDATED($C$17,$C20),IF(_xll.TM1RPTELLEV($C$17,$C20)&lt;=3,_xll.TM1RPTELLEV($C$17,$C20),"D"),"N")</f>
        <v>N</v>
      </c>
      <c r="C20" s="24" t="s">
        <v>49</v>
      </c>
      <c r="D20" s="25" t="str">
        <f ca="1">_xll.DBRW($C$9,$D$14,$C20,D$16)</f>
        <v>Variance%</v>
      </c>
    </row>
    <row r="21" spans="1:4" x14ac:dyDescent="0.25">
      <c r="A21" t="str">
        <f ca="1">IF(_xll.TM1RPTELISCONSOLIDATED($C$17,$C21),IF(_xll.TM1RPTELLEV($C$17,$C21)&lt;=3,_xll.TM1RPTELLEV($C$17,$C21),"D"),"N")</f>
        <v>N</v>
      </c>
      <c r="C21" s="24" t="s">
        <v>50</v>
      </c>
      <c r="D21" s="25" t="str">
        <f ca="1">_xll.DBRW($C$9,$D$14,$C21,D$16)</f>
        <v/>
      </c>
    </row>
    <row r="22" spans="1:4" x14ac:dyDescent="0.25">
      <c r="A22" t="str">
        <f ca="1">IF(_xll.TM1RPTELISCONSOLIDATED($C$17,$C22),IF(_xll.TM1RPTELLEV($C$17,$C22)&lt;=3,_xll.TM1RPTELLEV($C$17,$C22),"D"),"N")</f>
        <v>N</v>
      </c>
      <c r="C22" s="24" t="s">
        <v>51</v>
      </c>
      <c r="D22" s="25" t="str">
        <f ca="1">_xll.DBRW($C$9,$D$14,$C22,D$16)</f>
        <v/>
      </c>
    </row>
    <row r="23" spans="1:4" x14ac:dyDescent="0.25">
      <c r="A23" t="str">
        <f ca="1">IF(_xll.TM1RPTELISCONSOLIDATED($C$17,$C23),IF(_xll.TM1RPTELLEV($C$17,$C23)&lt;=3,_xll.TM1RPTELLEV($C$17,$C23),"D"),"N")</f>
        <v>N</v>
      </c>
      <c r="C23" s="24" t="s">
        <v>52</v>
      </c>
      <c r="D23" s="25" t="str">
        <f ca="1">_xll.DBRW($C$9,$D$14,$C23,D$16)</f>
        <v/>
      </c>
    </row>
    <row r="24" spans="1:4" x14ac:dyDescent="0.25">
      <c r="A24" t="str">
        <f ca="1">IF(_xll.TM1RPTELISCONSOLIDATED($C$17,$C24),IF(_xll.TM1RPTELLEV($C$17,$C24)&lt;=3,_xll.TM1RPTELLEV($C$17,$C24),"D"),"N")</f>
        <v>N</v>
      </c>
      <c r="C24" s="24" t="s">
        <v>53</v>
      </c>
      <c r="D24" s="25" t="str">
        <f ca="1">_xll.DBRW($C$9,$D$14,$C24,D$16)</f>
        <v/>
      </c>
    </row>
    <row r="25" spans="1:4" x14ac:dyDescent="0.25">
      <c r="A25" t="str">
        <f ca="1">IF(_xll.TM1RPTELISCONSOLIDATED($C$17,$C25),IF(_xll.TM1RPTELLEV($C$17,$C25)&lt;=3,_xll.TM1RPTELLEV($C$17,$C25),"D"),"N")</f>
        <v>N</v>
      </c>
      <c r="C25" s="24" t="s">
        <v>54</v>
      </c>
      <c r="D25" s="25" t="str">
        <f ca="1">_xll.DBRW($C$9,$D$14,$C25,D$16)</f>
        <v/>
      </c>
    </row>
    <row r="26" spans="1:4" x14ac:dyDescent="0.25">
      <c r="A26" t="str">
        <f ca="1">IF(_xll.TM1RPTELISCONSOLIDATED($C$17,$C26),IF(_xll.TM1RPTELLEV($C$17,$C26)&lt;=3,_xll.TM1RPTELLEV($C$17,$C26),"D"),"N")</f>
        <v>N</v>
      </c>
      <c r="C26" s="24" t="s">
        <v>55</v>
      </c>
      <c r="D26" s="25" t="str">
        <f ca="1">_xll.DBRW($C$9,$D$14,$C26,D$16)</f>
        <v/>
      </c>
    </row>
  </sheetData>
  <phoneticPr fontId="1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121" r:id="rId3" name="TIButton1">
          <controlPr defaultSize="0" print="0" autoLine="0" autoPict="0" r:id="rId4">
            <anchor moveWithCells="1">
              <from>
                <xdr:col>3</xdr:col>
                <xdr:colOff>819150</xdr:colOff>
                <xdr:row>9</xdr:row>
                <xdr:rowOff>104775</xdr:rowOff>
              </from>
              <to>
                <xdr:col>4</xdr:col>
                <xdr:colOff>466725</xdr:colOff>
                <xdr:row>9</xdr:row>
                <xdr:rowOff>381000</xdr:rowOff>
              </to>
            </anchor>
          </controlPr>
        </control>
      </mc:Choice>
      <mc:Fallback>
        <control shapeId="5121" r:id="rId3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topLeftCell="B10" workbookViewId="0">
      <selection activeCell="C47" sqref="C47"/>
    </sheetView>
  </sheetViews>
  <sheetFormatPr defaultRowHeight="15" x14ac:dyDescent="0.25"/>
  <cols>
    <col min="1" max="1" width="2.7109375" hidden="1" customWidth="1"/>
    <col min="2" max="2" width="2.7109375" customWidth="1"/>
    <col min="3" max="3" width="36" bestFit="1" customWidth="1"/>
    <col min="4" max="5" width="22.7109375" bestFit="1" customWidth="1"/>
    <col min="6" max="6" width="27.140625" customWidth="1"/>
  </cols>
  <sheetData>
    <row r="1" spans="1:6" hidden="1" x14ac:dyDescent="0.25">
      <c r="A1" t="s">
        <v>31</v>
      </c>
    </row>
    <row r="2" spans="1:6" hidden="1" x14ac:dyDescent="0.25">
      <c r="A2">
        <f>0</f>
        <v>0</v>
      </c>
      <c r="C2" s="19"/>
      <c r="D2" s="20"/>
      <c r="E2" s="20"/>
      <c r="F2" s="42"/>
    </row>
    <row r="3" spans="1:6" hidden="1" x14ac:dyDescent="0.25">
      <c r="A3">
        <f>1</f>
        <v>1</v>
      </c>
      <c r="C3" s="19"/>
      <c r="D3" s="21"/>
      <c r="E3" s="21"/>
      <c r="F3" s="43"/>
    </row>
    <row r="4" spans="1:6" hidden="1" x14ac:dyDescent="0.25">
      <c r="A4">
        <f>2</f>
        <v>2</v>
      </c>
      <c r="C4" s="19"/>
      <c r="D4" s="21"/>
      <c r="E4" s="21"/>
      <c r="F4" s="43"/>
    </row>
    <row r="5" spans="1:6" hidden="1" x14ac:dyDescent="0.25">
      <c r="A5">
        <f>3</f>
        <v>3</v>
      </c>
      <c r="C5" s="19"/>
      <c r="D5" s="21"/>
      <c r="E5" s="21"/>
      <c r="F5" s="43"/>
    </row>
    <row r="6" spans="1:6" hidden="1" x14ac:dyDescent="0.25">
      <c r="A6" t="s">
        <v>32</v>
      </c>
      <c r="C6" s="22"/>
      <c r="D6" s="23"/>
      <c r="E6" s="23"/>
      <c r="F6" s="44"/>
    </row>
    <row r="7" spans="1:6" hidden="1" x14ac:dyDescent="0.25">
      <c r="A7" t="s">
        <v>15</v>
      </c>
      <c r="C7" s="22"/>
      <c r="D7" s="25"/>
      <c r="E7" s="25"/>
      <c r="F7" s="31"/>
    </row>
    <row r="8" spans="1:6" hidden="1" x14ac:dyDescent="0.25">
      <c r="A8" t="s">
        <v>33</v>
      </c>
    </row>
    <row r="9" spans="1:6" hidden="1" x14ac:dyDescent="0.25">
      <c r="C9" t="str">
        <f ca="1">_xll.TM1RPTVIEW("smartco:}ElementAttributes_product:1", 0,TM1RPTFMTRNG,TM1RPTFMTIDCOL)</f>
        <v>smartco:}ElementAttributes_product:1</v>
      </c>
    </row>
    <row r="10" spans="1:6" ht="37.5" customHeight="1" thickBot="1" x14ac:dyDescent="0.3">
      <c r="A10" s="3"/>
      <c r="B10" s="3"/>
      <c r="C10" s="4" t="s">
        <v>61</v>
      </c>
      <c r="D10" s="3"/>
      <c r="E10" s="3"/>
      <c r="F10" s="5"/>
    </row>
    <row r="12" spans="1:6" x14ac:dyDescent="0.25">
      <c r="D12" s="30" t="s">
        <v>35</v>
      </c>
      <c r="E12" s="30" t="s">
        <v>59</v>
      </c>
      <c r="F12" s="30" t="s">
        <v>37</v>
      </c>
    </row>
    <row r="13" spans="1:6" ht="25.5" x14ac:dyDescent="0.25">
      <c r="D13" s="30" t="s">
        <v>62</v>
      </c>
      <c r="E13" s="30" t="s">
        <v>63</v>
      </c>
      <c r="F13" s="30" t="s">
        <v>39</v>
      </c>
    </row>
    <row r="14" spans="1:6" x14ac:dyDescent="0.25">
      <c r="A14">
        <f ca="1">IF(_xll.TM1RPTELISCONSOLIDATED($C$14,$C14),IF(_xll.TM1RPTELLEV($C$14,$C14)&lt;=3,_xll.TM1RPTELLEV($C$14,$C14),"D"),"N")</f>
        <v>0</v>
      </c>
      <c r="C14" s="39" t="str">
        <f ca="1">_xll.TM1RPTROW($C$9,"smartco:product","All Products",,"Caption_Default",0)</f>
        <v>Product Total</v>
      </c>
      <c r="D14" s="20" t="str">
        <f ca="1">_xll.DBRW($C$9,$C14,D$12)</f>
        <v>Product Total</v>
      </c>
      <c r="E14" s="20" t="str">
        <f ca="1">_xll.DBRW($C$9,$C14,E$12)</f>
        <v>Product Total</v>
      </c>
      <c r="F14" s="42" t="str">
        <f ca="1">_xll.DBRW($C$9,$C14,F$12)</f>
        <v>Y</v>
      </c>
    </row>
    <row r="15" spans="1:6" x14ac:dyDescent="0.25">
      <c r="A15">
        <f ca="1">IF(_xll.TM1RPTELISCONSOLIDATED($C$14,$C15),IF(_xll.TM1RPTELLEV($C$14,$C15)&lt;=3,_xll.TM1RPTELLEV($C$14,$C15),"D"),"N")</f>
        <v>1</v>
      </c>
      <c r="C15" s="38" t="s">
        <v>69</v>
      </c>
      <c r="D15" s="21" t="str">
        <f ca="1">_xll.DBRW($C$9,$C15,D$12)</f>
        <v>Phones</v>
      </c>
      <c r="E15" s="21" t="str">
        <f ca="1">_xll.DBRW($C$9,$C15,E$12)</f>
        <v>Phones</v>
      </c>
      <c r="F15" s="43" t="str">
        <f ca="1">_xll.DBRW($C$9,$C15,F$12)</f>
        <v>Y</v>
      </c>
    </row>
    <row r="16" spans="1:6" x14ac:dyDescent="0.25">
      <c r="A16">
        <f ca="1">IF(_xll.TM1RPTELISCONSOLIDATED($C$14,$C16),IF(_xll.TM1RPTELLEV($C$14,$C16)&lt;=3,_xll.TM1RPTELLEV($C$14,$C16),"D"),"N")</f>
        <v>2</v>
      </c>
      <c r="C16" s="40" t="s">
        <v>70</v>
      </c>
      <c r="D16" s="21" t="str">
        <f ca="1">_xll.DBRW($C$9,$C16,D$12)</f>
        <v>3G Smart Phones</v>
      </c>
      <c r="E16" s="21" t="str">
        <f ca="1">_xll.DBRW($C$9,$C16,E$12)</f>
        <v>3G Smart Phones</v>
      </c>
      <c r="F16" s="43" t="str">
        <f ca="1">_xll.DBRW($C$9,$C16,F$12)</f>
        <v>Y</v>
      </c>
    </row>
    <row r="17" spans="1:6" x14ac:dyDescent="0.25">
      <c r="A17" t="str">
        <f ca="1">IF(_xll.TM1RPTELISCONSOLIDATED($C$14,$C17),IF(_xll.TM1RPTELLEV($C$14,$C17)&lt;=3,_xll.TM1RPTELLEV($C$14,$C17),"D"),"N")</f>
        <v>N</v>
      </c>
      <c r="C17" s="41" t="s">
        <v>71</v>
      </c>
      <c r="D17" s="25" t="str">
        <f ca="1">_xll.DBRW($C$9,$C17,D$12)</f>
        <v>3G 16Gb</v>
      </c>
      <c r="E17" s="25" t="str">
        <f ca="1">_xll.DBRW($C$9,$C17,E$12)</f>
        <v>3G 16Gb</v>
      </c>
      <c r="F17" s="31" t="str">
        <f ca="1">_xll.DBRW($C$9,$C17,F$12)</f>
        <v>Y</v>
      </c>
    </row>
    <row r="18" spans="1:6" x14ac:dyDescent="0.25">
      <c r="A18" t="str">
        <f ca="1">IF(_xll.TM1RPTELISCONSOLIDATED($C$14,$C18),IF(_xll.TM1RPTELLEV($C$14,$C18)&lt;=3,_xll.TM1RPTELLEV($C$14,$C18),"D"),"N")</f>
        <v>N</v>
      </c>
      <c r="C18" s="41" t="s">
        <v>72</v>
      </c>
      <c r="D18" s="25" t="str">
        <f ca="1">_xll.DBRW($C$9,$C18,D$12)</f>
        <v>3G 32Gb</v>
      </c>
      <c r="E18" s="25" t="str">
        <f ca="1">_xll.DBRW($C$9,$C18,E$12)</f>
        <v>3G 32Gb</v>
      </c>
      <c r="F18" s="31" t="str">
        <f ca="1">_xll.DBRW($C$9,$C18,F$12)</f>
        <v>Y</v>
      </c>
    </row>
    <row r="19" spans="1:6" x14ac:dyDescent="0.25">
      <c r="A19" t="str">
        <f ca="1">IF(_xll.TM1RPTELISCONSOLIDATED($C$14,$C19),IF(_xll.TM1RPTELLEV($C$14,$C19)&lt;=3,_xll.TM1RPTELLEV($C$14,$C19),"D"),"N")</f>
        <v>N</v>
      </c>
      <c r="C19" s="41" t="s">
        <v>73</v>
      </c>
      <c r="D19" s="25" t="str">
        <f ca="1">_xll.DBRW($C$9,$C19,D$12)</f>
        <v>3G 64Gb</v>
      </c>
      <c r="E19" s="25" t="str">
        <f ca="1">_xll.DBRW($C$9,$C19,E$12)</f>
        <v>3G 64Gb</v>
      </c>
      <c r="F19" s="31" t="str">
        <f ca="1">_xll.DBRW($C$9,$C19,F$12)</f>
        <v>Y</v>
      </c>
    </row>
    <row r="20" spans="1:6" x14ac:dyDescent="0.25">
      <c r="A20" t="str">
        <f ca="1">IF(_xll.TM1RPTELISCONSOLIDATED($C$14,$C20),IF(_xll.TM1RPTELLEV($C$14,$C20)&lt;=3,_xll.TM1RPTELLEV($C$14,$C20),"D"),"N")</f>
        <v>N</v>
      </c>
      <c r="C20" s="41" t="s">
        <v>74</v>
      </c>
      <c r="D20" s="25" t="str">
        <f ca="1">_xll.DBRW($C$9,$C20,D$12)</f>
        <v>3G 128Gb</v>
      </c>
      <c r="E20" s="25" t="str">
        <f ca="1">_xll.DBRW($C$9,$C20,E$12)</f>
        <v>3G 128Gb</v>
      </c>
      <c r="F20" s="31" t="str">
        <f ca="1">_xll.DBRW($C$9,$C20,F$12)</f>
        <v>Y</v>
      </c>
    </row>
    <row r="21" spans="1:6" x14ac:dyDescent="0.25">
      <c r="A21">
        <f ca="1">IF(_xll.TM1RPTELISCONSOLIDATED($C$14,$C21),IF(_xll.TM1RPTELLEV($C$14,$C21)&lt;=3,_xll.TM1RPTELLEV($C$14,$C21),"D"),"N")</f>
        <v>2</v>
      </c>
      <c r="C21" s="40" t="s">
        <v>75</v>
      </c>
      <c r="D21" s="21" t="str">
        <f ca="1">_xll.DBRW($C$9,$C21,D$12)</f>
        <v>4G Smart Phones</v>
      </c>
      <c r="E21" s="21" t="str">
        <f ca="1">_xll.DBRW($C$9,$C21,E$12)</f>
        <v>4G Smart Phones</v>
      </c>
      <c r="F21" s="43" t="str">
        <f ca="1">_xll.DBRW($C$9,$C21,F$12)</f>
        <v>Y</v>
      </c>
    </row>
    <row r="22" spans="1:6" x14ac:dyDescent="0.25">
      <c r="A22" t="str">
        <f ca="1">IF(_xll.TM1RPTELISCONSOLIDATED($C$14,$C22),IF(_xll.TM1RPTELLEV($C$14,$C22)&lt;=3,_xll.TM1RPTELLEV($C$14,$C22),"D"),"N")</f>
        <v>N</v>
      </c>
      <c r="C22" s="41" t="s">
        <v>76</v>
      </c>
      <c r="D22" s="25" t="str">
        <f ca="1">_xll.DBRW($C$9,$C22,D$12)</f>
        <v>4G 16Gb</v>
      </c>
      <c r="E22" s="25" t="str">
        <f ca="1">_xll.DBRW($C$9,$C22,E$12)</f>
        <v>4G 16Gb</v>
      </c>
      <c r="F22" s="31" t="str">
        <f ca="1">_xll.DBRW($C$9,$C22,F$12)</f>
        <v>Y</v>
      </c>
    </row>
    <row r="23" spans="1:6" x14ac:dyDescent="0.25">
      <c r="A23" t="str">
        <f ca="1">IF(_xll.TM1RPTELISCONSOLIDATED($C$14,$C23),IF(_xll.TM1RPTELLEV($C$14,$C23)&lt;=3,_xll.TM1RPTELLEV($C$14,$C23),"D"),"N")</f>
        <v>N</v>
      </c>
      <c r="C23" s="41" t="s">
        <v>77</v>
      </c>
      <c r="D23" s="25" t="str">
        <f ca="1">_xll.DBRW($C$9,$C23,D$12)</f>
        <v>4G 32Gb</v>
      </c>
      <c r="E23" s="25" t="str">
        <f ca="1">_xll.DBRW($C$9,$C23,E$12)</f>
        <v>4G 32Gb</v>
      </c>
      <c r="F23" s="31" t="str">
        <f ca="1">_xll.DBRW($C$9,$C23,F$12)</f>
        <v>Y</v>
      </c>
    </row>
    <row r="24" spans="1:6" x14ac:dyDescent="0.25">
      <c r="A24">
        <f ca="1">IF(_xll.TM1RPTELISCONSOLIDATED($C$14,$C24),IF(_xll.TM1RPTELLEV($C$14,$C24)&lt;=3,_xll.TM1RPTELLEV($C$14,$C24),"D"),"N")</f>
        <v>2</v>
      </c>
      <c r="C24" s="40" t="s">
        <v>78</v>
      </c>
      <c r="D24" s="21" t="str">
        <f ca="1">_xll.DBRW($C$9,$C24,D$12)</f>
        <v>Phone Only</v>
      </c>
      <c r="E24" s="21" t="str">
        <f ca="1">_xll.DBRW($C$9,$C24,E$12)</f>
        <v>Phone Only</v>
      </c>
      <c r="F24" s="43" t="str">
        <f ca="1">_xll.DBRW($C$9,$C24,F$12)</f>
        <v>Y</v>
      </c>
    </row>
    <row r="25" spans="1:6" x14ac:dyDescent="0.25">
      <c r="A25" t="str">
        <f ca="1">IF(_xll.TM1RPTELISCONSOLIDATED($C$14,$C25),IF(_xll.TM1RPTELLEV($C$14,$C25)&lt;=3,_xll.TM1RPTELLEV($C$14,$C25),"D"),"N")</f>
        <v>N</v>
      </c>
      <c r="C25" s="41" t="s">
        <v>60</v>
      </c>
      <c r="D25" s="25" t="str">
        <f ca="1">_xll.DBRW($C$9,$C25,D$12)</f>
        <v>L40</v>
      </c>
      <c r="E25" s="25" t="str">
        <f ca="1">_xll.DBRW($C$9,$C25,E$12)</f>
        <v>L40</v>
      </c>
      <c r="F25" s="31" t="str">
        <f ca="1">_xll.DBRW($C$9,$C25,F$12)</f>
        <v>Y</v>
      </c>
    </row>
    <row r="26" spans="1:6" x14ac:dyDescent="0.25">
      <c r="A26">
        <f ca="1">IF(_xll.TM1RPTELISCONSOLIDATED($C$14,$C26),IF(_xll.TM1RPTELLEV($C$14,$C26)&lt;=3,_xll.TM1RPTELLEV($C$14,$C26),"D"),"N")</f>
        <v>1</v>
      </c>
      <c r="C26" s="38" t="s">
        <v>79</v>
      </c>
      <c r="D26" s="21" t="str">
        <f ca="1">_xll.DBRW($C$9,$C26,D$12)</f>
        <v>PCs</v>
      </c>
      <c r="E26" s="21" t="str">
        <f ca="1">_xll.DBRW($C$9,$C26,E$12)</f>
        <v>PCs</v>
      </c>
      <c r="F26" s="43" t="str">
        <f ca="1">_xll.DBRW($C$9,$C26,F$12)</f>
        <v>Y</v>
      </c>
    </row>
    <row r="27" spans="1:6" x14ac:dyDescent="0.25">
      <c r="A27">
        <f ca="1">IF(_xll.TM1RPTELISCONSOLIDATED($C$14,$C27),IF(_xll.TM1RPTELLEV($C$14,$C27)&lt;=3,_xll.TM1RPTELLEV($C$14,$C27),"D"),"N")</f>
        <v>2</v>
      </c>
      <c r="C27" s="40" t="s">
        <v>80</v>
      </c>
      <c r="D27" s="21" t="str">
        <f ca="1">_xll.DBRW($C$9,$C27,D$12)</f>
        <v>Desktops</v>
      </c>
      <c r="E27" s="21" t="str">
        <f ca="1">_xll.DBRW($C$9,$C27,E$12)</f>
        <v>Desktops</v>
      </c>
      <c r="F27" s="43" t="str">
        <f ca="1">_xll.DBRW($C$9,$C27,F$12)</f>
        <v>Y</v>
      </c>
    </row>
    <row r="28" spans="1:6" x14ac:dyDescent="0.25">
      <c r="A28" t="str">
        <f ca="1">IF(_xll.TM1RPTELISCONSOLIDATED($C$14,$C28),IF(_xll.TM1RPTELLEV($C$14,$C28)&lt;=3,_xll.TM1RPTELLEV($C$14,$C28),"D"),"N")</f>
        <v>N</v>
      </c>
      <c r="C28" s="41" t="s">
        <v>81</v>
      </c>
      <c r="D28" s="25" t="str">
        <f ca="1">_xll.DBRW($C$9,$C28,D$12)</f>
        <v>SP 2101</v>
      </c>
      <c r="E28" s="25" t="str">
        <f ca="1">_xll.DBRW($C$9,$C28,E$12)</f>
        <v>SP 2101</v>
      </c>
      <c r="F28" s="31" t="str">
        <f ca="1">_xll.DBRW($C$9,$C28,F$12)</f>
        <v>Y</v>
      </c>
    </row>
    <row r="29" spans="1:6" x14ac:dyDescent="0.25">
      <c r="A29" t="str">
        <f ca="1">IF(_xll.TM1RPTELISCONSOLIDATED($C$14,$C29),IF(_xll.TM1RPTELLEV($C$14,$C29)&lt;=3,_xll.TM1RPTELLEV($C$14,$C29),"D"),"N")</f>
        <v>N</v>
      </c>
      <c r="C29" s="41" t="s">
        <v>82</v>
      </c>
      <c r="D29" s="25" t="str">
        <f ca="1">_xll.DBRW($C$9,$C29,D$12)</f>
        <v>SP 2110</v>
      </c>
      <c r="E29" s="25" t="str">
        <f ca="1">_xll.DBRW($C$9,$C29,E$12)</f>
        <v>SP 2110</v>
      </c>
      <c r="F29" s="31" t="str">
        <f ca="1">_xll.DBRW($C$9,$C29,F$12)</f>
        <v>Y</v>
      </c>
    </row>
    <row r="30" spans="1:6" x14ac:dyDescent="0.25">
      <c r="A30" t="str">
        <f ca="1">IF(_xll.TM1RPTELISCONSOLIDATED($C$14,$C30),IF(_xll.TM1RPTELLEV($C$14,$C30)&lt;=3,_xll.TM1RPTELLEV($C$14,$C30),"D"),"N")</f>
        <v>N</v>
      </c>
      <c r="C30" s="41" t="s">
        <v>83</v>
      </c>
      <c r="D30" s="25" t="str">
        <f ca="1">_xll.DBRW($C$9,$C30,D$12)</f>
        <v>SP 2150</v>
      </c>
      <c r="E30" s="25" t="str">
        <f ca="1">_xll.DBRW($C$9,$C30,E$12)</f>
        <v>SP 2150</v>
      </c>
      <c r="F30" s="31" t="str">
        <f ca="1">_xll.DBRW($C$9,$C30,F$12)</f>
        <v>Y</v>
      </c>
    </row>
    <row r="31" spans="1:6" x14ac:dyDescent="0.25">
      <c r="A31">
        <f ca="1">IF(_xll.TM1RPTELISCONSOLIDATED($C$14,$C31),IF(_xll.TM1RPTELLEV($C$14,$C31)&lt;=3,_xll.TM1RPTELLEV($C$14,$C31),"D"),"N")</f>
        <v>2</v>
      </c>
      <c r="C31" s="40" t="s">
        <v>84</v>
      </c>
      <c r="D31" s="21" t="str">
        <f ca="1">_xll.DBRW($C$9,$C31,D$12)</f>
        <v>Laptops</v>
      </c>
      <c r="E31" s="21" t="str">
        <f ca="1">_xll.DBRW($C$9,$C31,E$12)</f>
        <v>Laptops</v>
      </c>
      <c r="F31" s="43" t="str">
        <f ca="1">_xll.DBRW($C$9,$C31,F$12)</f>
        <v>Y</v>
      </c>
    </row>
    <row r="32" spans="1:6" x14ac:dyDescent="0.25">
      <c r="A32" t="str">
        <f ca="1">IF(_xll.TM1RPTELISCONSOLIDATED($C$14,$C32),IF(_xll.TM1RPTELLEV($C$14,$C32)&lt;=3,_xll.TM1RPTELLEV($C$14,$C32),"D"),"N")</f>
        <v>N</v>
      </c>
      <c r="C32" s="41" t="s">
        <v>85</v>
      </c>
      <c r="D32" s="25" t="str">
        <f ca="1">_xll.DBRW($C$9,$C32,D$12)</f>
        <v>T 500</v>
      </c>
      <c r="E32" s="25" t="str">
        <f ca="1">_xll.DBRW($C$9,$C32,E$12)</f>
        <v>T 500</v>
      </c>
      <c r="F32" s="31" t="str">
        <f ca="1">_xll.DBRW($C$9,$C32,F$12)</f>
        <v>Y</v>
      </c>
    </row>
    <row r="33" spans="1:6" x14ac:dyDescent="0.25">
      <c r="A33" t="str">
        <f ca="1">IF(_xll.TM1RPTELISCONSOLIDATED($C$14,$C33),IF(_xll.TM1RPTELLEV($C$14,$C33)&lt;=3,_xll.TM1RPTELLEV($C$14,$C33),"D"),"N")</f>
        <v>N</v>
      </c>
      <c r="C33" s="41" t="s">
        <v>86</v>
      </c>
      <c r="D33" s="25" t="str">
        <f ca="1">_xll.DBRW($C$9,$C33,D$12)</f>
        <v>T 510</v>
      </c>
      <c r="E33" s="25" t="str">
        <f ca="1">_xll.DBRW($C$9,$C33,E$12)</f>
        <v>T 510</v>
      </c>
      <c r="F33" s="31" t="str">
        <f ca="1">_xll.DBRW($C$9,$C33,F$12)</f>
        <v>Y</v>
      </c>
    </row>
    <row r="34" spans="1:6" x14ac:dyDescent="0.25">
      <c r="A34" t="str">
        <f ca="1">IF(_xll.TM1RPTELISCONSOLIDATED($C$14,$C34),IF(_xll.TM1RPTELLEV($C$14,$C34)&lt;=3,_xll.TM1RPTELLEV($C$14,$C34),"D"),"N")</f>
        <v>N</v>
      </c>
      <c r="C34" s="41" t="s">
        <v>87</v>
      </c>
      <c r="D34" s="25" t="str">
        <f ca="1">_xll.DBRW($C$9,$C34,D$12)</f>
        <v>T 520</v>
      </c>
      <c r="E34" s="25" t="str">
        <f ca="1">_xll.DBRW($C$9,$C34,E$12)</f>
        <v>T 520</v>
      </c>
      <c r="F34" s="31" t="str">
        <f ca="1">_xll.DBRW($C$9,$C34,F$12)</f>
        <v>Y</v>
      </c>
    </row>
    <row r="35" spans="1:6" x14ac:dyDescent="0.25">
      <c r="A35">
        <f ca="1">IF(_xll.TM1RPTELISCONSOLIDATED($C$14,$C35),IF(_xll.TM1RPTELLEV($C$14,$C35)&lt;=3,_xll.TM1RPTELLEV($C$14,$C35),"D"),"N")</f>
        <v>2</v>
      </c>
      <c r="C35" s="40" t="s">
        <v>88</v>
      </c>
      <c r="D35" s="21" t="str">
        <f ca="1">_xll.DBRW($C$9,$C35,D$12)</f>
        <v>Gaming</v>
      </c>
      <c r="E35" s="21" t="str">
        <f ca="1">_xll.DBRW($C$9,$C35,E$12)</f>
        <v>Gaming</v>
      </c>
      <c r="F35" s="43" t="str">
        <f ca="1">_xll.DBRW($C$9,$C35,F$12)</f>
        <v>Y</v>
      </c>
    </row>
    <row r="36" spans="1:6" x14ac:dyDescent="0.25">
      <c r="A36" t="str">
        <f ca="1">IF(_xll.TM1RPTELISCONSOLIDATED($C$14,$C36),IF(_xll.TM1RPTELLEV($C$14,$C36)&lt;=3,_xll.TM1RPTELLEV($C$14,$C36),"D"),"N")</f>
        <v>N</v>
      </c>
      <c r="C36" s="41" t="s">
        <v>89</v>
      </c>
      <c r="D36" s="25" t="str">
        <f ca="1">_xll.DBRW($C$9,$C36,D$12)</f>
        <v>XTR 9300</v>
      </c>
      <c r="E36" s="25" t="str">
        <f ca="1">_xll.DBRW($C$9,$C36,E$12)</f>
        <v>XTR 9300</v>
      </c>
      <c r="F36" s="31" t="str">
        <f ca="1">_xll.DBRW($C$9,$C36,F$12)</f>
        <v>Y</v>
      </c>
    </row>
    <row r="37" spans="1:6" x14ac:dyDescent="0.25">
      <c r="A37" t="str">
        <f ca="1">IF(_xll.TM1RPTELISCONSOLIDATED($C$14,$C37),IF(_xll.TM1RPTELLEV($C$14,$C37)&lt;=3,_xll.TM1RPTELLEV($C$14,$C37),"D"),"N")</f>
        <v>N</v>
      </c>
      <c r="C37" s="41" t="s">
        <v>90</v>
      </c>
      <c r="D37" s="25" t="str">
        <f ca="1">_xll.DBRW($C$9,$C37,D$12)</f>
        <v>XTR 9500</v>
      </c>
      <c r="E37" s="25" t="str">
        <f ca="1">_xll.DBRW($C$9,$C37,E$12)</f>
        <v>XTR 9500</v>
      </c>
      <c r="F37" s="31" t="str">
        <f ca="1">_xll.DBRW($C$9,$C37,F$12)</f>
        <v>Y</v>
      </c>
    </row>
    <row r="38" spans="1:6" x14ac:dyDescent="0.25">
      <c r="A38" t="str">
        <f ca="1">IF(_xll.TM1RPTELISCONSOLIDATED($C$14,$C38),IF(_xll.TM1RPTELLEV($C$14,$C38)&lt;=3,_xll.TM1RPTELLEV($C$14,$C38),"D"),"N")</f>
        <v>N</v>
      </c>
      <c r="C38" s="41" t="s">
        <v>91</v>
      </c>
      <c r="D38" s="25" t="str">
        <f ca="1">_xll.DBRW($C$9,$C38,D$12)</f>
        <v>XTR 9800</v>
      </c>
      <c r="E38" s="25" t="str">
        <f ca="1">_xll.DBRW($C$9,$C38,E$12)</f>
        <v>XTR 9800</v>
      </c>
      <c r="F38" s="31" t="str">
        <f ca="1">_xll.DBRW($C$9,$C38,F$12)</f>
        <v>Y</v>
      </c>
    </row>
    <row r="39" spans="1:6" x14ac:dyDescent="0.25">
      <c r="A39">
        <f ca="1">IF(_xll.TM1RPTELISCONSOLIDATED($C$14,$C39),IF(_xll.TM1RPTELLEV($C$14,$C39)&lt;=3,_xll.TM1RPTELLEV($C$14,$C39),"D"),"N")</f>
        <v>1</v>
      </c>
      <c r="C39" s="38" t="s">
        <v>92</v>
      </c>
      <c r="D39" s="21" t="str">
        <f ca="1">_xll.DBRW($C$9,$C39,D$12)</f>
        <v>Tablets</v>
      </c>
      <c r="E39" s="21" t="str">
        <f ca="1">_xll.DBRW($C$9,$C39,E$12)</f>
        <v>Tablets</v>
      </c>
      <c r="F39" s="43" t="str">
        <f ca="1">_xll.DBRW($C$9,$C39,F$12)</f>
        <v>Y</v>
      </c>
    </row>
    <row r="40" spans="1:6" x14ac:dyDescent="0.25">
      <c r="A40">
        <f ca="1">IF(_xll.TM1RPTELISCONSOLIDATED($C$14,$C40),IF(_xll.TM1RPTELLEV($C$14,$C40)&lt;=3,_xll.TM1RPTELLEV($C$14,$C40),"D"),"N")</f>
        <v>2</v>
      </c>
      <c r="C40" s="40" t="s">
        <v>93</v>
      </c>
      <c r="D40" s="21" t="str">
        <f ca="1">_xll.DBRW($C$9,$C40,D$12)</f>
        <v>10 Inch Tablets</v>
      </c>
      <c r="E40" s="21" t="str">
        <f ca="1">_xll.DBRW($C$9,$C40,E$12)</f>
        <v>10 Inch Tablets</v>
      </c>
      <c r="F40" s="43" t="str">
        <f ca="1">_xll.DBRW($C$9,$C40,F$12)</f>
        <v>Y</v>
      </c>
    </row>
    <row r="41" spans="1:6" x14ac:dyDescent="0.25">
      <c r="A41" t="str">
        <f ca="1">IF(_xll.TM1RPTELISCONSOLIDATED($C$14,$C41),IF(_xll.TM1RPTELLEV($C$14,$C41)&lt;=3,_xll.TM1RPTELLEV($C$14,$C41),"D"),"N")</f>
        <v>N</v>
      </c>
      <c r="C41" s="41" t="s">
        <v>94</v>
      </c>
      <c r="D41" s="25" t="str">
        <f ca="1">_xll.DBRW($C$9,$C41,D$12)</f>
        <v>10" 16 Gb</v>
      </c>
      <c r="E41" s="25" t="str">
        <f ca="1">_xll.DBRW($C$9,$C41,E$12)</f>
        <v>10" 16 Gb</v>
      </c>
      <c r="F41" s="31" t="str">
        <f ca="1">_xll.DBRW($C$9,$C41,F$12)</f>
        <v>Y</v>
      </c>
    </row>
    <row r="42" spans="1:6" x14ac:dyDescent="0.25">
      <c r="A42" t="str">
        <f ca="1">IF(_xll.TM1RPTELISCONSOLIDATED($C$14,$C42),IF(_xll.TM1RPTELLEV($C$14,$C42)&lt;=3,_xll.TM1RPTELLEV($C$14,$C42),"D"),"N")</f>
        <v>N</v>
      </c>
      <c r="C42" s="41" t="s">
        <v>95</v>
      </c>
      <c r="D42" s="25" t="str">
        <f ca="1">_xll.DBRW($C$9,$C42,D$12)</f>
        <v>10" 32 Gb</v>
      </c>
      <c r="E42" s="25" t="str">
        <f ca="1">_xll.DBRW($C$9,$C42,E$12)</f>
        <v>10" 32 Gb</v>
      </c>
      <c r="F42" s="31" t="str">
        <f ca="1">_xll.DBRW($C$9,$C42,F$12)</f>
        <v>Y</v>
      </c>
    </row>
    <row r="43" spans="1:6" x14ac:dyDescent="0.25">
      <c r="A43" t="str">
        <f ca="1">IF(_xll.TM1RPTELISCONSOLIDATED($C$14,$C43),IF(_xll.TM1RPTELLEV($C$14,$C43)&lt;=3,_xll.TM1RPTELLEV($C$14,$C43),"D"),"N")</f>
        <v>N</v>
      </c>
      <c r="C43" s="41" t="s">
        <v>96</v>
      </c>
      <c r="D43" s="25" t="str">
        <f ca="1">_xll.DBRW($C$9,$C43,D$12)</f>
        <v>10" 64 Gb</v>
      </c>
      <c r="E43" s="25" t="str">
        <f ca="1">_xll.DBRW($C$9,$C43,E$12)</f>
        <v>10" 64 Gb</v>
      </c>
      <c r="F43" s="31" t="str">
        <f ca="1">_xll.DBRW($C$9,$C43,F$12)</f>
        <v>Y</v>
      </c>
    </row>
    <row r="44" spans="1:6" x14ac:dyDescent="0.25">
      <c r="A44">
        <f ca="1">IF(_xll.TM1RPTELISCONSOLIDATED($C$14,$C44),IF(_xll.TM1RPTELLEV($C$14,$C44)&lt;=3,_xll.TM1RPTELLEV($C$14,$C44),"D"),"N")</f>
        <v>2</v>
      </c>
      <c r="C44" s="40" t="s">
        <v>97</v>
      </c>
      <c r="D44" s="21" t="str">
        <f ca="1">_xll.DBRW($C$9,$C44,D$12)</f>
        <v>8 Inch Tablets</v>
      </c>
      <c r="E44" s="21" t="str">
        <f ca="1">_xll.DBRW($C$9,$C44,E$12)</f>
        <v>8 Inch Tablets</v>
      </c>
      <c r="F44" s="43" t="str">
        <f ca="1">_xll.DBRW($C$9,$C44,F$12)</f>
        <v>Y</v>
      </c>
    </row>
    <row r="45" spans="1:6" x14ac:dyDescent="0.25">
      <c r="A45" t="str">
        <f ca="1">IF(_xll.TM1RPTELISCONSOLIDATED($C$14,$C45),IF(_xll.TM1RPTELLEV($C$14,$C45)&lt;=3,_xll.TM1RPTELLEV($C$14,$C45),"D"),"N")</f>
        <v>N</v>
      </c>
      <c r="C45" s="41" t="s">
        <v>98</v>
      </c>
      <c r="D45" s="25" t="str">
        <f ca="1">_xll.DBRW($C$9,$C45,D$12)</f>
        <v>8" 16 Gb</v>
      </c>
      <c r="E45" s="25" t="str">
        <f ca="1">_xll.DBRW($C$9,$C45,E$12)</f>
        <v>8" 16 Gb</v>
      </c>
      <c r="F45" s="31" t="str">
        <f ca="1">_xll.DBRW($C$9,$C45,F$12)</f>
        <v>Y</v>
      </c>
    </row>
    <row r="46" spans="1:6" x14ac:dyDescent="0.25">
      <c r="A46" t="str">
        <f ca="1">IF(_xll.TM1RPTELISCONSOLIDATED($C$14,$C46),IF(_xll.TM1RPTELLEV($C$14,$C46)&lt;=3,_xll.TM1RPTELLEV($C$14,$C46),"D"),"N")</f>
        <v>N</v>
      </c>
      <c r="C46" s="41" t="s">
        <v>99</v>
      </c>
      <c r="D46" s="25" t="str">
        <f ca="1">_xll.DBRW($C$9,$C46,D$12)</f>
        <v>8" 32 Gb</v>
      </c>
      <c r="E46" s="25" t="str">
        <f ca="1">_xll.DBRW($C$9,$C46,E$12)</f>
        <v>8" 32 Gb</v>
      </c>
      <c r="F46" s="31" t="str">
        <f ca="1">_xll.DBRW($C$9,$C46,F$12)</f>
        <v>Y</v>
      </c>
    </row>
    <row r="47" spans="1:6" x14ac:dyDescent="0.25">
      <c r="A47" t="str">
        <f ca="1">IF(_xll.TM1RPTELISCONSOLIDATED($C$14,$C47),IF(_xll.TM1RPTELLEV($C$14,$C47)&lt;=3,_xll.TM1RPTELLEV($C$14,$C47),"D"),"N")</f>
        <v>N</v>
      </c>
      <c r="C47" s="41" t="s">
        <v>100</v>
      </c>
      <c r="D47" s="25" t="str">
        <f ca="1">_xll.DBRW($C$9,$C47,D$12)</f>
        <v>8" 64 Gb</v>
      </c>
      <c r="E47" s="25" t="str">
        <f ca="1">_xll.DBRW($C$9,$C47,E$12)</f>
        <v>8" 64 Gb</v>
      </c>
      <c r="F47" s="31" t="str">
        <f ca="1">_xll.DBRW($C$9,$C47,F$12)</f>
        <v>Y</v>
      </c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/>
  </sheetViews>
  <sheetFormatPr defaultRowHeight="15" x14ac:dyDescent="0.25"/>
  <sheetData>
    <row r="1" spans="1:2" s="1" customFormat="1" x14ac:dyDescent="0.25">
      <c r="A1" s="1" t="s">
        <v>2</v>
      </c>
      <c r="B1" s="1" t="s">
        <v>11</v>
      </c>
    </row>
    <row r="2" spans="1:2" x14ac:dyDescent="0.25">
      <c r="A2" t="s">
        <v>14</v>
      </c>
      <c r="B2" t="s">
        <v>9</v>
      </c>
    </row>
    <row r="3" spans="1:2" x14ac:dyDescent="0.25">
      <c r="A3" t="s">
        <v>15</v>
      </c>
      <c r="B3" t="s">
        <v>10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25"/>
  <sheetData>
    <row r="1" spans="1:1" x14ac:dyDescent="0.25">
      <c r="A1" t="s">
        <v>102</v>
      </c>
    </row>
    <row r="2" spans="1:1" x14ac:dyDescent="0.25">
      <c r="A2" t="s">
        <v>58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103</v>
      </c>
    </row>
    <row r="9" spans="1:1" x14ac:dyDescent="0.25">
      <c r="A9" t="s">
        <v>64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13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Versions</vt:lpstr>
      <vt:lpstr>VersionAttributes</vt:lpstr>
      <vt:lpstr>VersionSubsets</vt:lpstr>
      <vt:lpstr>ProductAttributes</vt:lpstr>
      <vt:lpstr>LookUp</vt:lpstr>
      <vt:lpstr>{PL}PickLst</vt:lpstr>
      <vt:lpstr>pCompareVersion</vt:lpstr>
      <vt:lpstr>pDefaultVersion</vt:lpstr>
      <vt:lpstr>pFromVersion</vt:lpstr>
      <vt:lpstr>pLinkToDrivers</vt:lpstr>
      <vt:lpstr>pNewVersion</vt:lpstr>
      <vt:lpstr>pSecurityVersion</vt:lpstr>
      <vt:lpstr>pSecurityVersionState</vt:lpstr>
      <vt:lpstr>pSubsetName</vt:lpstr>
      <vt:lpstr>pToVersion</vt:lpstr>
      <vt:lpstr>ReadWrite</vt:lpstr>
      <vt:lpstr>ProductAttributes!TM1RPTDATARNG1</vt:lpstr>
      <vt:lpstr>VersionAttributes!TM1RPTDATARNG1</vt:lpstr>
      <vt:lpstr>VersionSubsets!TM1RPTDATARNG2</vt:lpstr>
      <vt:lpstr>ProductAttributes!TM1RPTFMTIDCOL</vt:lpstr>
      <vt:lpstr>VersionAttributes!TM1RPTFMTIDCOL</vt:lpstr>
      <vt:lpstr>VersionSubsets!TM1RPTFMTIDCOL</vt:lpstr>
      <vt:lpstr>ProductAttributes!TM1RPTFMTRNG</vt:lpstr>
      <vt:lpstr>VersionAttributes!TM1RPTFMTRNG</vt:lpstr>
      <vt:lpstr>VersionSubsets!TM1RPTFMTRNG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2012-01-19T15:40:49Z</dcterms:created>
  <dcterms:modified xsi:type="dcterms:W3CDTF">2013-09-06T14:07:07Z</dcterms:modified>
</cp:coreProperties>
</file>