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E7208AA3-FED5-4806-ACEF-4C1EEDF78612}" xr6:coauthVersionLast="47" xr6:coauthVersionMax="47" xr10:uidLastSave="{00000000-0000-0000-0000-000000000000}"/>
  <bookViews>
    <workbookView xWindow="22932" yWindow="-108" windowWidth="25812" windowHeight="14016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E2" i="6" a="1"/>
  <c r="O2" i="6" a="1"/>
  <c r="C2" i="6" a="1"/>
  <c r="AH2" i="1" a="1"/>
  <c r="Z2" i="1" a="1"/>
  <c r="N2" i="1" a="1"/>
  <c r="B2" i="1" a="1"/>
  <c r="Q2" i="1" a="1"/>
  <c r="E2" i="1" a="1"/>
  <c r="AH2" i="6" a="1"/>
  <c r="AD2" i="6" a="1"/>
  <c r="Z2" i="6" a="1"/>
  <c r="V2" i="6" a="1"/>
  <c r="R2" i="6" a="1"/>
  <c r="N2" i="6" a="1"/>
  <c r="J2" i="6" a="1"/>
  <c r="F2" i="6" a="1"/>
  <c r="B2" i="6" a="1"/>
  <c r="AG2" i="1" a="1"/>
  <c r="AC2" i="1" a="1"/>
  <c r="Y2" i="1" a="1"/>
  <c r="A2" i="1" a="1"/>
  <c r="AG2" i="6" a="1"/>
  <c r="AC2" i="6" a="1"/>
  <c r="Y2" i="6" a="1"/>
  <c r="U2" i="6" a="1"/>
  <c r="Q2" i="6" a="1"/>
  <c r="M2" i="6" a="1"/>
  <c r="I2" i="6" a="1"/>
  <c r="E2" i="6" a="1"/>
  <c r="A2" i="6" a="1"/>
  <c r="AF2" i="1" a="1"/>
  <c r="AB2" i="1" a="1"/>
  <c r="X2" i="1" a="1"/>
  <c r="T2" i="1" a="1"/>
  <c r="P2" i="1" a="1"/>
  <c r="L2" i="1" a="1"/>
  <c r="H2" i="1" a="1"/>
  <c r="D2" i="1" a="1"/>
  <c r="V2" i="1" a="1"/>
  <c r="J2" i="1" a="1"/>
  <c r="U2" i="1" a="1"/>
  <c r="I2" i="1" a="1"/>
  <c r="AF2" i="6" a="1"/>
  <c r="AB2" i="6" a="1"/>
  <c r="X2" i="6" a="1"/>
  <c r="T2" i="6" a="1"/>
  <c r="P2" i="6" a="1"/>
  <c r="L2" i="6" a="1"/>
  <c r="H2" i="6" a="1"/>
  <c r="D2" i="6" a="1"/>
  <c r="AI2" i="1" a="1"/>
  <c r="AE2" i="1" a="1"/>
  <c r="AA2" i="1" a="1"/>
  <c r="W2" i="1" a="1"/>
  <c r="S2" i="1" a="1"/>
  <c r="O2" i="1" a="1"/>
  <c r="K2" i="1" a="1"/>
  <c r="G2" i="1" a="1"/>
  <c r="C2" i="1" a="1"/>
  <c r="AI2" i="6" a="1"/>
  <c r="AA2" i="6" a="1"/>
  <c r="W2" i="6" a="1"/>
  <c r="S2" i="6" a="1"/>
  <c r="K2" i="6" a="1"/>
  <c r="G2" i="6" a="1"/>
  <c r="AD2" i="1" a="1"/>
  <c r="R2" i="1" a="1"/>
  <c r="F2" i="1" a="1"/>
  <c r="M2" i="1" a="1"/>
  <c r="M2" i="1" l="1"/>
  <c r="F2" i="1"/>
  <c r="R2" i="1"/>
  <c r="AD2" i="1"/>
  <c r="G2" i="6"/>
  <c r="K2" i="6"/>
  <c r="S2" i="6"/>
  <c r="W2" i="6"/>
  <c r="AA2" i="6"/>
  <c r="AI2" i="6"/>
  <c r="C2" i="1"/>
  <c r="G2" i="1"/>
  <c r="K2" i="1"/>
  <c r="O2" i="1"/>
  <c r="S2" i="1"/>
  <c r="W2" i="1"/>
  <c r="AA2" i="1"/>
  <c r="AE2" i="1"/>
  <c r="AI2" i="1"/>
  <c r="D2" i="6"/>
  <c r="H2" i="6"/>
  <c r="L2" i="6"/>
  <c r="P2" i="6"/>
  <c r="T2" i="6"/>
  <c r="X2" i="6"/>
  <c r="AB2" i="6"/>
  <c r="AF2" i="6"/>
  <c r="I2" i="1"/>
  <c r="U2" i="1"/>
  <c r="J2" i="1"/>
  <c r="V2" i="1"/>
  <c r="D2" i="1"/>
  <c r="H2" i="1"/>
  <c r="L2" i="1"/>
  <c r="P2" i="1"/>
  <c r="T2" i="1"/>
  <c r="X2" i="1"/>
  <c r="AB2" i="1"/>
  <c r="AF2" i="1"/>
  <c r="A2" i="6"/>
  <c r="E2" i="6"/>
  <c r="I2" i="6"/>
  <c r="M2" i="6"/>
  <c r="Q2" i="6"/>
  <c r="U2" i="6"/>
  <c r="Y2" i="6"/>
  <c r="AC2" i="6"/>
  <c r="AG2" i="6"/>
  <c r="A2" i="1"/>
  <c r="Y2" i="1"/>
  <c r="AC2" i="1"/>
  <c r="AG2" i="1"/>
  <c r="B2" i="6"/>
  <c r="F2" i="6"/>
  <c r="J2" i="6"/>
  <c r="N2" i="6"/>
  <c r="R2" i="6"/>
  <c r="V2" i="6"/>
  <c r="Z2" i="6"/>
  <c r="AD2" i="6"/>
  <c r="AH2" i="6"/>
  <c r="E2" i="1"/>
  <c r="Q2" i="1"/>
  <c r="B2" i="1"/>
  <c r="N2" i="1"/>
  <c r="Z2" i="1"/>
  <c r="AH2" i="1"/>
  <c r="C2" i="6"/>
  <c r="O2" i="6"/>
  <c r="AE2" i="6"/>
  <c r="W68" i="1"/>
  <c r="AC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A042E934-179A-4544-A457-AE3DD5A677F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Timestamp="1759498941"&gt;&lt;FQL&gt;&lt;Q&gt;SPY^FG_PRICE(0,-200D)&lt;/Q&gt;&lt;R&gt;201&lt;/R&gt;&lt;C&gt;1&lt;/C&gt;&lt;D xsi:type="xsd:double"&gt;669.22&lt;/D&gt;&lt;D xsi:type="xsd:double"&gt;669.22&lt;/D&gt;&lt;D xsi:type="xsd:double"&gt;668.45&lt;/D&gt;&lt;D xsi:type="xsd:double"&gt;666.18&lt;/D&gt;&lt;D xsi:type="xsd:double"&gt;663.68&lt;/D&gt;&lt;D xsi:type="xsd:double"&gt;661.82&lt;/D&gt;&lt;D xsi:type="xsd:double"&gt;658.05&lt;/D&gt;&lt;D xsi:type="xsd:double"&gt;661.1&lt;/D&gt;&lt;D xsi:type="xsd:double"&gt;663.21&lt;/D&gt;&lt;D xsi:type="xsd:double"&gt;666.84&lt;/D&gt;&lt;D xsi:type="xsd:double"&gt;663.7&lt;/D&gt;&lt;D xsi:type="xsd:double"&gt;662.26&lt;/D&gt;&lt;D xsi:type="xsd:double"&gt;659.18&lt;/D&gt;&lt;D xsi:type="xsd:double"&gt;660&lt;/D&gt;&lt;D xsi:type="xsd:double"&gt;660.91&lt;/D&gt;&lt;D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xsi:type="xsd:double"&gt;586.08&lt;/D&gt;&lt;D xsi:type="xsd:double"&gt;588.22&lt;/D&gt;&lt;D xsi:type="xsd:double"&gt;595.01&lt;/D&gt;&lt;/FQL&gt;&lt;FQL&gt;&lt;Q&gt;INDA^FG_PRICE(0,-200D)&lt;/Q&gt;&lt;R&gt;201&lt;/R&gt;&lt;C&gt;1&lt;/C&gt;&lt;D xsi:type="xsd:double"&gt;52.3&lt;/D&gt;&lt;D xsi:type="xsd:double"&gt;52.3&lt;/D&gt;&lt;D xsi:type="xsd:double"&gt;52.39&lt;/D&gt;&lt;D xsi:type="xsd:double"&gt;52.06&lt;/D&gt;&lt;D xsi:type="xsd:double"&gt;52.16&lt;/D&gt;&lt;D xsi:type="xsd:double"&gt;52.25&lt;/D&gt;&lt;D xsi:type="xsd:double"&gt;52.49&lt;/D&gt;&lt;D xsi:type="xsd:double"&gt;52.74&lt;/D&gt;&lt;D xsi:type="xsd:double"&gt;53.06&lt;/D&gt;&lt;D xsi:type="xsd:double"&gt;53.5&lt;/D&gt;&lt;D xsi:type="xsd:double"&gt;53.94&lt;/D&gt;&lt;D xsi:type="xsd:double"&gt;53.74&lt;/D&gt;&lt;D xsi:type="xsd:double"&gt;54.02&lt;/D&gt;&lt;D xsi:type="xsd:double"&gt;53.87&lt;/D&gt;&lt;D xsi:type="xsd:double"&gt;53.43&lt;/D&gt;&lt;D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xsi:type="xsd:double"&gt;52.64&lt;/D&gt;&lt;D xsi:type="xsd:double"&gt;52.65&lt;/D&gt;&lt;D xsi:type="xsd:double"&gt;53.1&lt;/D&gt;&lt;/FQL&gt;&lt;FQL&gt;&lt;Q&gt;ECH^FG_PRICE(0,-200D)&lt;/Q&gt;&lt;R&gt;201&lt;/R&gt;&lt;C&gt;1&lt;/C&gt;&lt;D xsi:type="xsd:double"&gt;32.4&lt;/D&gt;&lt;D xsi:type="xsd:double"&gt;32.4&lt;/D&gt;&lt;D xsi:type="xsd:double"&gt;32.71&lt;/D&gt;&lt;D xsi:type="xsd:double"&gt;32.96&lt;/D&gt;&lt;D xsi:type="xsd:double"&gt;32.85&lt;/D&gt;&lt;D xsi:type="xsd:double"&gt;33.17&lt;/D&gt;&lt;D xsi:type="xsd:double"&gt;33.21&lt;/D&gt;&lt;D xsi:type="xsd:double"&gt;33.63&lt;/D&gt;&lt;D xsi:type="xsd:double"&gt;33.68&lt;/D&gt;&lt;D xsi:type="xsd:double"&gt;33.5&lt;/D&gt;&lt;D xsi:type="xsd:double"&gt;33.59&lt;/D&gt;&lt;D xsi:type="xsd:double"&gt;33.6&lt;/D&gt;&lt;D xsi:type="xsd:double"&gt;33.4&lt;/D&gt;&lt;D xsi:type="xsd:double"&gt;33.76&lt;/D&gt;&lt;D xsi:type="xsd:double"&gt;33.8&lt;/D&gt;&lt;D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xsi:type="xsd:double"&gt;25.04&lt;/D&gt;&lt;D xsi:type="xsd:double"&gt;25.14&lt;/D&gt;&lt;/FQL&gt;&lt;FQL&gt;&lt;Q&gt;EWD^FG_TOTAL_RETURNC(-5AY,0,AM)&lt;/Q&gt;&lt;R&gt;61&lt;/R&gt;&lt;C&gt;1&lt;/C&gt;&lt;D xsi:type="xsd:double"&gt;1.1734366&lt;/D&gt;&lt;D xsi:type="xsd:double"&gt;-0.59405565&lt;/D&gt;&lt;D xsi:type="xsd:double"&gt;12.720549&lt;/D&gt;&lt;D xsi:type="xsd:double"&gt;1.2316704&lt;/D&gt;&lt;D xsi:type="xsd:double"&gt;5.3266287&lt;/D&gt;&lt;D xsi:type="xsd:double"&gt;3.125&lt;/D&gt;&lt;D xsi:type="xsd:double"&gt;4.6726823&lt;/D&gt;&lt;D xsi:type="xsd:double"&gt;4.198897&lt;/D&gt;&lt;D xsi:type="xsd:double"&gt;3.5630941&lt;/D&gt;&lt;D xsi:type="xsd:double"&gt;-1.443398&lt;/D&gt;&lt;D xsi:type="xsd:double"&gt;3.5721898&lt;/D&gt;&lt;D xsi:type="xsd:double"&gt;-0.06158352&lt;/D&gt;&lt;D xsi:type="xsd:double"&gt;-6.943303&lt;/D&gt;&lt;D xsi:type="xsd:double"&gt;7.8587174&lt;/D&gt;&lt;D xsi:type="xsd:double"&gt;-9.087193&lt;/D&gt;&lt;D xsi:type="xsd:double"&gt;8.577657&lt;/D&gt;&lt;D xsi:type="xsd:double"&gt;-9.281439&lt;/D&gt;&lt;D xsi:type="xsd:double"&gt;-16.053741&lt;/D&gt;&lt;D xsi:type="xsd:double"&gt;11.597872&lt;/D&gt;&lt;D xsi:type="xsd:double"&gt;-10.14092&lt;/D&gt;&lt;D xsi:type="xsd:double"&gt;3.2483935&lt;/D&gt;&lt;D xsi:type="xsd:double"&gt;-14.77083&lt;/D&gt;&lt;D xsi:type="xsd:double"&gt;8.939099&lt;/D&gt;&lt;D xsi:type="xsd:double"&gt;-12.293357&lt;/D&gt;&lt;D xsi:type="xsd:double"&gt;-4.3522954&lt;/D&gt;&lt;D xsi:type="xsd:double"&gt;3.1529903&lt;/D&gt;&lt;D xsi:type="xsd:double"&gt;19.10386&lt;/D&gt;&lt;D xsi:type="xsd:double"&gt;-4.0917215&lt;/D&gt;&lt;D xsi:type="xsd:double"&gt;10.183477&lt;/D&gt;&lt;D xsi:type="xsd:double"&gt;0.055515766&lt;/D&gt;&lt;D xsi:type="xsd:double"&gt;-1.5533924&lt;/D&gt;&lt;D xsi:type="xsd:double"&gt;2.8458714&lt;/D&gt;&lt;D xsi:type="xsd:double"&gt;-3.397262&lt;/D&gt;&lt;D xsi:type="xsd:double"&gt;-0.14179945&lt;/D&gt;&lt;D xsi:type="xsd:double"&gt;-2.442491&lt;/D&gt;&lt;D xsi:type="xsd:double"&gt;-3.4934402&lt;/D&gt;&lt;D xsi:type="xsd:double"&gt;-3.076923&lt;/D&gt;&lt;D xsi:type="xsd:double"&gt;2.956736&lt;/D&gt;&lt;D xsi:type="xsd:double"&gt;11.215234&lt;/D&gt;&lt;D xsi:type="xsd:double"&gt;5.4496408&lt;/D&gt;&lt;D xsi:type="xsd:double"&gt;-0.9772837&lt;/D&gt;&lt;D xsi:type="xsd:double"&gt;6.6684484&lt;/D&gt;&lt;D xsi:type="xsd:double"&gt;0.15003681&lt;/D&gt;&lt;D xsi:type="xsd:double"&gt;-1.498121&lt;/D&gt;&lt;D xsi:type="xsd:double"&gt;7.122934&lt;/D&gt;&lt;D xsi:type="xsd:double"&gt;-1.9472182&lt;/D&gt;&lt;D xsi:type="xsd:double"&gt;-4.855323&lt;/D&gt;&lt;D xsi:type="xsd:double"&gt;6.2628865&lt;/D&gt;&lt;D xsi:type="xsd:double"&gt;1.9888401&lt;/D&gt;&lt;D xsi:type="xsd:double"&gt;-5.0891757&lt;/D&gt;&lt;D xsi:type="xsd:double"&gt;-1.7038345&lt;/D&gt;&lt;D xsi:type="xsd:double"&gt;-3.5177171&lt;/D&gt;&lt;D xsi:type="xsd:double"&gt;6.420076&lt;/D&gt;&lt;D xsi:type="xsd:double"&gt;8.987093&lt;/D&gt;&lt;D xsi:type="xsd:double"&gt;-5.5353107&lt;/D&gt;&lt;D xsi:type="xsd:double"&gt;7.4270487&lt;/D&gt;&lt;D xsi:type="xsd:double"&gt;1.4590383&lt;/D&gt;&lt;D xsi:type="xsd:double"&gt;3.200078&lt;/D&gt;&lt;D xsi:type="xsd:double"&gt;-4.252517&lt;/D&gt;&lt;D xsi:type="xsd:double"&gt;5.7234406&lt;/D&gt;&lt;D xsi:type="xsd:double"&gt;3.8111687&lt;/D&gt;&lt;/FQL&gt;&lt;FQL&gt;&lt;Q&gt;EWG^FG_TOTAL_RETURNC(-5AY,0,AM)&lt;/Q&gt;&lt;R&gt;61&lt;/R&gt;&lt;C&gt;1&lt;/C&gt;&lt;D xsi:type="xsd:double"&gt;-2.4740875&lt;/D&gt;&lt;D xsi:type="xsd:double"&gt;-5.6907773&lt;/D&gt;&lt;D xsi:type="xsd:double"&gt;12.795353&lt;/D&gt;&lt;D xsi:type="xsd:double"&gt;3.6746979&lt;/D&gt;&lt;D xsi:type="xsd:double"&gt;2.1403909&lt;/D&gt;&lt;D xsi:type="xsd:double"&gt;0&lt;/D&gt;&lt;D xsi:type="xsd:double"&gt;4.622495&lt;/D&gt;&lt;D xsi:type="xsd:double"&gt;3.1222343&lt;/D&gt;&lt;D xsi:type="xsd:double"&gt;2.7135134&lt;/D&gt;&lt;D xsi:type="xsd:double"&gt;-1.581496&lt;/D&gt;&lt;D xsi:type="xsd:double"&gt;-0.3448248&lt;/D&gt;&lt;D xsi:type="xsd:double"&gt;1.2687445&lt;/D&gt;&lt;D xsi:type="xsd:double"&gt;-6.2072935&lt;/D&gt;&lt;D xsi:type="xsd:double"&gt;5.2823424&lt;/D&gt;&lt;D xsi:type="xsd:double"&gt;-8.246827&lt;/D&gt;&lt;D xsi:type="xsd:double"&gt;5.112803&lt;/D&gt;&lt;D xsi:type="xsd:double"&gt;-3.2870948&lt;/D&gt;&lt;D xsi:type="xsd:double"&gt;-14.686621&lt;/D&gt;&lt;D xsi:type="xsd:double"&gt;4.568708&lt;/D&gt;&lt;D xsi:type="xsd:double"&gt;-8.773154&lt;/D&gt;&lt;D xsi:type="xsd:double"&gt;4.8658967&lt;/D&gt;&lt;D xsi:type="xsd:double"&gt;-13.255042&lt;/D&gt;&lt;D xsi:type="xsd:double"&gt;2.5618792&lt;/D&gt;&lt;D xsi:type="xsd:double"&gt;-9.610504&lt;/D&gt;&lt;D xsi:type="xsd:double"&gt;-5.2927437&lt;/D&gt;&lt;D xsi:type="xsd:double"&gt;4.5994043&lt;/D&gt;&lt;D xsi:type="xsd:double"&gt;21.702135&lt;/D&gt;&lt;D xsi:type="xsd:double"&gt;-2.25932&lt;/D&gt;&lt;D xsi:type="xsd:double"&gt;13.00199&lt;/D&gt;&lt;D xsi:type="xsd:double"&gt;-1.6889513&lt;/D&gt;&lt;D xsi:type="xsd:double"&gt;2.1116734&lt;/D&gt;&lt;D xsi:type="xsd:double"&gt;2.348411&lt;/D&gt;&lt;D xsi:type="xsd:double"&gt;-2.0205498&lt;/D&gt;&lt;D xsi:type="xsd:double"&gt;2.0994544&lt;/D&gt;&lt;D xsi:type="xsd:double"&gt;-0.94970465&lt;/D&gt;&lt;D xsi:type="xsd:double"&gt;-1.953125&lt;/D&gt;&lt;D xsi:type="xsd:double"&gt;-7.6783776&lt;/D&gt;&lt;D xsi:type="xsd:double"&gt;2.5892496&lt;/D&gt;&lt;D xsi:type="xsd:double"&gt;9.866154&lt;/D&gt;&lt;D xsi:type="xsd:double"&gt;0.6666064&lt;/D&gt;&lt;D xsi:type="xsd:double"&gt;1.071918&lt;/D&gt;&lt;D xsi:type="xsd:double"&gt;5.302775&lt;/D&gt;&lt;D xsi:type="xsd:double"&gt;2.8265119&lt;/D&gt;&lt;D xsi:type="xsd:double"&gt;-2.211684&lt;/D&gt;&lt;D xsi:type="xsd:double"&gt;4.038775&lt;/D&gt;&lt;D xsi:type="xsd:double"&gt;-1.4156878&lt;/D&gt;&lt;D xsi:type="xsd:double"&gt;-2.7114272&lt;/D&gt;&lt;D xsi:type="xsd:double"&gt;6.7352295&lt;/D&gt;&lt;D xsi:type="xsd:double"&gt;2.2381186&lt;/D&gt;&lt;D xsi:type="xsd:double"&gt;-1.3682008&lt;/D&gt;&lt;D xsi:type="xsd:double"&gt;0.4932165&lt;/D&gt;&lt;D xsi:type="xsd:double"&gt;-2.8527558&lt;/D&gt;&lt;D xsi:type="xsd:double"&gt;7.167661&lt;/D&gt;&lt;D xsi:type="xsd:double"&gt;9.487331&lt;/D&gt;&lt;D xsi:type="xsd:double"&gt;-1.1571586&lt;/D&gt;&lt;D xsi:type="xsd:double"&gt;9.828484&lt;/D&gt;&lt;D xsi:type="xsd:double"&gt;4.412496&lt;/D&gt;&lt;D xsi:type="xsd:double"&gt;1.8688321&lt;/D&gt;&lt;D xsi:type="xsd:double"&gt;-3.4588933&lt;/D&gt;&lt;D xsi:type="xsd:double"&gt;0.7361889&lt;/D&gt;&lt;D xsi:type="xsd:double"&gt;3.4592032&lt;/D&gt;&lt;/FQL&gt;&lt;FQL&gt;&lt;Q&gt;GREK^FG_TOTAL_RETURNC(-5AY,0,AM)&lt;/Q&gt;&lt;R&gt;61&lt;/R&gt;&lt;C&gt;1&lt;/C&gt;&lt;D xsi:type="xsd:double"&gt;-2.6987195&lt;/D&gt;&lt;D xsi:type="xsd:double"&gt;-7.0095778&lt;/D&gt;&lt;D xsi:type="xsd:double"&gt;35.95444&lt;/D&gt;&lt;D xsi:type="xsd:double"&gt;3.6623359&lt;/D&gt;&lt;D xsi:type="xsd:double"&gt;-6.2058153&lt;/D&gt;&lt;D xsi:type="xsd:double"&gt;7.244563&lt;/D&gt;&lt;D xsi:type="xsd:double"&gt;5.193281&lt;/D&gt;&lt;D xsi:type="xsd:double"&gt;6.31032&lt;/D&gt;&lt;D xsi:type="xsd:double"&gt;0.4539132&lt;/D&gt;&lt;D xsi:type="xsd:double"&gt;-2.780676&lt;/D&gt;&lt;D xsi:type="xsd:double"&gt;1.1440873&lt;/D&gt;&lt;D xsi:type="xsd:double"&gt;2.6864529&lt;/D&gt;&lt;D xsi:type="xsd:double"&gt;-5.1979303&lt;/D&gt;&lt;D xsi:type="xsd:double"&gt;3.6673903&lt;/D&gt;&lt;D xsi:type="xsd:double"&gt;-7.075304&lt;/D&gt;&lt;D xsi:type="xsd:double"&gt;2.9556155&lt;/D&gt;&lt;D xsi:type="xsd:double"&gt;7.893753&lt;/D&gt;&lt;D xsi:type="xsd:double"&gt;-11.5811405&lt;/D&gt;&lt;D xsi:type="xsd:double"&gt;6.352949&lt;/D&gt;&lt;D xsi:type="xsd:double"&gt;-3.0236065&lt;/D&gt;&lt;D xsi:type="xsd:double"&gt;1.9011378&lt;/D&gt;&lt;D xsi:type="xsd:double"&gt;-13.062244&lt;/D&gt;&lt;D xsi:type="xsd:double"&gt;6.583476&lt;/D&gt;&lt;D xsi:type="xsd:double"&gt;-8.720225&lt;/D&gt;&lt;D xsi:type="xsd:double"&gt;-3.3613443&lt;/D&gt;&lt;D xsi:type="xsd:double"&gt;7.7803135&lt;/D&gt;&lt;D xsi:type="xsd:double"&gt;12.314236&lt;/D&gt;&lt;D xsi:type="xsd:double"&gt;4.033375&lt;/D&gt;&lt;D xsi:type="xsd:double"&gt;13.124537&lt;/D&gt;&lt;D xsi:type="xsd:double"&gt;7.1522713&lt;/D&gt;&lt;D xsi:type="xsd:double"&gt;-4.7062397&lt;/D&gt;&lt;D xsi:type="xsd:double"&gt;2.0335793&lt;/D&gt;&lt;D xsi:type="xsd:double"&gt;8.541608&lt;/D&gt;&lt;D xsi:type="xsd:double"&gt;9.734273&lt;/D&gt;&lt;D xsi:type="xsd:double"&gt;3.0991197&lt;/D&gt;&lt;D xsi:type="xsd:double"&gt;-3.964752&lt;/D&gt;&lt;D xsi:type="xsd:double"&gt;-14.00432&lt;/D&gt;&lt;D xsi:type="xsd:double"&gt;9.570122&lt;/D&gt;&lt;D xsi:type="xsd:double"&gt;7.2737694&lt;/D&gt;&lt;D xsi:type="xsd:double"&gt;0.36485195&lt;/D&gt;&lt;D xsi:type="xsd:double"&gt;7.191324&lt;/D&gt;&lt;D xsi:type="xsd:double"&gt;2.632916&lt;/D&gt;&lt;D xsi:type="xsd:double"&gt;-3.2313824&lt;/D&gt;&lt;D xsi:type="xsd:double"&gt;5.862856&lt;/D&gt;&lt;D xsi:type="xsd:double"&gt;-0.6501317&lt;/D&gt;&lt;D xsi:type="xsd:double"&gt;-1.6856253&lt;/D&gt;&lt;D xsi:type="xsd:double"&gt;3.0662775&lt;/D&gt;&lt;D xsi:type="xsd:double"&gt;0.94770193&lt;/D&gt;&lt;D xsi:type="xsd:double"&gt;-0.9178817&lt;/D&gt;&lt;D xsi:type="xsd:double"&gt;-4.8185587&lt;/D&gt;&lt;D xsi:type="xsd:double"&gt;0.22681952&lt;/D&gt;&lt;D xsi:type="xsd:double"&gt;3.0127645&lt;/D&gt;&lt;D xsi:type="xsd:double"&gt;1.7311573&lt;/D&gt;&lt;D xsi:type="xsd:double"&gt;8.233237&lt;/D&gt;&lt;D xsi:type="xsd:double"&gt;9.410405&lt;/D&gt;&lt;D xsi:type="xsd:double"&gt;5.874896&lt;/D&gt;&lt;D xsi:type="xsd:double"&gt;10.359287&lt;/D&gt;&lt;D xsi:type="xsd:double"&gt;9.651017&lt;/D&gt;&lt;D xsi:type="xsd:double"&gt;1.0381818&lt;/D&gt;&lt;D xsi:type="xsd:double"&gt;5.0712705&lt;/D&gt;&lt;D xsi:type="xsd:double"&gt;2.9179811&lt;/D&gt;&lt;/FQL&gt;&lt;FQL&gt;&lt;Q&gt;CNYA^FG_TOTAL_RETURNC(-5AY,0,AM)&lt;/Q&gt;&lt;R&gt;61&lt;/R&gt;&lt;C&gt;1&lt;/C&gt;&lt;D xsi:type="xsd:double"&gt;-3.215599&lt;/D&gt;&lt;D xsi:type="xsd:double"&gt;4.7657967&lt;/D&gt;&lt;D xsi:type="xsd:double"&gt;6.8624854&lt;/D&gt;&lt;D xsi:type="xsd:double"&gt;4.4608593&lt;/D&gt;&lt;D xsi:type="xsd:double"&gt;7.25863&lt;/D&gt;&lt;D xsi:type="xsd:double"&gt;-3.504157&lt;/D&gt;&lt;D xsi:type="xsd:double"&gt;-5.4471197&lt;/D&gt;&lt;D xsi:type="xsd:double"&gt;1.2001872&lt;/D&gt;&lt;D xsi:type="xsd:double"&gt;5.692601&lt;/D&gt;&lt;D xsi:type="xsd:double"&gt;-2.8484702&lt;/D&gt;&lt;D xsi:type="xsd:double"&gt;-1.8278599&lt;/D&gt;&lt;D xsi:type="xsd:double"&gt;0.21210909&lt;/D&gt;&lt;D xsi:type="xsd:double"&gt;-0.8819401&lt;/D&gt;&lt;D xsi:type="xsd:double"&gt;1.7914414&lt;/D&gt;&lt;D xsi:type="xsd:double"&gt;1.7948627&lt;/D&gt;&lt;D xsi:type="xsd:double"&gt;0.62065125&lt;/D&gt;&lt;D xsi:type="xsd:double"&gt;-8.015621&lt;/D&gt;&lt;D xsi:type="xsd:double"&gt;0.29962063&lt;/D&gt;&lt;D xsi:type="xsd:double"&gt;-6.3978076&lt;/D&gt;&lt;D xsi:type="xsd:double"&gt;-10.984034&lt;/D&gt;&lt;D xsi:type="xsd:double"&gt;4.272485&lt;/D&gt;&lt;D xsi:type="xsd:double"&gt;8.914244&lt;/D&gt;&lt;D xsi:type="xsd:double"&gt;-9.146011&lt;/D&gt;&lt;D xsi:type="xsd:double"&gt;-3.597337&lt;/D&gt;&lt;D xsi:type="xsd:double"&gt;-7.4631333&lt;/D&gt;&lt;D xsi:type="xsd:double"&gt;-5.5609703&lt;/D&gt;&lt;D xsi:type="xsd:double"&gt;11.225891&lt;/D&gt;&lt;D xsi:type="xsd:double"&gt;-0.09803772&lt;/D&gt;&lt;D xsi:type="xsd:double"&gt;6.857145&lt;/D&gt;&lt;D xsi:type="xsd:double"&gt;-0.8021414&lt;/D&gt;&lt;D xsi:type="xsd:double"&gt;-0.92841387&lt;/D&gt;&lt;D xsi:type="xsd:double"&gt;-3.5066545&lt;/D&gt;&lt;D xsi:type="xsd:double"&gt;-5.5451155&lt;/D&gt;&lt;D xsi:type="xsd:double"&gt;-1.9865274&lt;/D&gt;&lt;D xsi:type="xsd:double"&gt;5.256021&lt;/D&gt;&lt;D xsi:type="xsd:double"&gt;-6.7010345&lt;/D&gt;&lt;D xsi:type="xsd:double"&gt;-4.142952&lt;/D&gt;&lt;D xsi:type="xsd:double"&gt;-1.1534512&lt;/D&gt;&lt;D xsi:type="xsd:double"&gt;-0.61953664&lt;/D&gt;&lt;D xsi:type="xsd:double"&gt;-3.0139804&lt;/D&gt;&lt;D xsi:type="xsd:double"&gt;-9.137458&lt;/D&gt;&lt;D xsi:type="xsd:double"&gt;13.654089&lt;/D&gt;&lt;D xsi:type="xsd:double"&gt;0.7246375&lt;/D&gt;&lt;D xsi:type="xsd:double"&gt;3.445661&lt;/D&gt;&lt;D xsi:type="xsd:double"&gt;-3.4772992&lt;/D&gt;&lt;D xsi:type="xsd:double"&gt;-3.3540308&lt;/D&gt;&lt;D xsi:type="xsd:double"&gt;-0.35419464&lt;/D&gt;&lt;D xsi:type="xsd:double"&gt;-2.7251184&lt;/D&gt;&lt;D xsi:type="xsd:double"&gt;34.064163&lt;/D&gt;&lt;D xsi:type="xsd:double"&gt;-11.477894&lt;/D&gt;&lt;D xsi:type="xsd:double"&gt;-0.7868588&lt;/D&gt;&lt;D xsi:type="xsd:double"&gt;-5.695319&lt;/D&gt;&lt;D xsi:type="xsd:double"&gt;1.980567&lt;/D&gt;&lt;D xsi:type="xsd:double"&gt;1.7588854&lt;/D&gt;&lt;D xsi:type="xsd:double"&gt;-0.43212175&lt;/D&gt;&lt;D xsi:type="xsd:double"&gt;0.0361681&lt;/D&gt;&lt;D xsi:type="xsd:double"&gt;1.0846019&lt;/D&gt;&lt;D xsi:type="xsd:double"&gt;3.8098335&lt;/D&gt;&lt;D xsi:type="xsd:double"&gt;2.386725&lt;/D&gt;&lt;D xsi:type="xsd:double"&gt;11.283779&lt;/D&gt;&lt;D xsi:type="xsd:double"&gt;4.7911406&lt;/D&gt;&lt;/FQL&gt;&lt;FQL&gt;&lt;Q&gt;QAT^FG_TOTAL_RETURNC(-5AY,0,AM)&lt;/Q&gt;&lt;R&gt;61&lt;/R&gt;&lt;C&gt;1&lt;/C&gt;&lt;D xsi:type="xsd:double"&gt;2.1227717&lt;/D&gt;&lt;D xsi:type="xsd:double"&gt;-3.7359476&lt;/D&gt;&lt;D xsi:type="xsd:double"&gt;7.966149&lt;/D&gt;&lt;D xsi:type="xsd:double"&gt;-0.27026534&lt;/D&gt;&lt;D xsi:type="xsd:double"&gt;0.5962014&lt;/D&gt;&lt;D xsi:type="xsd:double"&gt;-4.040951&lt;/D&gt;&lt;D xsi:type="xsd:double"&gt;7.1308255&lt;/D&gt;&lt;D xsi:type="xsd:double"&gt;3.3280969&lt;/D&gt;&lt;D xsi:type="xsd:double"&gt;-1.5977681&lt;/D&gt;&lt;D xsi:type="xsd:double"&gt;0.22572279&lt;/D&gt;&lt;D xsi:type="xsd:double"&gt;-0.052577257&lt;/D&gt;&lt;D xsi:type="xsd:double"&gt;3.5244584&lt;/D&gt;&lt;D xsi:type="xsd:double"&gt;3.0487776&lt;/D&gt;&lt;D xsi:type="xsd:double"&gt;3.1064987&lt;/D&gt;&lt;D xsi:type="xsd:double"&gt;-2.1042585&lt;/D&gt;&lt;D xsi:type="xsd:double"&gt;-1.1315227&lt;/D&gt;&lt;D xsi:type="xsd:double"&gt;11.347866&lt;/D&gt;&lt;D xsi:type="xsd:double"&gt;6.4672947&lt;/D&gt;&lt;D xsi:type="xsd:double"&gt;0.5718231&lt;/D&gt;&lt;D xsi:type="xsd:double"&gt;-0.62344074&lt;/D&gt;&lt;D xsi:type="xsd:double"&gt;-4.7678766&lt;/D&gt;&lt;D xsi:type="xsd:double"&gt;-5.1761208&lt;/D&gt;&lt;D xsi:type="xsd:double"&gt;7.570672&lt;/D&gt;&lt;D xsi:type="xsd:double"&gt;-0.97995996&lt;/D&gt;&lt;D xsi:type="xsd:double"&gt;-3.5087645&lt;/D&gt;&lt;D xsi:type="xsd:double"&gt;-1.8648088&lt;/D&gt;&lt;D xsi:type="xsd:double"&gt;-3.1829&lt;/D&gt;&lt;D xsi:type="xsd:double"&gt;-8.004749&lt;/D&gt;&lt;D xsi:type="xsd:double"&gt;-1.8786848&lt;/D&gt;&lt;D xsi:type="xsd:double"&gt;0.9299755&lt;/D&gt;&lt;D xsi:type="xsd:double"&gt;-1.6260207&lt;/D&gt;&lt;D xsi:type="xsd:double"&gt;4.4628024&lt;/D&gt;&lt;D xsi:type="xsd:double"&gt;0.8438945&lt;/D&gt;&lt;D xsi:type="xsd:double"&gt;-3.2481253&lt;/D&gt;&lt;D xsi:type="xsd:double"&gt;4.662919&lt;/D&gt;&lt;D xsi:type="xsd:double"&gt;-3.6500156&lt;/D&gt;&lt;D xsi:type="xsd:double"&gt;-2.3955464&lt;/D&gt;&lt;D xsi:type="xsd:double"&gt;-3.367579&lt;/D&gt;&lt;D xsi:type="xsd:double"&gt;2.480805&lt;/D&gt;&lt;D xsi:type="xsd:double"&gt;3.9193153&lt;/D&gt;&lt;D xsi:type="xsd:double"&gt;-4.7698317&lt;/D&gt;&lt;D xsi:type="xsd:double"&gt;5.5329084&lt;/D&gt;&lt;D xsi:type="xsd:double"&gt;-4.911709&lt;/D&gt;&lt;D xsi:type="xsd:double"&gt;0.52235126&lt;/D&gt;&lt;D xsi:type="xsd:double"&gt;-3.117776&lt;/D&gt;&lt;D xsi:type="xsd:double"&gt;6.82081&lt;/D&gt;&lt;D xsi:type="xsd:double"&gt;-0.99298954&lt;/D&gt;&lt;D xsi:type="xsd:double"&gt;5.663717&lt;/D&gt;&lt;D xsi:type="xsd:double"&gt;0.94919205&lt;/D&gt;&lt;D xsi:type="xsd:double"&gt;1.1062026&lt;/D&gt;&lt;D xsi:type="xsd:double"&gt;-0.92998147&lt;/D&gt;&lt;D xsi:type="xsd:double"&gt;0.5288124&lt;/D&gt;&lt;D xsi:type="xsd:double"&gt;0.16741753&lt;/D&gt;&lt;D xsi:type="xsd:double"&gt;-0.05571246&lt;/D&gt;&lt;D xsi:type="xsd:double"&gt;-1.5607595&lt;/D&gt;&lt;D xsi:type="xsd:double"&gt;4.98302&lt;</t>
        </r>
      </text>
    </comment>
    <comment ref="A2" authorId="0" shapeId="0" xr:uid="{70BC6286-DAA6-4C14-BCAB-FE93EDE41C25}">
      <text>
        <r>
          <rPr>
            <b/>
            <sz val="9"/>
            <color indexed="81"/>
            <rFont val="Tahoma"/>
            <charset val="1"/>
          </rPr>
          <t>/D&gt;&lt;D xsi:type="xsd:double"&gt;2.9126167&lt;/D&gt;&lt;D xsi:type="xsd:double"&gt;-0.010752678&lt;/D&gt;&lt;D xsi:type="xsd:double"&gt;5.55557&lt;/D&gt;&lt;D xsi:type="xsd:double"&gt;0.9916067&lt;/D&gt;&lt;D xsi:type="xsd:double"&gt;-2.9456258&lt;/D&gt;&lt;/FQL&gt;&lt;FQL&gt;&lt;Q&gt;EPHE^FG_TOTAL_RETURNC(-5AY,0,AM)&lt;/Q&gt;&lt;R&gt;61&lt;/R&gt;&lt;C&gt;1&lt;/C&gt;&lt;D xsi:type="xsd:double"&gt;5.720997&lt;/D&gt;&lt;D xsi:type="xsd:double"&gt;6.745732&lt;/D&gt;&lt;D xsi:type="xsd:double"&gt;14.409733&lt;/D&gt;&lt;D xsi:type="xsd:double"&gt;-0.5419016&lt;/D&gt;&lt;D xsi:type="xsd:double"&gt;-4.7400656&lt;/D&gt;&lt;D xsi:type="xsd:double"&gt;-0.7383585&lt;/D&gt;&lt;D xsi:type="xsd:double"&gt;-5.4980636&lt;/D&gt;&lt;D xsi:type="xsd:double"&gt;-0.034224987&lt;/D&gt;&lt;D xsi:type="xsd:double"&gt;7.5659037&lt;/D&gt;&lt;D xsi:type="xsd:double"&gt;0.5518317&lt;/D&gt;&lt;D xsi:type="xsd:double"&gt;-7.903123&lt;/D&gt;&lt;D xsi:type="xsd:double"&gt;5.3979278&lt;/D&gt;&lt;D xsi:type="xsd:double"&gt;-0.82075&lt;/D&gt;&lt;D xsi:type="xsd:double"&gt;6.024492&lt;/D&gt;&lt;D xsi:type="xsd:double"&gt;-1.6234756&lt;/D&gt;&lt;D xsi:type="xsd:double"&gt;-0.3330171&lt;/D&gt;&lt;D xsi:type="xsd:double"&gt;3.0041456&lt;/D&gt;&lt;D xsi:type="xsd:double"&gt;0.52746534&lt;/D&gt;&lt;D xsi:type="xsd:double"&gt;-3.8271666&lt;/D&gt;&lt;D xsi:type="xsd:double"&gt;-7.670087&lt;/D&gt;&lt;D xsi:type="xsd:double"&gt;-1.4598548&lt;/D&gt;&lt;D xsi:type="xsd:double"&gt;-8.922153&lt;/D&gt;&lt;D xsi:type="xsd:double"&gt;1.9984365&lt;/D&gt;&lt;D xsi:type="xsd:double"&gt;0.9220123&lt;/D&gt;&lt;D xsi:type="xsd:double"&gt;-15.188426&lt;/D&gt;&lt;D xsi:type="xsd:double"&gt;5.83483&lt;/D&gt;&lt;D xsi:type="xsd:double"&gt;11.280751&lt;/D&gt;&lt;D xsi:type="xsd:double"&gt;1.6136289&lt;/D&gt;&lt;D xsi:type="xsd:double"&gt;9.344387&lt;/D&gt;&lt;D xsi:type="xsd:double"&gt;-6.857342&lt;/D&gt;&lt;D xsi:type="xsd:double"&gt;-0.11098981&lt;/D&gt;&lt;D xsi:type="xsd:double"&gt;-0.444448&lt;/D&gt;&lt;D xsi:type="xsd:double"&gt;-3.0133903&lt;/D&gt;&lt;D xsi:type="xsd:double"&gt;1.6748905&lt;/D&gt;&lt;D xsi:type="xsd:double"&gt;0.57274103&lt;/D&gt;&lt;D xsi:type="xsd:double"&gt;-6.9855747&lt;/D&gt;&lt;D xsi:type="xsd:double"&gt;0.5714297&lt;/D&gt;&lt;D xsi:type="xsd:double"&gt;-1.0957718&lt;/D&gt;&lt;D xsi:type="xsd:double"&gt;3.8571954&lt;/D&gt;&lt;D xsi:type="xsd:double"&gt;2.81291&lt;/D&gt;&lt;D xsi:type="xsd:double"&gt;3.0995727&lt;/D&gt;&lt;D xsi:type="xsd:double"&gt;3.9083004&lt;/D&gt;&lt;D xsi:type="xsd:double"&gt;-1.1573255&lt;/D&gt;&lt;D xsi:type="xsd:double"&gt;-4.903036&lt;/D&gt;&lt;D xsi:type="xsd:double"&gt;-5.4251614&lt;/D&gt;&lt;D xsi:type="xsd:double"&gt;1.5936017&lt;/D&gt;&lt;D xsi:type="xsd:double"&gt;1.7886162&lt;/D&gt;&lt;D xsi:type="xsd:double"&gt;7.8274727&lt;/D&gt;&lt;D xsi:type="xsd:double"&gt;8.4074135&lt;/D&gt;&lt;D xsi:type="xsd:double"&gt;-6.286299&lt;/D&gt;&lt;D xsi:type="xsd:double"&gt;-5.067444&lt;/D&gt;&lt;D xsi:type="xsd:double"&gt;-0.48559308&lt;/D&gt;&lt;D xsi:type="xsd:double"&gt;-9.108603&lt;/D&gt;&lt;D xsi:type="xsd:double"&gt;2.9978514&lt;/D&gt;&lt;D xsi:type="xsd:double"&gt;4.116428&lt;/D&gt;&lt;D xsi:type="xsd:double"&gt;8.905745&lt;/D&gt;&lt;D xsi:type="xsd:double"&gt;1.8701911&lt;/D&gt;&lt;D xsi:type="xsd:double"&gt;-1.3580024&lt;/D&gt;&lt;D xsi:type="xsd:double"&gt;-4.8005877&lt;/D&gt;&lt;D xsi:type="xsd:double"&gt;-0.7757962&lt;/D&gt;&lt;D xsi:type="xsd:double"&gt;-1.4073491&lt;/D&gt;&lt;/FQL&gt;&lt;FQL&gt;&lt;Q&gt;EWD^FG_PRICE(0,-200D)&lt;/Q&gt;&lt;R&gt;201&lt;/R&gt;&lt;C&gt;1&lt;/C&gt;&lt;D xsi:type="xsd:double"&gt;47.94&lt;/D&gt;&lt;D xsi:type="xsd:double"&gt;47.94&lt;/D&gt;&lt;D xsi:type="xsd:double"&gt;47.61&lt;/D&gt;&lt;D xsi:type="xsd:double"&gt;47.2&lt;/D&gt;&lt;D xsi:type="xsd:double"&gt;47.22&lt;/D&gt;&lt;D xsi:type="xsd:double"&gt;47.2&lt;/D&gt;&lt;D xsi:type="xsd:double"&gt;46.62&lt;/D&gt;&lt;D xsi:type="xsd:double"&gt;47.01&lt;/D&gt;&lt;D xsi:type="xsd:double"&gt;47.85&lt;/D&gt;&lt;D xsi:type="xsd:double"&gt;47.63&lt;/D&gt;&lt;D xsi:type="xsd:double"&gt;47.43&lt;/D&gt;&lt;D xsi:type="xsd:double"&gt;47.56&lt;/D&gt;&lt;D xsi:type="xsd:double"&gt;47.17&lt;/D&gt;&lt;D xsi:type="xsd:double"&gt;47.46&lt;/D&gt;&lt;D xsi:type="xsd:double"&gt;47.61&lt;/D&gt;&lt;D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xsi:type="xsd:double"&gt;37.33&lt;/D&gt;&lt;D xsi:type="xsd:double"&gt;37.41&lt;/D&gt;&lt;D xsi:type="xsd:double"&gt;37.68&lt;/D&gt;&lt;/FQL&gt;&lt;FQL&gt;&lt;Q&gt;QQQ^FG_PRICE(0,-200D)&lt;/Q&gt;&lt;R&gt;201&lt;/R&gt;&lt;C&gt;1&lt;/C&gt;&lt;D xsi:type="xsd:double"&gt;605.73&lt;/D&gt;&lt;D xsi:type="xsd:double"&gt;605.73&lt;/D&gt;&lt;D xsi:type="xsd:double"&gt;603.25&lt;/D&gt;&lt;D xsi:type="xsd:double"&gt;600.37&lt;/D&gt;&lt;D xsi:type="xsd:double"&gt;598.73&lt;/D&gt;&lt;D xsi:type="xsd:double"&gt;595.97&lt;/D&gt;&lt;D xsi:type="xsd:double"&gt;593.53&lt;/D&gt;&lt;D xsi:type="xsd:double"&gt;596.1&lt;/D&gt;&lt;D xsi:type="xsd:double"&gt;598.2&lt;/D&gt;&lt;D xsi:type="xsd:double"&gt;602.2&lt;/D&gt;&lt;D xsi:type="xsd:double"&gt;599.35&lt;/D&gt;&lt;D xsi:type="xsd:double"&gt;595.32&lt;/D&gt;&lt;D xsi:type="xsd:double"&gt;590&lt;/D&gt;&lt;D xsi:type="xsd:double"&gt;591.18&lt;/D&gt;&lt;D xsi:type="xsd:double"&gt;591.68&lt;/D&gt;&lt;D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xsi:type="xsd:double"&gt;565.62&lt;/D&gt;&lt;D xsi:type="xsd:double"&gt;570.4&lt;/D&gt;&lt;D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xsi:type="xsd:double"&gt;511.23&lt;/D&gt;&lt;D xsi:type="xsd:double"&gt;515.61&lt;/D&gt;&lt;D xsi:type="xsd:double"&gt;522.56&lt;/D&gt;&lt;/FQL&gt;&lt;FQL&gt;&lt;Q&gt;EWG^FG_PRICE(0,-200D)&lt;/Q&gt;&lt;R&gt;201&lt;/R&gt;&lt;C&gt;1&lt;/C&gt;&lt;D xsi:type="xsd:double"&gt;42.47&lt;/D&gt;&lt;D xsi:type="xsd:double"&gt;42.47&lt;/D&gt;&lt;D xsi:type="xsd:double"&gt;42.13&lt;/D&gt;&lt;D xsi:type="xsd:double"&gt;41.61&lt;/D&gt;&lt;D xsi:type="xsd:double"&gt;41.31&lt;/D&gt;&lt;D xsi:type="xsd:double"&gt;41.2&lt;/D&gt;&lt;D xsi:type="xsd:double"&gt;40.75&lt;/D&gt;&lt;D xsi:type="xsd:double"&gt;41.24&lt;/D&gt;&lt;D xsi:type="xsd:double"&gt;41.27&lt;/D&gt;&lt;D xsi:type="xsd:double"&gt;41.24&lt;/D&gt;&lt;D xsi:type="xsd:double"&gt;41.22&lt;/D&gt;&lt;D xsi:type="xsd:double"&gt;41.45&lt;/D&gt;&lt;D xsi:type="xsd:double"&gt;41.06&lt;/D&gt;&lt;D xsi:type="xsd:double"&gt;41.15&lt;/D&gt;&lt;D xsi:type="xsd:double"&gt;41.42&lt;/D&gt;&lt;D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xsi:type="xsd:double"&gt;41.04&lt;/D&gt;&lt;D xsi:type="xsd:double"&gt;41.88&lt;/D&gt;&lt;D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xsi:type="xsd:double"&gt;31.82&lt;/D&gt;&lt;D xsi:type="xsd:double"&gt;31.9&lt;/D&gt;&lt;D xsi:type="xsd:double"&gt;32.14&lt;/D&gt;&lt;/FQL&gt;&lt;FQL&gt;&lt;Q&gt;KSA^FG_PRICE(0,-200D)&lt;/Q&gt;&lt;R&gt;201&lt;/R&gt;&lt;C&gt;1&lt;/C&gt;&lt;D xsi:type="xsd:double"&gt;40.48&lt;/D&gt;&lt;D xsi:type="xsd:double"&gt;40.48&lt;/D&gt;&lt;D xsi:type="xsd:double"&gt;40.25&lt;/D&gt;&lt;D xsi:type="xsd:double"&gt;40.58&lt;/D&gt;&lt;D xsi:type="xsd:double"&gt;40.15&lt;/D&gt;&lt;D xsi:type="xsd:double"&gt;39.95&lt;/D&gt;&lt;D xsi:type="xsd:double"&gt;39.84&lt;/D&gt;&lt;D xsi:type="xsd:double"&gt;40.54&lt;/D&gt;&lt;D xsi:type="xsd:double"&gt;40.78&lt;/D&gt;&lt;D xsi:type="xsd:double"&gt;38.18&lt;/D&gt;&lt;D xsi:type="xsd:double"&gt;37.83&lt;/D&gt;&lt;D xsi:type="xsd:double"&gt;37.77&lt;/D&gt;&lt;D xsi:type="xsd:double"&gt;37.43&lt;/D&gt;&lt;D xsi:type="xsd:double"&gt;36.9&lt;/D&gt;&lt;D xsi:type="xsd:double"&gt;36.71&lt;/D&gt;&lt;D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xsi:type="xsd:double"&gt;40.84&lt;/D&gt;&lt;D xsi:type="xsd:double"&gt;40.55&lt;/D&gt;&lt;D xsi:type="xsd:double"&gt;40.71&lt;/D&gt;&lt;/FQL&gt;&lt;FQL&gt;&lt;Q&gt;SET-BKK^FG_PRICE(0,-200D)&lt;/Q&gt;&lt;R&gt;201&lt;/R&gt;&lt;C&gt;1&lt;/C&gt;&lt;D xsi:type="xsd:double"&gt;1293.61&lt;/D&gt;&lt;D xsi:type="xsd:double"&gt;1288.29&lt;/D&gt;&lt;D xsi:type="xsd:double"&gt;1275.03&lt;/D&gt;&lt;D xsi:type="xsd:double"&gt;1274.17&lt;/D&gt;&lt;D xsi:type="xsd:double"&gt;1288.07&lt;/D&gt;&lt;D xsi:type="xsd:double"&gt;1278.74&lt;/D&gt;&lt;D xsi:type="xsd:double"&gt;1288.26&lt;/D&gt;&lt;D xsi:type="xsd:double"&gt;1278.41&lt;/D&gt;&lt;D xsi:type="xsd:double"&gt;1273.2&lt;/D&gt;&lt;D xsi:type="xsd:double"&gt;1282.54&lt;/D&gt;&lt;D xsi:type="xsd:double"&gt;1292.72&lt;/D&gt;&lt;D xsi:type="xsd:double"&gt;1297.01&lt;/D&gt;&lt;D xsi:type="xsd:double"&gt;1306.69&lt;/D&gt;&lt;D xsi:type="xsd:double"&gt;1308.19&lt;/D&gt;&lt;D xsi:type="xsd:double"&gt;1299.78&lt;/D&gt;&lt;D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xsi:type="xsd:double"&gt;1259.07&lt;/D&gt;&lt;D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</t>
        </r>
      </text>
    </comment>
    <comment ref="A3" authorId="0" shapeId="0" xr:uid="{B94AB05A-724D-419A-A0E6-5517A36FDC6B}">
      <text>
        <r>
          <rPr>
            <b/>
            <sz val="9"/>
            <color indexed="81"/>
            <rFont val="Tahoma"/>
            <charset val="1"/>
          </rPr>
          <t>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xsi:type="xsd:double"&gt;1149.18&lt;/D&gt;&lt;D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xsi:type="xsd:double"&gt;1198.98&lt;/D&gt;&lt;D xsi:type="xsd:double"&gt;1197.26&lt;/D&gt;&lt;D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xsi:type="xsd:double"&gt;1128.66&lt;/D&gt;&lt;D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xsi:type="xsd:double"&gt;1400.21&lt;/D&gt;&lt;D xsi:type="xsd:double"&gt;1400.21&lt;/D&gt;&lt;D xsi:type="xsd:double"&gt;1401.46&lt;/D&gt;&lt;/FQL&gt;&lt;FQL&gt;&lt;Q&gt;GREK^FG_PRICE(0,-200D)&lt;/Q&gt;&lt;R&gt;201&lt;/R&gt;&lt;C&gt;1&lt;/C&gt;&lt;D xsi:type="xsd:double"&gt;65.25&lt;/D&gt;&lt;D xsi:type="xsd:double"&gt;65.25&lt;/D&gt;&lt;D xsi:type="xsd:double"&gt;65.56&lt;/D&gt;&lt;D xsi:type="xsd:double"&gt;64.4&lt;/D&gt;&lt;D xsi:type="xsd:double"&gt;64.27&lt;/D&gt;&lt;D xsi:type="xsd:double"&gt;63.82&lt;/D&gt;&lt;D xsi:type="xsd:double"&gt;63.96&lt;/D&gt;&lt;D xsi:type="xsd:double"&gt;65&lt;/D&gt;&lt;D xsi:type="xsd:double"&gt;65.23&lt;/D&gt;&lt;D xsi:type="xsd:double"&gt;64.76&lt;/D&gt;&lt;D xsi:type="xsd:double"&gt;64.14&lt;/D&gt;&lt;D xsi:type="xsd:double"&gt;64.3&lt;/D&gt;&lt;D xsi:type="xsd:double"&gt;64.1&lt;/D&gt;&lt;D xsi:type="xsd:double"&gt;64.77&lt;/D&gt;&lt;D xsi:type="xsd:double"&gt;65.23&lt;/D&gt;&lt;D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xsi:type="xsd:double"&gt;38.79&lt;/D&gt;&lt;D xsi:type="xsd:double"&gt;38.98&lt;/D&gt;&lt;D xsi:type="xsd:double"&gt;40.63&lt;/D&gt;&lt;/FQL&gt;&lt;FQL&gt;&lt;Q&gt;EWW^FG_PRICE(0,-200D)&lt;/Q&gt;&lt;R&gt;201&lt;/R&gt;&lt;C&gt;1&lt;/C&gt;&lt;D xsi:type="xsd:double"&gt;66.9&lt;/D&gt;&lt;D xsi:type="xsd:double"&gt;66.9&lt;/D&gt;&lt;D xsi:type="xsd:double"&gt;66.78&lt;/D&gt;&lt;D xsi:type="xsd:double"&gt;68.21&lt;/D&gt;&lt;D xsi:type="xsd:double"&gt;67.46&lt;/D&gt;&lt;D xsi:type="xsd:double"&gt;67.14&lt;/D&gt;&lt;D xsi:type="xsd:double"&gt;66.18&lt;/D&gt;&lt;D xsi:type="xsd:double"&gt;66.47&lt;/D&gt;&lt;D xsi:type="xsd:double"&gt;67.43&lt;/D&gt;&lt;D xsi:type="xsd:double"&gt;66.9&lt;/D&gt;&lt;D xsi:type="xsd:double"&gt;66.1&lt;/D&gt;&lt;D xsi:type="xsd:double"&gt;65.95&lt;/D&gt;&lt;D xsi:type="xsd:double"&gt;66.53&lt;/D&gt;&lt;D xsi:type="xsd:double"&gt;66.8&lt;/D&gt;&lt;D xsi:type="xsd:double"&gt;66.77&lt;/D&gt;&lt;D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xsi:type="xsd:double"&gt;46.82&lt;/D&gt;&lt;D xsi:type="xsd:double"&gt;46.69&lt;/D&gt;&lt;D xsi:type="xsd:double"&gt;47.99&lt;/D&gt;&lt;/FQL&gt;&lt;FQL&gt;&lt;Q&gt;EPOL^FG_PRICE(0,-200D)&lt;/Q&gt;&lt;R&gt;201&lt;/R&gt;&lt;C&gt;1&lt;/C&gt;&lt;D xsi:type="xsd:double"&gt;32.81&lt;/D&gt;&lt;D xsi:type="xsd:double"&gt;32.81&lt;/D&gt;&lt;D xsi:type="xsd:double"&gt;32.6&lt;/D&gt;&lt;D xsi:type="xsd:double"&gt;32.2&lt;/D&gt;&lt;D xsi:type="xsd:double"&gt;32.11&lt;/D&gt;&lt;D xsi:type="xsd:double"&gt;32.17&lt;/D&gt;&lt;D xsi:type="xsd:double"&gt;31.57&lt;/D&gt;&lt;D xsi:type="xsd:double"&gt;32.09&lt;/D&gt;&lt;D xsi:type="xsd:double"&gt;32.04&lt;/D&gt;&lt;D xsi:type="xsd:double"&gt;32&lt;/D&gt;&lt;D xsi:type="xsd:double"&gt;31.76&lt;/D&gt;&lt;D xsi:type="xsd:double"&gt;32.07&lt;/D&gt;&lt;D xsi:type="xsd:double"&gt;32.32&lt;/D&gt;&lt;D xsi:type="xsd:double"&gt;32.51&lt;/D&gt;&lt;D xsi:type="xsd:double"&gt;32.81&lt;/D&gt;&lt;D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xsi:type="xsd:double"&gt;20.87&lt;/D&gt;&lt;D xsi:type="xsd:double"&gt;20.9973&lt;/D&gt;&lt;D xsi:type="xsd:double"&gt;21.1&lt;/D&gt;&lt;/FQL&gt;&lt;FQL&gt;&lt;Q&gt;CNYA^FG_PRICE(0,-200D)&lt;/Q&gt;&lt;R&gt;201&lt;/R&gt;&lt;C&gt;1&lt;/C&gt;&lt;D xsi:type="xsd:double"&gt;34.5182&lt;/D&gt;&lt;D xsi:type="xsd:double"&gt;34.5182&lt;/D&gt;&lt;D xsi:type="xsd:double"&gt;34.3695&lt;/D&gt;&lt;D xsi:type="xsd:double"&gt;34.34&lt;/D&gt;&lt;D xsi:type="xsd:double"&gt;34.2&lt;/D&gt;&lt;D xsi:type="xsd:double"&gt;33.54&lt;/D&gt;&lt;D xsi:type="xsd:double"&gt;33.88&lt;/D&gt;&lt;D xsi:type="xsd:double"&gt;33.6806&lt;/D&gt;&lt;D xsi:type="xsd:double"&gt;33.47&lt;/D&gt;&lt;D xsi:type="xsd:double"&gt;33.67&lt;/D&gt;&lt;D xsi:type="xsd:double"&gt;33.45&lt;/D&gt;&lt;D xsi:type="xsd:double"&gt;33.48&lt;/D&gt;&lt;D xsi:type="xsd:double"&gt;33.96&lt;/D&gt;&lt;D xsi:type="xsd:double"&gt;33.77&lt;/D&gt;&lt;D xsi:type="xsd:double"&gt;33.81&lt;/D&gt;&lt;D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xsi:type="xsd:double"&gt;27.9&lt;/D&gt;&lt;D xsi:type="xsd:double"&gt;28.49&lt;/D&gt;&lt;D xsi:type="xsd:double"&gt;28.6&lt;/D&gt;&lt;/FQL&gt;&lt;FQL&gt;&lt;Q&gt;EWN^FG_TOTAL_RETURNC(-5AY,0,AM)&lt;/Q&gt;&lt;R&gt;61&lt;/R&gt;&lt;C&gt;1&lt;/C&gt;&lt;D xsi:type="xsd:double"&gt;0.99915266&lt;/D&gt;&lt;D xsi:type="xsd:double"&gt;-0.33918023&lt;/D&gt;&lt;D xsi:type="xsd:double"&gt;13.669896&lt;/D&gt;&lt;D xsi:type="xsd:double"&gt;3.4809232&lt;/D&gt;&lt;D xsi:type="xsd:double"&gt;5.17658&lt;/D&gt;&lt;D xsi:type="xsd:double"&gt;1.0349631&lt;/D&gt;&lt;D xsi:type="xsd:double"&gt;7.8306317&lt;/D&gt;&lt;D xsi:type="xsd:double"&gt;2.596581&lt;/D&gt;&lt;D xsi:type="xsd:double"&gt;1.6872406&lt;/D&gt;&lt;D xsi:type="xsd:double"&gt;-1.3746262&lt;/D&gt;&lt;D xsi:type="xsd:double"&gt;3.8</t>
        </r>
      </text>
    </comment>
    <comment ref="A4" authorId="0" shapeId="0" xr:uid="{D1D362B6-6FF0-41CE-B7D1-CDFFDE6A8F90}">
      <text>
        <r>
          <rPr>
            <b/>
            <sz val="9"/>
            <color indexed="81"/>
            <rFont val="Tahoma"/>
            <charset val="1"/>
          </rPr>
          <t>207412&lt;/D&gt;&lt;D xsi:type="xsd:double"&gt;6.76347&lt;/D&gt;&lt;D xsi:type="xsd:double"&gt;-7.9560223&lt;/D&gt;&lt;D xsi:type="xsd:double"&gt;7.4493885&lt;/D&gt;&lt;D xsi:type="xsd:double"&gt;-9.080637&lt;/D&gt;&lt;D xsi:type="xsd:double"&gt;5.093479&lt;/D&gt;&lt;D xsi:type="xsd:double"&gt;-9.3014&lt;/D&gt;&lt;D xsi:type="xsd:double"&gt;-10.931706&lt;/D&gt;&lt;D xsi:type="xsd:double"&gt;4.7035813&lt;/D&gt;&lt;D xsi:type="xsd:double"&gt;-9.452504&lt;/D&gt;&lt;D xsi:type="xsd:double"&gt;0.64599514&lt;/D&gt;&lt;D xsi:type="xsd:double"&gt;-9.641087&lt;/D&gt;&lt;D xsi:type="xsd:double"&gt;9.4127655&lt;/D&gt;&lt;D xsi:type="xsd:double"&gt;-12.865037&lt;/D&gt;&lt;D xsi:type="xsd:double"&gt;-5.2838087&lt;/D&gt;&lt;D xsi:type="xsd:double"&gt;0.7331848&lt;/D&gt;&lt;D xsi:type="xsd:double"&gt;24.685753&lt;/D&gt;&lt;D xsi:type="xsd:double"&gt;-3.0326962&lt;/D&gt;&lt;D xsi:type="xsd:double"&gt;12.773239&lt;/D&gt;&lt;D xsi:type="xsd:double"&gt;-2.428776&lt;/D&gt;&lt;D xsi:type="xsd:double"&gt;1.4839649&lt;/D&gt;&lt;D xsi:type="xsd:double"&gt;-1.2971759&lt;/D&gt;&lt;D xsi:type="xsd:double"&gt;1.983273&lt;/D&gt;&lt;D xsi:type="xsd:double"&gt;2.7551532&lt;/D&gt;&lt;D xsi:type="xsd:double"&gt;0.011527538&lt;/D&gt;&lt;D xsi:type="xsd:double"&gt;-5.2219033&lt;/D&gt;&lt;D xsi:type="xsd:double"&gt;-10.216493&lt;/D&gt;&lt;D xsi:type="xsd:double"&gt;7.017064&lt;/D&gt;&lt;D xsi:type="xsd:double"&gt;7.493663&lt;/D&gt;&lt;D xsi:type="xsd:double"&gt;1.8460155&lt;/D&gt;&lt;D xsi:type="xsd:double"&gt;6.7567587&lt;/D&gt;&lt;D xsi:type="xsd:double"&gt;5.477965&lt;/D&gt;&lt;D xsi:type="xsd:double"&gt;2.89675&lt;/D&gt;&lt;D xsi:type="xsd:double"&gt;-0.9652138&lt;/D&gt;&lt;D xsi:type="xsd:double"&gt;4.1421294&lt;/D&gt;&lt;D xsi:type="xsd:double"&gt;1.7590523&lt;/D&gt;&lt;D xsi:type="xsd:double"&gt;-9.571791&lt;/D&gt;&lt;D xsi:type="xsd:double"&gt;5.656743&lt;/D&gt;&lt;D xsi:type="xsd:double"&gt;1.3993025&lt;/D&gt;&lt;D xsi:type="xsd:double"&gt;-6.620002&lt;/D&gt;&lt;D xsi:type="xsd:double"&gt;-1.5635014&lt;/D&gt;&lt;D xsi:type="xsd:double"&gt;-1.6563594&lt;/D&gt;&lt;D xsi:type="xsd:double"&gt;1.874578&lt;/D&gt;&lt;D xsi:type="xsd:double"&gt;3.7677884&lt;/D&gt;&lt;D xsi:type="xsd:double"&gt;-3.50433&lt;/D&gt;&lt;D xsi:type="xsd:double"&gt;9.975934&lt;/D&gt;&lt;D xsi:type="xsd:double"&gt;5.3312063&lt;/D&gt;&lt;D xsi:type="xsd:double"&gt;3.8994074&lt;/D&gt;&lt;D xsi:type="xsd:double"&gt;-6.3363433&lt;/D&gt;&lt;D xsi:type="xsd:double"&gt;2.6942015&lt;/D&gt;&lt;D xsi:type="xsd:double"&gt;13.960159&lt;/D&gt;&lt;/FQL&gt;&lt;FQL&gt;&lt;Q&gt;EWU^FG_TOTAL_RETURNC(-5AY,0,AM)&lt;/Q&gt;&lt;R&gt;61&lt;/R&gt;&lt;C&gt;1&lt;/C&gt;&lt;D xsi:type="xsd:double"&gt;-1.2658238&lt;/D&gt;&lt;D xsi:type="xsd:double"&gt;-1.6705513&lt;/D&gt;&lt;D xsi:type="xsd:double"&gt;16.712772&lt;/D&gt;&lt;D xsi:type="xsd:double"&gt;0.28973818&lt;/D&gt;&lt;D xsi:type="xsd:double"&gt;1.4680743&lt;/D&gt;&lt;D xsi:type="xsd:double"&gt;4.643345&lt;/D&gt;&lt;D xsi:type="xsd:double"&gt;1.8327951&lt;/D&gt;&lt;D xsi:type="xsd:double"&gt;4.1995525&lt;/D&gt;&lt;D xsi:type="xsd:double"&gt;2.7575731&lt;/D&gt;&lt;D xsi:type="xsd:double"&gt;-0.91928244&lt;/D&gt;&lt;D xsi:type="xsd:double"&gt;0.7566571&lt;/D&gt;&lt;D xsi:type="xsd:double"&gt;0.5407095&lt;/D&gt;&lt;D xsi:type="xsd:double"&gt;-3.226775&lt;/D&gt;&lt;D xsi:type="xsd:double"&gt;4.322326&lt;/D&gt;&lt;D xsi:type="xsd:double"&gt;-4.557562&lt;/D&gt;&lt;D xsi:type="xsd:double"&gt;6.831157&lt;/D&gt;&lt;D xsi:type="xsd:double"&gt;2.1175146&lt;/D&gt;&lt;D xsi:type="xsd:double"&gt;-4.2348146&lt;/D&gt;&lt;D xsi:type="xsd:double"&gt;3.4766674&lt;/D&gt;&lt;D xsi:type="xsd:double"&gt;-3.9493084&lt;/D&gt;&lt;D xsi:type="xsd:double"&gt;0.88984966&lt;/D&gt;&lt;D xsi:type="xsd:double"&gt;-7.4246764&lt;/D&gt;&lt;D xsi:type="xsd:double"&gt;3.077948&lt;/D&gt;&lt;D xsi:type="xsd:double"&gt;-7.7896776&lt;/D&gt;&lt;D xsi:type="xsd:double"&gt;-5.420625&lt;/D&gt;&lt;D xsi:type="xsd:double"&gt;2.8656483&lt;/D&gt;&lt;D xsi:type="xsd:double"&gt;15.41245&lt;/D&gt;&lt;D xsi:type="xsd:double"&gt;-2.0990372&lt;/D&gt;&lt;D xsi:type="xsd:double"&gt;4.712379&lt;/D&gt;&lt;D xsi:type="xsd:double"&gt;1.5518308&lt;/D&gt;&lt;D xsi:type="xsd:double"&gt;0.03055334&lt;/D&gt;&lt;D xsi:type="xsd:double"&gt;2.13871&lt;/D&gt;&lt;D xsi:type="xsd:double"&gt;-2.393055&lt;/D&gt;&lt;D xsi:type="xsd:double"&gt;0.6303668&lt;/D&gt;&lt;D xsi:type="xsd:double"&gt;0.4967451&lt;/D&gt;&lt;D xsi:type="xsd:double"&gt;-0.9576678&lt;/D&gt;&lt;D xsi:type="xsd:double"&gt;-3.7117898&lt;/D&gt;&lt;D xsi:type="xsd:double"&gt;1.4901161&lt;/D&gt;&lt;D xsi:type="xsd:double"&gt;4.9473405&lt;/D&gt;&lt;D xsi:type="xsd:double"&gt;1.8665671&lt;/D&gt;&lt;D xsi:type="xsd:double"&gt;-0.8552313&lt;/D&gt;&lt;D xsi:type="xsd:double"&gt;1.4171243&lt;/D&gt;&lt;D xsi:type="xsd:double"&gt;3.8274646&lt;/D&gt;&lt;D xsi:type="xsd:double"&gt;3.393793&lt;/D&gt;&lt;D xsi:type="xsd:double"&gt;2.4901032&lt;/D&gt;&lt;D xsi:type="xsd:double"&gt;-0.85662603&lt;/D&gt;&lt;D xsi:type="xsd:double"&gt;0.7098198&lt;/D&gt;&lt;D xsi:type="xsd:double"&gt;3.7778378&lt;/D&gt;&lt;D xsi:type="xsd:double"&gt;0.054335594&lt;/D&gt;&lt;D xsi:type="xsd:double"&gt;-2.9323995&lt;/D&gt;&lt;D xsi:type="xsd:double"&gt;0.36363602&lt;/D&gt;&lt;D xsi:type="xsd:double"&gt;-3.3359587&lt;/D&gt;&lt;D xsi:type="xsd:double"&gt;3.856337&lt;/D&gt;&lt;D xsi:type="xsd:double"&gt;6.065762&lt;/D&gt;&lt;D xsi:type="xsd:double"&gt;-0.3741324&lt;/D&gt;&lt;D xsi:type="xsd:double"&gt;3.5407662&lt;/D&gt;&lt;D xsi:type="xsd:double"&gt;3.7823915&lt;/D&gt;&lt;D xsi:type="xsd:double"&gt;1.4356613&lt;/D&gt;&lt;D xsi:type="xsd:double"&gt;0.30134916&lt;/D&gt;&lt;D xsi:type="xsd:double"&gt;3.104663&lt;/D&gt;&lt;D xsi:type="xsd:double"&gt;2.6226282&lt;/D&gt;&lt;/FQL&gt;&lt;FQL&gt;&lt;Q&gt;EWC^FG_TOTAL_RETURNC(-5AY,0,AM)&lt;/Q&gt;&lt;R&gt;61&lt;/R&gt;&lt;C&gt;1&lt;/C&gt;&lt;D xsi:type="xsd:double"&gt;-3.1304955&lt;/D&gt;&lt;D xsi:type="xsd:double"&gt;-0.47204494&lt;/D&gt;&lt;D xsi:type="xsd:double"&gt;12.623131&lt;/D&gt;&lt;D xsi:type="xsd:double"&gt;1.1531353&lt;/D&gt;&lt;D xsi:type="xsd:double"&gt;2.4643302&lt;/D&gt;&lt;D xsi:type="xsd:double"&gt;4.3670893&lt;/D&gt;&lt;D xsi:type="xsd:double"&gt;5.03335&lt;/D&gt;&lt;D xsi:type="xsd:double"&gt;3.3776045&lt;/D&gt;&lt;D xsi:type="xsd:double"&gt;6.0039043&lt;/D&gt;&lt;D xsi:type="xsd:double"&gt;-0.25914907&lt;/D&gt;&lt;D xsi:type="xsd:double"&gt;-0.95668435&lt;/D&gt;&lt;D xsi:type="xsd:double"&gt;2.2269845&lt;/D&gt;&lt;D xsi:type="xsd:double"&gt;-3.8582623&lt;/D&gt;&lt;D xsi:type="xsd:double"&gt;8.135403&lt;/D&gt;&lt;D xsi:type="xsd:double"&gt;-6.1853113&lt;/D&gt;&lt;D xsi:type="xsd:double"&gt;5.1379204&lt;/D&gt;&lt;D xsi:type="xsd:double"&gt;-1.0111451&lt;/D&gt;&lt;D xsi:type="xsd:double"&gt;0.68098307&lt;/D&gt;&lt;D xsi:type="xsd:double"&gt;4.6306014&lt;/D&gt;&lt;D xsi:type="xsd:double"&gt;-6.8622646&lt;/D&gt;&lt;D xsi:type="xsd:double"&gt;1.4949322&lt;/D&gt;&lt;D xsi:type="xsd:double"&gt;-9.800774&lt;/D&gt;&lt;D xsi:type="xsd:double"&gt;2.7320862&lt;/D&gt;&lt;D xsi:type="xsd:double"&gt;-3.7460744&lt;/D&gt;&lt;D xsi:type="xsd:double"&gt;-5.169338&lt;/D&gt;&lt;D xsi:type="xsd:double"&gt;1.3157845&lt;/D&gt;&lt;D xsi:type="xsd:double"&gt;8.843541&lt;/D&gt;&lt;D xsi:type="xsd:double"&gt;-6.2097907&lt;/D&gt;&lt;D xsi:type="xsd:double"&gt;9.157955&lt;/D&gt;&lt;D xsi:type="xsd:double"&gt;-1.9144177&lt;/D&gt;&lt;D xsi:type="xsd:double"&gt;-0.11481047&lt;/D&gt;&lt;D xsi:type="xsd:double"&gt;-1.0344863&lt;/D&gt;&lt;D xsi:type="xsd:double"&gt;0&lt;/D&gt;&lt;D xsi:type="xsd:double"&gt;3.242302&lt;/D&gt;&lt;D xsi:type="xsd:double"&gt;-1.3352334&lt;/D&gt;&lt;D xsi:type="xsd:double"&gt;0.57587624&lt;/D&gt;&lt;D xsi:type="xsd:double"&gt;-7.5293484&lt;/D&gt;&lt;D xsi:type="xsd:double"&gt;4.643965&lt;/D&gt;&lt;D xsi:type="xsd:double"&gt;5.000007&lt;/D&gt;&lt;D xsi:type="xsd:double"&gt;3.333211&lt;/D&gt;&lt;D xsi:type="xsd:double"&gt;0.58043003&lt;/D&gt;&lt;D xsi:type="xsd:double"&gt;1.9785643&lt;/D&gt;&lt;D xsi:type="xsd:double"&gt;2.9372096&lt;/D&gt;&lt;D xsi:type="xsd:double"&gt;-1.6492188&lt;/D&gt;&lt;D xsi:type="xsd:double"&gt;0.9848237&lt;/D&gt;&lt;D xsi:type="xsd:double"&gt;0.654161&lt;/D&gt;&lt;D xsi:type="xsd:double"&gt;-1.6653478&lt;/D&gt;&lt;D xsi:type="xsd:double"&gt;6.962371&lt;/D&gt;&lt;D xsi:type="xsd:double"&gt;4.096496&lt;/D&gt;&lt;D xsi:type="xsd:double"&gt;-1.8107176&lt;/D&gt;&lt;D xsi:type="xsd:double"&gt;5.7290435&lt;/D&gt;&lt;D xsi:type="xsd:double"&gt;-4.33774&lt;/D&gt;&lt;D xsi:type="xsd:double"&gt;-0.0246346&lt;/D&gt;&lt;D xsi:type="xsd:double"&gt;-0.32035708&lt;/D&gt;&lt;D xsi:type="xsd:double"&gt;0.42027235&lt;/D&gt;&lt;D xsi:type="xsd:double"&gt;5.465293&lt;/D&gt;&lt;D xsi:type="xsd:double"&gt;5.8356643&lt;/D&gt;&lt;D xsi:type="xsd:double"&gt;3.6215544&lt;/D&gt;&lt;D xsi:type="xsd:double"&gt;-1.7355859&lt;/D&gt;&lt;D xsi:type="xsd:double"&gt;6.563449&lt;/D&gt;&lt;D xsi:type="xsd:double"&gt;3.519547&lt;/D&gt;&lt;/FQL&gt;&lt;FQL&gt;&lt;Q&gt;ECH^JULIAN(FG_TOTAL_RETURNC(-5AY,0,AM).DATES)&lt;/Q&gt;&lt;R&gt;61&lt;/R&gt;&lt;C&gt;1&lt;/C&gt;&lt;D xsi:type="xsd:long"&gt;44106&lt;/D&gt;&lt;D xsi:type="xsd:long"&gt;44138&lt;/D&gt;&lt;D xsi:type="xsd:long"&gt;44168&lt;/D&gt;&lt;D xsi:type="xsd:long"&gt;44197&lt;/D&gt;&lt;D xsi:type="xsd:long"&gt;44230&lt;/D&gt;&lt;D xsi:type="xsd:long"&gt;44258&lt;/D&gt;&lt;D xsi:type="xsd:long"&gt;44288&lt;/D&gt;&lt;D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xsi:type="xsd:long"&gt;45568&lt;/D&gt;&lt;D xsi:type="xsd:long"&gt;45597&lt;/D&gt;&lt;D xsi:type="xsd:long"&gt;45629&lt;/D&gt;&lt;D xsi:type="xsd:long"&gt;45660&lt;/D&gt;&lt;D xsi:type="xsd:long"&gt;45691&lt;/D&gt;&lt;D xsi:type="xsd:long"&gt;45719&lt;/D&gt;&lt;D xsi:type="xsd:long"&gt;45750&lt;/D&gt;&lt;D xsi:type="xsd:long"&gt;45779&lt;/D&gt;&lt;D xsi:type="xsd:long"&gt;45811&lt;/D&gt;&lt;D xsi:type="xsd:long"&gt;45841&lt;/D&gt;&lt;D xsi:type="xsd:long"&gt;45870&lt;/D&gt;&lt;D xsi:type="xsd:long"&gt;45903&lt;/D&gt;&lt;D xsi:type="xsd:long"&gt;45933&lt;/D&gt;&lt;/FQL&gt;&lt;FQL&gt;&lt;Q&gt;EWN^FG_PRICE(0,-200D)&lt;/Q&gt;&lt;R&gt;201&lt;/R&gt;&lt;C&gt;1&lt;/C&gt;&lt;D xsi:type="xsd:double"&gt;59.51&lt;/D&gt;&lt;D xsi:type="xsd:double"&gt;59.51&lt;/D&gt;&lt;D xsi:type="xsd:double"&gt;58.84&lt;/D&gt;&lt;D xsi:type="xsd:double"&gt;58.01&lt;/D&gt;&lt;D xsi:type="xsd:double"&gt;57.67&lt;/D&gt;&lt;D xsi:type="xsd:double"&gt;57.12&lt;/D&gt;&lt;D xsi:type="xsd:double"&gt;57.02&lt;/D&gt;&lt;D xsi:type="xsd:double"&gt;57.27&lt;/D&gt;&lt;D xsi:type="xsd:double"&gt;57.62&lt;/D&gt;&lt;D xsi:type="xsd:double"&gt;57.36&lt;/D&gt;&lt;D xsi:type="xsd:double"&gt;56.84&lt;/D&gt;&lt;D xsi:type="xsd:double"&gt;56.97&lt;/D&gt;&lt;D xsi:type="xsd:double"&gt;55.8782&lt;/D&gt;&lt;D xsi:type="xsd:double"&gt;55.71&lt;/D&gt;&lt;D xsi:type="xsd:double"&gt;55.75&lt;/D&gt;&lt;D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xsi:type="xsd:double"&gt;44.49&lt;/D&gt;&lt;D xsi:type="xsd:double"&gt;44.48&lt;/D&gt;&lt;D xsi:type="xsd:double"&gt;45.1&lt;/D&gt;&lt;/FQL&gt;&lt;FQL&gt;&lt;Q&gt;EWU^FG_PRICE(0,-200D)&lt;/Q&gt;&lt;R&gt;201&lt;/R&gt;&lt;C&gt;1&lt;/C&gt;&lt;D xsi:type="xsd:double"&gt;42.26&lt;/D&gt;&lt;D xsi:type="xsd:double"&gt;42.26&lt;/D&gt;&lt;D xsi:type="xsd:double"&gt;42.5&lt;/D&gt;&lt;D xsi:type="xsd:double"&gt;41.97&lt;/D&gt;&lt;D xsi:type="xsd:double"&gt;41.63&lt;/D&gt;&lt;D xsi:type="xsd:double"&gt;41.58&lt;/D&gt;&lt;D xsi:type="xsd:double"&gt;41.04&lt;/D&gt;&lt;D xsi:type="xsd:double"&gt;41.35&lt;/D&gt;&lt;D xsi:type="xsd:double"&gt;41.47&lt;/D&gt;&lt;D xsi:type="xsd:double"&gt;41.61&lt;/D&gt;&lt;D xsi:type="xsd:double"&gt;41.36&lt;/D&gt;&lt;D xsi:type="xsd:double"&gt;41.66&lt;/D&gt;&lt;D xsi:type="xsd:double"&gt;41.79&lt;/D&gt;&lt;D xsi:type="xsd:double"&gt;41.89&lt;/D&gt;&lt;D xsi:type="xsd:double"&gt;42.09&lt;/D&gt;&lt;D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xsi:type="xsd:double"&gt;33.9&lt;/D&gt;&lt;D xsi:type="xsd:double"&gt;33.85&lt;/D&gt;&lt;D xsi:type="xsd:double"&gt;33.96&lt;/D&gt;&lt;/FQL&gt;&lt;FQL&gt;&lt;Q&gt;EWC^FG_PRICE(0,-200D)&lt;/Q&gt;&lt;R&gt;201&lt;/R&gt;&lt;C&gt;1&lt;/C&gt;&lt;D xsi:type="xsd:double"&gt;50.59&lt;/D&gt;&lt;D xsi:type="xsd:double"&gt;50.59&lt;/D&gt;&lt;D xsi:type="xsd:double"&gt;50.57&lt;/D&gt;&lt;D xsi:type="xsd:double"&gt;50.55&lt;/D&gt;&lt;D xsi:type="xsd:double"&gt;50.46&lt;/D&gt;&lt;D xsi:type="xsd:double"&gt;50.02&lt;/D&gt;&lt;D xsi:type="xsd:double"&gt;50.05&lt;/D&gt;&lt;D xsi:type="xsd:double"&gt;50.24&lt;/D&gt;&lt;D xsi:type="xsd:double"&gt;50.53&lt;/D&gt;&lt;D xsi:type="xsd:double"&gt;50.88&lt;/D&gt;&lt;D xsi:type="xsd:double"&gt;50.73&lt;/D&gt;&lt;D xsi:type="xsd:double"&gt;50.18&lt;/D&gt;&lt;D xsi:type="xsd:double"&gt;49.98&lt;/D&gt;&lt;D xsi:type="xsd:double"&gt;50.08&lt;/D&gt;&lt;D xsi:type="xsd:double"&gt;50.13&lt;/D&gt;&lt;D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xsi:type="xsd:double"&gt;40.3&lt;/D&gt;&lt;D xsi:type="xsd:double"&gt;40.09&lt;/D&gt;&lt;D xsi:type="xsd:double"&gt;40.22&lt;/D&gt;&lt;/FQL&gt;&lt;FQL&gt;&lt;Q&gt;VNM^FG_PRICE(0,-200D)&lt;/Q&gt;&lt;R&gt;201&lt;/R&gt;&lt;C&gt;1&lt;/C&gt;&lt;D xsi:type="xsd:double"&gt;17.515&lt;/D&gt;&lt;D xsi:type="xsd:double"&gt;17.515&lt;/D&gt;&lt;D xsi:type="xsd:double"&gt;18.04&lt;/D&gt;&lt;D xsi:type="xsd:double"&gt;17.84&lt;/D&gt;&lt;D xsi:type="xsd:double"&gt;17.69&lt;/D&gt;&lt;D xsi:type="xsd:double"&gt;17.55&lt;/D&gt;&lt;D xsi:type="xsd:double"&gt;17.67&lt;/D&gt;&lt;D xsi:type="xsd:double"&gt;17.58&lt;/D&gt;&lt;D xsi:type="xsd:double"&gt;17.29&lt;/D&gt;&lt;D xsi:type="xsd:double"&gt;17.53&lt;/D&gt;&lt;D xsi:type="xsd:double"&gt;17.68&lt;/D&gt;&lt;D xsi:type="xsd:double"&gt;17.8&lt;/D&gt;&lt;D xsi:type="xsd:double"&gt;17.88&lt;/D&gt;&lt;D xsi:type="xsd:double"&gt;18.06&lt;/D&gt;&lt;D xsi:type="xsd:double"&gt;18.4&lt;/D&gt;&lt;D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xsi:type="xsd:double"&gt;13.14&lt;/D&gt;&lt;D xsi:type="xsd:double"&gt;13.17&lt;/D&gt;&lt;D xsi:type="xsd:double"&gt;13.21&lt;/D&gt;&lt;D xsi:type="xsd:double"</t>
        </r>
      </text>
    </comment>
    <comment ref="A5" authorId="0" shapeId="0" xr:uid="{A1C8070A-0BB9-4C2F-866B-139C6177A9DC}">
      <text>
        <r>
          <rPr>
            <b/>
            <sz val="9"/>
            <color indexed="81"/>
            <rFont val="Tahoma"/>
            <charset val="1"/>
          </rPr>
          <t>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xsi:type="xsd:double"&gt;11.48&lt;/D&gt;&lt;D xsi:type="xsd:double"&gt;11.545&lt;/D&gt;&lt;D xsi:type="xsd:double"&gt;11.54&lt;/D&gt;&lt;/FQL&gt;&lt;FQL&gt;&lt;Q&gt;QAT^FG_PRICE(0,-200D)&lt;/Q&gt;&lt;R&gt;201&lt;/R&gt;&lt;C&gt;1&lt;/C&gt;&lt;D xsi:type="xsd:double"&gt;19.275&lt;/D&gt;&lt;D xsi:type="xsd:double"&gt;19.275&lt;/D&gt;&lt;D xsi:type="xsd:double"&gt;19.39&lt;/D&gt;&lt;D xsi:type="xsd:double"&gt;19.53&lt;/D&gt;&lt;D xsi:type="xsd:double"&gt;19.425&lt;/D&gt;&lt;D xsi:type="xsd:double"&gt;19.42&lt;/D&gt;&lt;D xsi:type="xsd:double"&gt;19.37&lt;/D&gt;&lt;D xsi:type="xsd:double"&gt;19.565&lt;/D&gt;&lt;D xsi:type="xsd:double"&gt;19.785&lt;/D&gt;&lt;D xsi:type="xsd:double"&gt;19.94&lt;/D&gt;&lt;D xsi:type="xsd:double"&gt;19.94&lt;/D&gt;&lt;D xsi:type="xsd:double"&gt;19.94&lt;/D&gt;&lt;D xsi:type="xsd:double"&gt;19.85&lt;/D&gt;&lt;D xsi:type="xsd:double"&gt;19.77&lt;/D&gt;&lt;D xsi:type="xsd:double"&gt;19.55&lt;/D&gt;&lt;D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xsi:type="xsd:double"&gt;17.93&lt;/D&gt;&lt;D xsi:type="xsd:double"&gt;17.86&lt;/D&gt;&lt;D xsi:type="xsd:double"&gt;17.74&lt;/D&gt;&lt;/FQL&gt;&lt;FQL&gt;&lt;Q&gt;EZA^FG_PRICE(0,-200D)&lt;/Q&gt;&lt;R&gt;201&lt;/R&gt;&lt;C&gt;1&lt;/C&gt;&lt;D xsi:type="xsd:double"&gt;64.21&lt;/D&gt;&lt;D xsi:type="xsd:double"&gt;64.21&lt;/D&gt;&lt;D xsi:type="xsd:double"&gt;64.75&lt;/D&gt;&lt;D xsi:type="xsd:double"&gt;64.1&lt;/D&gt;&lt;D xsi:type="xsd:double"&gt;63.42&lt;/D&gt;&lt;D xsi:type="xsd:double"&gt;63.3&lt;/D&gt;&lt;D xsi:type="xsd:double"&gt;61.67&lt;/D&gt;&lt;D xsi:type="xsd:double"&gt;61.97&lt;/D&gt;&lt;D xsi:type="xsd:double"&gt;62.87&lt;/D&gt;&lt;D xsi:type="xsd:double"&gt;62.46&lt;/D&gt;&lt;D xsi:type="xsd:double"&gt;62.54&lt;/D&gt;&lt;D xsi:type="xsd:double"&gt;61.48&lt;/D&gt;&lt;D xsi:type="xsd:double"&gt;60.86&lt;/D&gt;&lt;D xsi:type="xsd:double"&gt;61&lt;/D&gt;&lt;D xsi:type="xsd:double"&gt;60.93&lt;/D&gt;&lt;D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xsi:type="xsd:double"&gt;41.91&lt;/D&gt;&lt;D xsi:type="xsd:double"&gt;42.15&lt;/D&gt;&lt;D xsi:type="xsd:double"&gt;42.8&lt;/D&gt;&lt;/FQL&gt;&lt;FQL&gt;&lt;Q&gt;EWT^FG_PRICE(0,-200D)&lt;/Q&gt;&lt;R&gt;201&lt;/R&gt;&lt;C&gt;1&lt;/C&gt;&lt;D xsi:type="xsd:double"&gt;64&lt;/D&gt;&lt;D xsi:type="xsd:double"&gt;64&lt;/D&gt;&lt;D xsi:type="xsd:double"&gt;64.14&lt;/D&gt;&lt;D xsi:type="xsd:double"&gt;63.62&lt;/D&gt;&lt;D xsi:type="xsd:double"&gt;63.08&lt;/D&gt;&lt;D xsi:type="xsd:double"&gt;62.74&lt;/D&gt;&lt;D xsi:type="xsd:double"&gt;63.06&lt;/D&gt;&lt;D xsi:type="xsd:double"&gt;63.57&lt;/D&gt;&lt;D xsi:type="xsd:double"&gt;64.29&lt;/D&gt;&lt;D xsi:type="xsd:double"&gt;64.02&lt;/D&gt;&lt;D xsi:type="xsd:double"&gt;63.38&lt;/D&gt;&lt;D xsi:type="xsd:double"&gt;63.77&lt;/D&gt;&lt;D xsi:type="xsd:double"&gt;63.21&lt;/D&gt;&lt;D xsi:type="xsd:double"&gt;63.32&lt;/D&gt;&lt;D xsi:type="xsd:double"&gt;63.02&lt;/D&gt;&lt;D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xsi:type="xsd:double"&gt;51.76&lt;/D&gt;&lt;D xsi:type="xsd:double"&gt;51.97&lt;/D&gt;&lt;D xsi:type="xsd:double"&gt;52.55&lt;/D&gt;&lt;/FQL&gt;&lt;FQL&gt;&lt;Q&gt;EPHE^FG_PRICE(0,-200D)&lt;/Q&gt;&lt;R&gt;201&lt;/R&gt;&lt;C&gt;1&lt;/C&gt;&lt;D xsi:type="xsd:double"&gt;25.22&lt;/D&gt;&lt;D xsi:type="xsd:double"&gt;25.22&lt;/D&gt;&lt;D xsi:type="xsd:double"&gt;25.2&lt;/D&gt;&lt;D xsi:type="xsd:double"&gt;24.84&lt;/D&gt;&lt;D xsi:type="xsd:double"&gt;25.04&lt;/D&gt;&lt;D xsi:type="xsd:double"&gt;25.12&lt;/D&gt;&lt;D xsi:type="xsd:double"&gt;25.09&lt;/D&gt;&lt;D xsi:type="xsd:double"&gt;25.69&lt;/D&gt;&lt;D xsi:type="xsd:double"&gt;26.16&lt;/D&gt;&lt;D xsi:type="xsd:double"&gt;26.6&lt;/D&gt;&lt;D xsi:type="xsd:double"&gt;26.8&lt;/D&gt;&lt;D xsi:type="xsd:double"&gt;26.46&lt;/D&gt;&lt;D xsi:type="xsd:double"&gt;26.55&lt;/D&gt;&lt;D xsi:type="xsd:double"&gt;26.22&lt;/D&gt;&lt;D xsi:type="xsd:double"&gt;25.71&lt;/D&gt;&lt;D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xsi:type="xsd:double"&gt;25.03&lt;/D&gt;&lt;D xsi:type="xsd:double"&gt;24.98&lt;/D&gt;&lt;D xsi:type="xsd:double"&gt;25.2&lt;/D&gt;&lt;/FQL&gt;&lt;FQL&gt;&lt;Q&gt;CNYA^JULIAN(FG_PRICE(0,-200D).DATES)&lt;/Q&gt;&lt;R&gt;201&lt;/R&gt;&lt;C&gt;1&lt;/C&gt;&lt;D xsi:type="xsd:long"&gt;45933&lt;/D&gt;&lt;D xsi:type="xsd:long"&gt;45932&lt;/D&gt;&lt;D xsi:type="xsd:long"&gt;45931&lt;/D&gt;&lt;D xsi:type="xsd:long"&gt;45930&lt;/D&gt;&lt;D xsi:type="xsd:long"&gt;45929&lt;/D&gt;&lt;D xsi:type="xsd:long"&gt;45926&lt;/D&gt;&lt;D xsi:type="xsd:long"&gt;45925&lt;/D&gt;&lt;D xsi:type="xsd:long"&gt;45924&lt;/D&gt;&lt;D xsi:type="xsd:long"&gt;45923&lt;/D&gt;&lt;D xsi:type="xsd:long"&gt;45922&lt;/D&gt;&lt;D xsi:type="xsd:long"&gt;45919&lt;/D&gt;&lt;D xsi:type="xsd:long"&gt;45918&lt;/D&gt;&lt;D xsi:type="xsd:long"&gt;45917&lt;/D&gt;&lt;D xsi:type="xsd:long"&gt;45916&lt;/D&gt;&lt;D xsi:type="xsd:long"&gt;45915&lt;/D&gt;&lt;D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xsi:type="xsd:long"&gt;45901&lt;/D&gt;&lt;D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</t>
        </r>
      </text>
    </comment>
    <comment ref="A6" authorId="0" shapeId="0" xr:uid="{E684F068-E335-45F7-8703-39A252B46CA3}">
      <text>
        <r>
          <rPr>
            <b/>
            <sz val="9"/>
            <color indexed="81"/>
            <rFont val="Tahoma"/>
            <charset val="1"/>
          </rPr>
          <t>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xsi:type="xsd:long"&gt;45842&lt;/D&gt;&lt;D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xsi:type="xsd:long"&gt;45827&lt;/D&gt;&lt;D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xsi:type="xsd:long"&gt;45803&lt;/D&gt;&lt;D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xsi:type="xsd:long"&gt;45765&lt;/D&gt;&lt;D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xsi:type="xsd:long"&gt;45705&lt;/D&gt;&lt;D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xsi:type="xsd:long"&gt;45677&lt;/D&gt;&lt;D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xsi:type="xsd:long"&gt;45666&lt;/D&gt;&lt;D xsi:type="xsd:long"&gt;45665&lt;/D&gt;&lt;D xsi:type="xsd:long"&gt;45664&lt;/D&gt;&lt;D xsi:type="xsd:long"&gt;45663&lt;/D&gt;&lt;D xsi:type="xsd:long"&gt;45660&lt;/D&gt;&lt;D xsi:type="xsd:long"&gt;45659&lt;/D&gt;&lt;D xsi:type="xsd:long"&gt;45658&lt;/D&gt;&lt;D xsi:type="xsd:long"&gt;45657&lt;/D&gt;&lt;D xsi:type="xsd:long"&gt;45656&lt;/D&gt;&lt;D xsi:type="xsd:long"&gt;45653&lt;/D&gt;&lt;/FQL&gt;&lt;FQL&gt;&lt;Q&gt;EWQ^FG_TOTAL_RETURNC(-5AY,0,AM)&lt;/Q&gt;&lt;R&gt;61&lt;/R&gt;&lt;C&gt;1&lt;/C&gt;&lt;D xsi:type="xsd:double"&gt;-3.9316237&lt;/D&gt;&lt;D xsi:type="xsd:double"&gt;-0.32028556&lt;/D&gt;&lt;D xsi:type="xsd:double"&gt;19.136024&lt;/D&gt;&lt;D xsi:type="xsd:double"&gt;0.16372204&lt;/D&gt;&lt;D xsi:type="xsd:double"&gt;-0.15032887&lt;/D&gt;&lt;D xsi:type="xsd:double"&gt;3.4929276&lt;/D&gt;&lt;D xsi:type="xsd:double"&gt;2.9677033&lt;/D&gt;&lt;D xsi:type="xsd:double"&gt;5.707824&lt;/D&gt;&lt;D xsi:type="xsd:double"&gt;4.0898085&lt;/D&gt;&lt;D xsi:type="xsd:double"&gt;-1.1421263&lt;/D&gt;&lt;D xsi:type="xsd:double"&gt;2.3115396&lt;/D&gt;&lt;D xsi:type="xsd:double"&gt;0.20538568&lt;/D&gt;&lt;D xsi:type="xsd:double"&gt;-3.689468&lt;/D&gt;&lt;D xsi:type="xsd:double"&gt;6.9167256&lt;/D&gt;&lt;D xsi:type="xsd:double"&gt;-5.9218645&lt;/D&gt;&lt;D xsi:type="xsd:double"&gt;6.598699&lt;/D&gt;&lt;D xsi:type="xsd:double"&gt;-2.8046966&lt;/D&gt;&lt;D xsi:type="xsd:double"&gt;-11.594957&lt;/D&gt;&lt;D xsi:type="xsd:double"&gt;5.756676&lt;/D&gt;&lt;D xsi:type="xsd:double"&gt;-7.0707083&lt;/D&gt;&lt;D xsi:type="xsd:double"&gt;3.7137628&lt;/D&gt;&lt;D xsi:type="xsd:double"&gt;-9.757966&lt;/D&gt;&lt;D xsi:type="xsd:double"&gt;5.380273&lt;/D&gt;&lt;D xsi:type="xsd:double"&gt;-8.761417&lt;/D&gt;&lt;D xsi:type="xsd:double"&gt;-5.354065&lt;/D&gt;&lt;D xsi:type="xsd:double"&gt;6.2043786&lt;/D&gt;&lt;D xsi:type="xsd:double"&gt;17.11341&lt;/D&gt;&lt;D xsi:type="xsd:double"&gt;-1.5240252&lt;/D&gt;&lt;D xsi:type="xsd:double"&gt;11.094511&lt;/D&gt;&lt;D xsi:type="xsd:double"&gt;0.43069124&lt;/D&gt;&lt;D xsi:type="xsd:double"&gt;2.4926305&lt;/D&gt;&lt;D xsi:type="xsd:double"&gt;2.4842977999999998&lt;/D&gt;&lt;D xsi:type="xsd:double"&gt;-3.546822&lt;/D&gt;&lt;D xsi:type="xsd:double"&gt;3.8854837&lt;/D&gt;&lt;D xsi:type="xsd:double"&gt;-1.6141593&lt;/D&gt;&lt;D xsi:type="xsd:double"&gt;-0.9526372&lt;/D&gt;&lt;D xsi:type="xsd:double"&gt;-7.480627&lt;/D&gt;&lt;D xsi:type="xsd:double"&gt;2.9454231&lt;/D&gt;&lt;D xsi:type="xsd:double"&gt;5.890596&lt;/D&gt;&lt;D xsi:type="xsd:double"&gt;1.3711929&lt;/D&gt;&lt;D xsi:type="xsd:double"&gt;1.5255094&lt;/D&gt;&lt;D xsi:type="xsd:double"&gt;4.2487144&lt;/D&gt;&lt;D xsi:type="xsd:double"&gt;2.534783&lt;/D&gt;&lt;D xsi:type="xsd:double"&gt;-1.5026629&lt;/D&gt;&lt;D xsi:type="xsd:double"&gt;2.6820898&lt;/D&gt;&lt;D xsi:type="xsd:double"&gt;-4.6651897&lt;/D&gt;&lt;D xsi:type="xsd:double"&gt;-3.3950627&lt;/D&gt;&lt;D xsi:type="xsd:double"&gt;4.7923326&lt;/D&gt;&lt;D xsi:type="xsd:double"&gt;-0.7367909&lt;/D&gt;&lt;D xsi:type="xsd:double"&gt;-2.8410554&lt;/D&gt;&lt;D xsi:type="xsd:double"&gt;-4.7154903&lt;/D&gt;&lt;D xsi:type="xsd:double"&gt;-1.5359998&lt;/D&gt;&lt;D xsi:type="xsd:double"&gt;7.3550224&lt;/D&gt;&lt;D xsi:type="xsd:double"&gt;6.3504577&lt;/D&gt;&lt;D xsi:type="xsd:double"&gt;-2.1803796&lt;/D&gt;&lt;D xsi:type="xsd:double"&gt;6.028366&lt;/D&gt;&lt;D xsi:type="xsd:double"&gt;2.3411393&lt;/D&gt;&lt;D xsi:type="xsd:double"&gt;2.8338313&lt;/D&gt;&lt;D xsi:type="xsd:double"&gt;-3.8300872&lt;/D&gt;&lt;D xsi:type="xsd:double"&gt;2.6792169&lt;/D&gt;&lt;D xsi:type="xsd:double"&gt;5.242121&lt;/D&gt;&lt;/FQL&gt;&lt;FQL&gt;&lt;Q&gt;EWL^FG_TOTAL_RETURNC(-5AY,0,AM)&lt;/Q&gt;&lt;R&gt;61&lt;/R&gt;&lt;C&gt;1&lt;/C&gt;&lt;D xsi:type="xsd:double"&gt;0.048244&lt;/D&gt;&lt;D xsi:type="xsd:double"&gt;-1.6875625&lt;/D&gt;&lt;D xsi:type="xsd:double"&gt;5.4683685&lt;/D&gt;&lt;D xsi:type="xsd:double"&gt;3.9371014&lt;/D&gt;&lt;D xsi:type="xsd:double"&gt;-0.11190772&lt;/D&gt;&lt;D xsi:type="xsd:double"&gt;-2.5095284&lt;/D&gt;&lt;D xsi:type="xsd:double"&gt;3.3095956&lt;/D&gt;&lt;D xsi:type="xsd:double"&gt;4.0044427&lt;/D&gt;&lt;D xsi:type="xsd:double"&gt;4.663098&lt;/D&gt;&lt;D xsi:type="xsd:double"&gt;1.9069195&lt;/D&gt;&lt;D xsi:type="xsd:double"&gt;3.513074&lt;/D&gt;&lt;D xsi:type="xsd:double"&gt;0.118386745&lt;/D&gt;&lt;D xsi:type="xsd:double"&gt;-7.41033&lt;/D&gt;&lt;D xsi:type="xsd:double"&gt;8.833551&lt;/D&gt;&lt;D xsi:type="xsd:double"&gt;-2.9532611&lt;/D&gt;&lt;D xsi:type="xsd:double"&gt;6.6102386&lt;/D&gt;&lt;D xsi:type="xsd:double"&gt;-7.4102106&lt;/D&gt;&lt;D xsi:type="xsd:double"&gt;-3.919965&lt;/D&gt;&lt;D xsi:type="xsd:double"&gt;5.206108&lt;/D&gt;&lt;D xsi:type="xsd:double"&gt;-7.109666&lt;/D&gt;&lt;D xsi:type="xsd:double"&gt;-2.2613645&lt;/D&gt;&lt;D xsi:type="xsd:double"&gt;-5.6098995&lt;/D&gt;&lt;D xsi:type="xsd:double"&gt;3.4872413&lt;/D&gt;&lt;D xsi:type="xsd:double"&gt;-7.0183635&lt;/D&gt;&lt;D xsi:type="xsd:double"&gt;-6.073475&lt;/D&gt;&lt;D xsi:type="xsd:double"&gt;1.1974335&lt;/D&gt;&lt;D xsi:type="xsd:double"&gt;14.120436&lt;/D&gt;&lt;D xsi:type="xsd:double"&gt;-1.8894017&lt;/D&gt;&lt;D xsi:type="xsd:double"&gt;5.8243275&lt;/D&gt;&lt;D xsi:type="xsd:double"&gt;-2.0195305&lt;/D&gt;&lt;D xsi:type="xsd:double"&gt;2.9898047&lt;/D&gt;&lt;D xsi:type="xsd:double"&gt;6.751704&lt;/D&gt;&lt;D xsi:type="xsd:double"&gt;-2.7812183&lt;/D&gt;&lt;D xsi:type="xsd:double"&gt;-0.50671697&lt;/D&gt;&lt;D xsi:type="xsd:double"&gt;1.3066292&lt;/D&gt;&lt;D xsi:type="xsd:double"&gt;-1.2682736&lt;/D&gt;&lt;D xsi:type="xsd:double"&gt;-7.206619&lt;/D&gt;&lt;D xsi:type="xsd:double"&gt;1.3373971&lt;/D&gt;&lt;D xsi:type="xsd:double"&gt;6.112528&lt;/D&gt;&lt;D xsi:type="xsd:double"&gt;4.2984843&lt;/D&gt;&lt;D xsi:type="xsd:double"&gt;-0.9832561&lt;/D&gt;&lt;D xsi:type="xsd:double"&gt;-0.50708055&lt;/D&gt;&lt;D xsi:type="xsd:double"&gt;-0.297302&lt;/D&gt;&lt;D xsi:type="xsd:double"&gt;-1.53355&lt;/D&gt;&lt;D xsi:type="xsd:double"&gt;6.705606&lt;/D&gt;&lt;D xsi:type="xsd:double"&gt;0.028049946&lt;/D&gt;&lt;D xsi:type="xsd:double"&gt;3.4760952&lt;/D&gt;&lt;D xsi:type="xsd:double"&gt;4.2191625&lt;/D&gt;&lt;D xsi:type="xsd:double"&gt;-2.2256315&lt;/D&gt;&lt;D xsi:type="xsd:double"&gt;-2.5313973&lt;/D&gt;&lt;D xsi:type="xsd:double"&gt;-3.3823192&lt;/D&gt;&lt;D xsi:type="xsd:double"&gt;-3.6049247&lt;/D&gt;&lt;D xsi:type="xsd:double"&gt;6.4418554&lt;/D&gt;&lt;D xsi:type="xsd:double"&gt;6.214452&lt;/D&gt;&lt;D xsi:type="xsd:double"&gt;-1.7017186&lt;/D&gt;&lt;D xsi:type="xsd:double"&gt;5.9521556&lt;/D&gt;&lt;D xsi:type="xsd:double"&gt;1.0280848&lt;/D&gt;&lt;D xsi:type="xsd:double"&gt;1.6623735&lt;/D&gt;&lt;D xsi:type="xsd:double"&gt;-4.4990897&lt;/D&gt;&lt;D xsi:type="xsd:double"&gt;5.0543666&lt;/D&gt;&lt;D xsi:type="xsd:double"&gt;2.1241784&lt;/D&gt;&lt;/FQL&gt;&lt;FQL&gt;&lt;Q&gt;EWA^FG_TOTAL_RETURNC(-5AY,0,AM)&lt;/Q&gt;&lt;R&gt;61&lt;/R&gt;&lt;C&gt;1&lt;/C&gt;&lt;D xsi:type="xsd:double"&gt;-3.406322&lt;/D&gt;&lt;D xsi:type="xsd:double"&gt;3.3753157&lt;/D&gt;&lt;D xsi:type="xsd:double"&gt;13.888895&lt;/D&gt;&lt;D xsi:type="xsd:double"&gt;3.3514857&lt;/D&gt;&lt;D xsi:type="xsd:double"&gt;2.546966&lt;/D&gt;&lt;D xsi:type="xsd:double"&gt;2.4837136&lt;/D&gt;&lt;D xsi:type="xsd:double"&gt;-0.15892386&lt;/D&gt;&lt;D xsi:type="xsd:double"&gt;4.337442&lt;/D&gt;&lt;D xsi:type="xsd:double"&gt;2.745998&lt;/D&gt;&lt;D xsi:type="xsd:double"&gt;-1.5795231&lt;/D&gt;&lt;D xsi:type="xsd:double"&gt;0.07648468&lt;/D&gt;&lt;D xsi:type="xsd:double"&gt;1.4138341&lt;/D&gt;&lt;D xsi:type="xsd:double"&gt;-6.028634&lt;/D&gt;&lt;D xsi:type="xsd:double"&gt;5.733764&lt;/D&gt;&lt;D xsi:type="xsd:double"&gt;-7.8119097&lt;/D&gt;&lt;D xsi:type="xsd:double"&gt;6.032002&lt;/D&gt;&lt;D xsi:type="xsd:double"&gt;-7.4386835&lt;/D&gt;&lt;D xsi:type="xsd:double"&gt;5.907905&lt;/D&gt;&lt;D xsi:type="xsd:double"&gt;9.474981&lt;/D&gt;&lt;D xsi:type="xsd:double"&gt;-7.1187677&lt;/D&gt;&lt;D xsi:type="xsd:double"&gt;0.7664323&lt;/D&gt;&lt;D xsi:type="xsd:double"&gt;-12.844867&lt;/D&gt;&lt;D xsi:type="xsd:double"&gt;6.92271&lt;/D&gt;&lt;D xsi:type="xsd:double"&gt;-3.4589767&lt;/D&gt;&lt;D xsi:type="xsd:double"&gt;-7.3036313&lt;/D&gt;&lt;D xsi:type="xsd:double"&gt;0.6937504&lt;/D&gt;&lt;D xsi:type="xsd:double"&gt;16.338587&lt;/D&gt;&lt;D xsi:type="xsd:double"&gt;-5.333698&lt;/D&gt;&lt;D xsi:type="xsd:double"&gt;11.652255&lt;/D&gt;&lt;D xsi:type="xsd:double"&gt;-4.2804775&lt;/D&gt;&lt;D xsi:type="xsd:double"&gt;-0.6388426&lt;/D&gt;&lt;D xsi:type="xsd:double"&gt;-2.7861118&lt;/D&gt;&lt;D xsi:type="xsd:double"&gt;0.13227463&lt;/D&gt;&lt;D xsi:type="xsd:double"&gt;1.710701&lt;/D&gt;&lt;D xsi:type="xsd:double"&gt;-1.4556706&lt;/D&gt;&lt;D xsi:type="xsd:double"&gt;-0.4028678&lt;/D&gt;&lt;D xsi:type="xsd:double"&gt;-6.561792&lt;/D&gt;&lt;D xsi:type="xsd:double"&gt;4.9062014&lt;/D&gt;&lt;D xsi:type="xsd:double"&gt;5.135262&lt;/D&gt;&lt;D xsi:type="xsd:double"&gt;6.3777566&lt;/D&gt;&lt;D xsi:type="xsd:double"&gt;-1.2552261&lt;/D&gt;&lt;D xsi:type="xsd:double"&gt;2.4999976&lt;/D&gt;&lt;D xsi:type="xsd:double"&gt;1.5708923&lt;/D&gt;&lt;D xsi:type="xsd:double"&gt;-1.6687036&lt;/D&gt;&lt;D xsi:type="xsd:double"&gt;2.6903987&lt;/D&gt;&lt;D xsi:type="xsd:double"&gt;1.8664241&lt;/D&gt;&lt;D xsi:type="xsd:double"&gt;-3.1060934&lt;/D&gt;&lt;D xsi:type="xsd:double"&gt;6.161535&lt;/D&gt;&lt;D xsi:type="xsd:double"&gt;4.431367&lt;/D&gt;&lt;D xsi:type="xsd:double"&gt;-4.4310865&lt;/D&gt;&lt;D xsi:type="xsd:double"&gt;3.3005953&lt;/D&gt;&lt;D xsi:type="xsd:double"&gt;-6.404024&lt;/D&gt;&lt;D xsi:type="xsd:double"&gt;1.1983395&lt;/D&gt;&lt;D xsi:type="xsd:double"&gt;-2.2049785&lt;/D&gt;&lt;D xsi:type="xsd:double"&gt;-2.9227614&lt;/D&gt;&lt;D xsi:type="xsd:double"&gt;8.860218&lt;/D&gt;&lt;D xsi:type="xsd:double"&gt;3.0027628&lt;/D&gt;&lt;D xsi:type="xsd:double"&gt;3.1195998&lt;/D&gt;&lt;D xsi:type="xsd:double"&gt;-2.152568&lt;/D&gt;&lt;D xsi:type="xsd:double"&gt;2.663064&lt;/D&gt;&lt;D xsi:type="xsd:double"&gt;2.1804452&lt;/D&gt;&lt;/FQL&gt;&lt;FQL&gt;&lt;Q&gt;UAE^FG_TOTAL_RETURNC(-5AY,0,AM)&lt;/Q&gt;&lt;R&gt;61&lt;/R&gt;&lt;C&gt;1&lt;/C&gt;&lt;D xsi:type="xsd:double"&gt;-3.5369813&lt;/D&gt;&lt;D xsi:type="xsd:double"&gt;0.47619343&lt;/D&gt;&lt;D xsi:type="xsd:double"&gt;11.848343&lt;/D&gt;&lt;D xsi:type="xsd:double"&gt;0.06235838&lt;/D&gt;&lt;D xsi:type="xsd:double"&gt;13.474571&lt;/D&gt;&lt;D xsi:type="xsd:double"&gt;-2.837938&lt;/D&gt;&lt;D xsi:type="xsd:double"&gt;3.766334&lt;/D&gt;&lt;D xsi:type="xsd:double"&gt;1.5555501&lt;/D&gt;&lt;D xsi:type="xsd:double"&gt;8.061266&lt;/D&gt;&lt;D xsi:type="xsd:double"&gt;-0.29872656&lt;/D&gt;&lt;D xsi:type="xsd:double"&gt;0.14015436&lt;/D&gt;&lt;D xsi:type="xsd:double"&gt;4.198742&lt;/D&gt;&lt;D xsi:type="xsd:double"&gt;-0.6380141&lt;/D&gt;&lt;D xsi:type="xsd:double"&gt;4.4271708&lt;/D&gt;&lt;D xsi:type="xsd:double"&gt;6.473136&lt;/D&gt;&lt;D xsi:type="xsd:double"&gt;1.8968582&lt;/D&gt;&lt;D xsi:type="xsd:double"&gt;-0.060641766&lt;/D&gt;&lt;D xsi:type="xsd:double"&gt;11.529123&lt;/D&gt;&lt;D xsi:type="xsd:double"&gt;3.5277605&lt;/D&gt;&lt;D xsi:type="xsd:double"&gt;-1.6207397&lt;/D&gt;&lt;D xsi:type="xsd:double"&gt;-8.333331&lt;/D&gt;&lt;D xsi:type="xsd:double"&gt;-7.685292&lt;/D&gt;&lt;D xsi:type="xsd:double"&gt;6.3912153&lt;/D&gt;&lt;D xsi:type="xsd:double"&gt;-3.3373713&lt;/D&gt;&lt;D xsi:type="xsd:double"&gt;-3.640926&lt;/D&gt;&lt;D xsi:type="xsd:double"&gt;0&lt;/D&gt;&lt;D xsi:type="xsd:double"&gt;1.4332175&lt;/D&gt;&lt;D xsi:type="xsd:double"&gt;-2.8713763&lt;/D&gt;&lt;D xsi:type="xsd:double"&gt;-2.3194194&lt;/D&gt;&lt;D xsi:type="xsd:double"&gt;0.06784201&lt;/D&gt;&lt;D xsi:type="xsd:double"&gt;-2.6779711&lt;/D&gt;&lt;D xsi:type="xsd:double"&gt;5.398822&lt;/D&gt;&lt;D xsi:type="xsd:double"&gt;-2.2471905&lt;/D&gt;&lt;D xsi:type="xsd:double"&gt;1.0546684&lt;/D&gt;&lt;D xsi:type="xsd:double"&gt;5.2233696&lt;/D&gt;&lt;D xsi:type="xsd:double"&gt;-1.2410223&lt;/D&gt;&lt;D xsi:type="xsd:double"&gt;2.9100537&lt;/D&gt;&lt;D xsi:type="xsd:double"&gt;-6.4910054&lt;/D&gt;&lt;D xsi:type="xsd:double"&gt;1.580751&lt;/D&gt;&lt;D xsi:type="xsd:double"&gt;0.92549324&lt;/D&gt;&lt;D xsi:type="xsd:double"&gt;-0.67476034&lt;/D&gt;&lt;D xsi:type="xsd:double"&gt;-0.13587475&lt;/D&gt;&lt;D xsi:type="xsd:double"&gt;1.6326547&lt;/D&gt;&lt;D xsi:type="xsd:double"&gt;-2.409637&lt;/D&gt;&lt;D xsi:type="xsd:double"&gt;-5.761319&lt;/D&gt;&lt;D xsi:type="xsd:double"&gt;4.6935916&lt;/D&gt;&lt;D xsi:type="xsd:double"&gt;3.3959508&lt;/D&gt;&lt;D xsi:type="xsd:double"&gt;5.520618&lt;/D&gt;&lt;D xsi:type="xsd:double"&gt;-3.1125844&lt;/D&gt;&lt;D xsi:type="xsd:double"&gt;4.3745756&lt;/D&gt;&lt;D xsi:type="xsd:double"&gt;1.6699314&lt;/D&gt;&lt;D xsi:type="xsd:double"&gt;5.7159066&lt;/D&gt;&lt;D xsi:type="xsd:double"&gt;5.589986&lt;/D&gt;&lt;D xsi:type="xsd:double"&gt;-1.0976255&lt;/D&gt;&lt;D xsi:type="xsd:double"&gt;-4.4976654&lt;/D&gt;&lt;D xsi:type="xsd:double"&gt;10.948002&lt;/D&gt;&lt;D xsi:type="xsd:double"&gt;2.4807096&lt;/D&gt;&lt;D xsi:type="xsd:double"&gt;4.784429&lt;/D&gt;&lt;D xsi:type="xsd:double"&gt;5.8917284&lt;/D&gt;&lt;D xsi:type="xsd:double"&gt;-4.611528&lt;/D&gt;&lt;D xsi:type="xsd:double"&gt;0.26273727&lt;/D&gt;&lt;/FQL&gt;&lt;FQL&gt;&lt;Q&gt;MCHI^FG_TOTAL_RETURNC(-5AY,0,AM)&lt;/Q&gt;&lt;R&gt;61&lt;/R&gt;&lt;C&gt;1&lt;/C&gt;&lt;D xsi:type="xsd:double"&gt;-1.386112&lt;/D&gt;&lt;D xsi:type="xsd:double"&gt;5.4196596&lt;/D&gt;&lt;D xsi:type="xsd:double"&gt;3.4615397&lt;/D&gt;&lt;D xsi:type="xsd:double"&gt;1.1059284&lt;/D&gt;&lt;D xsi:type="xsd:double"&gt;13.37533&lt;/D&gt;&lt;D xsi:type="xsd:double"&gt;-4.6840963&lt;/D&gt;&lt;D xsi:type="xsd:double"&gt;-5.234289&lt;/D&gt;&lt;D xsi:type="xsd:double"&gt;-1.3868809&lt;/D&gt;&lt;D xsi:type="xsd:double"&gt;0.2935171&lt;/D&gt;&lt;D xsi:type="xsd:double"&gt;-1.5427172&lt;/D&gt;&lt;D xsi:type="xsd:double"&gt;-11.41864&lt;/D&gt;&lt;D xsi:type="xsd:double"&gt;0.93876123&lt;/D&gt;&lt;D xsi:type="xsd:double"&gt;-7.176566&lt;/D&gt;&lt;D xsi:type="xsd:double"&gt;3.1852841&lt;/D&gt;&lt;D xsi:type="xsd:double"&gt;-8.565217&lt;/D&gt;&lt;D xsi:type="xsd:double"&gt;0.21506548&lt;/D&gt;&lt;D xsi:type="xsd:double"&gt;-1.1631608&lt;/D&gt;&lt;D xsi:type="xsd:double"&gt;-8.7054615&lt;/D&gt;&lt;D xsi:type="xsd:double"&gt;-3.3198&lt;/D&gt;&lt;D xsi:type="xsd:double"&gt;-6.2283096&lt;/D&gt;&lt;D xsi:type="xsd:double"&gt;1.1102438&lt;/D&gt;&lt;D xsi:type="xsd:double"&gt;8.180857&lt;/D&gt;&lt;D xsi:type="xsd:double"&gt;-11.785782&lt;/D&gt;&lt;D xsi:type="xsd:double"&gt;-1.8883228&lt;/D&gt;&lt;D xsi:type="xsd:double"&gt;-11.423844&lt;/D&gt;&lt;D xsi:type="xsd:double"&gt;-11.378503&lt;/D&gt;&lt;D xsi:type="xsd:double"&gt;25.916159&lt;/D&gt;&lt;D xsi:type="xsd:double"&gt;4.350233&lt;/D&gt;&lt;D xsi:type="xsd:double"&gt;6.9843173&lt;/D&gt;&lt;D xsi:type="xsd:double"&gt;-3.863728&lt;/D&gt;&lt;D xsi:type="xsd:double"&gt;-1.2472749&lt;/D&gt;&lt;D xsi:type="xsd:double"&gt;-6.635928&lt;/D&gt;&lt;D xsi:type="xsd:double"&gt;-2.2546709&lt;/D&gt;&lt;D xsi:type="xsd:double"&gt;0.8424401&lt;/D&gt;&lt;D xsi:type="xsd:double"&gt;6.553769&lt;/D&gt;&lt;D xsi:type="xsd:double"&gt;-5.283803&lt;/D&gt;&lt;D xsi:type="xsd:double"&gt;-7.953799&lt;/D&gt;&lt;D xsi:type="xsd:double"&gt;2.3911&lt;/D&gt;&lt;D xsi:type="xsd:double"&gt;-2.173406&lt;/D&gt;&lt;D xsi:type="xsd:double"&gt;-2.4127007&lt;/D&gt;&lt;D xsi:type="xsd:double"&gt;-10.504097&lt;/D&gt;&lt;D xsi:type="xsd:double"&gt;9.961152&lt;/D&gt;&lt;D xsi:type="xsd:double"&gt;1.8925071&lt;/D&gt;&lt;D xsi:type="xsd:double"&gt;10.87172&lt;/D&gt;&lt;D xsi:type="xsd:double"&gt;-1.7645776&lt;/D&gt;&lt;D xsi:type="xsd:double"&gt;-0.9530425&lt;/D&gt;&lt;D xsi:type="xsd:double"&gt;-5.8796406&lt;/D&gt;&lt;D xsi:type="xsd:double"&gt;1.2493968&lt;/D&gt;&lt;D xsi:type="xsd:double"&gt;33.05105&lt;/D&gt;&lt;D xsi:type="xsd:double"&gt;-10.020006&lt;/D&gt;&lt;D xsi:type="xsd:double"&gt;-3.8803518&lt;/D&gt;&lt;D xsi:type="xsd:double"&gt;-0.61941147&lt;/D&gt;&lt;D xsi:type="xsd:double"&gt;3.643036&lt;/D&gt;&lt;D xsi:type="xsd:double"&gt;9.83777&lt;/D&gt;&lt;D xsi:type="xsd:double"&gt;1.6284704&lt;/D&gt;&lt;D xsi:type="xsd:double"&gt;-0.4658103&lt;/D&gt;&lt;D xsi:type="xsd:double"&gt;0.6364703&lt;/D&gt;&lt;D xsi:type="xsd:double"&gt;2.7766824&lt;/D&gt;&lt;D xsi:type="xsd:double"&gt;3.289473&lt;/D&gt;&lt;D xsi:type="xsd:double"&gt;8.510267&lt;/D&gt;&lt;D xsi:type="xsd:double"&gt;9.228754&lt;/D&gt;&lt;/FQL&gt;&lt;FQL&gt;&lt;Q&gt;EWZ^FG_TOTAL_RETURNC(-5AY,0,AM)&lt;/Q&gt;&lt;R&gt;61&lt;/R&gt;&lt;C&gt;1&lt;/C&gt;&lt;D xsi:type="xsd:double"&gt;-12.668812&lt;/D&gt;&lt;D xsi:type="xsd:double"&gt;1.3254762&lt;/D&gt;&lt;D xsi:type="xsd:double"&gt;28.888083&lt;/D&gt;&lt;D xsi:type="xsd:double"&gt;5.3077817&lt;/D&gt;&lt;D xsi:type="xsd:double"&gt;-2.8055072&lt;/D&gt;&lt;D xsi:type="xsd:double"&gt;-10.657787&lt;/D&gt;&lt;D xsi:type="xsd:double"&gt;1.3358235&lt;/D&gt;&lt;D xsi:type="xsd:double"&gt;9.442067&lt;/D&gt;&lt;D xsi:type="xsd:double"&gt;14.397753&lt;/D&gt;&lt;D xsi:type="xsd:double"&gt;0.11403561&lt;/D&gt;&lt;D xsi:type="xsd:double"&gt;-5.338967&lt;/D&gt;&lt;D xsi:type="xsd:double"&gt;-5.9548798&lt;/D&gt;&lt;D xsi:type="xsd:double"&gt;-7.7266273&lt;/D&gt;&lt;D xsi:type="xsd:double"&gt;-9.189844&lt;/D&gt;&lt;D xsi:type="xsd:double"&gt;-0.8988023&lt;/D&gt;&lt;D xsi:type="xsd:double"&gt;-1.1101961&lt;/D&gt;&lt;D xsi:type="xsd:double"&gt;15.826023&lt;/D&gt;&lt;D xsi:type="xsd:double"&gt;9.088039&lt;/D&gt;&lt;D xsi:type="xsd:double"&gt;13.219559&lt;/D&gt;&lt;D xsi:type="xsd:double"&gt;-17.80787&lt;/D&gt;&lt;D xsi:type="xsd:double"&gt;9.543061&lt;/D&gt;&lt;D xsi:type="xsd:double"&gt;-19.525797&lt;/D&gt;&lt;D xsi:type="xsd:double"&gt;5.2826047&lt;/D&gt;&lt;D xsi:type="xsd:double"&gt;8.31579&lt;/D&gt;&lt;D xsi:type="xsd:double"&gt;5.4421663&lt;/D&gt;&lt;D xsi:type="xsd:double"&gt;1.5360951&lt;/D&gt;&lt;D xsi:type="xsd:double"&gt;-5.234492&lt;/D&gt;&lt;D xsi:type="xsd:double"&gt;-11.03071&lt;/D&gt;&lt;D xsi:type="xsd:double"&gt;10.544622&lt;/D&gt;&lt;D xsi:type="xsd:double"&gt;-4.786867&lt;/D&gt;&lt;D xsi:type="xsd:double"&gt;0.14679432&lt;/D&gt;&lt;D xsi:type="xsd:double"&gt;1.0993004&lt;/D&gt;&lt;D xsi:type="xsd:double"&gt;10.873508&lt;/D&gt;&lt;D xsi:type="xsd:double"&gt;9.956861&lt;/D&gt;&lt;D xsi:type="xsd:double"&gt;-1.6448379&lt;/D&gt;&lt;D xsi:type="xsd:double"&gt;-2.6323974&lt;/D&gt;&lt;D xsi:type="xsd:double"&gt;-7.315522&lt;/D&gt;&lt;D xsi:type="xsd:double"&gt;9.471512&lt;/D&gt;&lt;D xsi:type="xsd:double"&gt;7.8996778&lt;/D&gt;&lt;D xsi:type="xsd:double"&gt;3.6445856&lt;/D&gt;&lt;D xsi:type="xsd:double"&gt;-5.1118255&lt;/D&gt;&lt;D xsi:type="xsd:double"&gt;1.6222954&lt;/D&gt;&lt;D xsi:type="xsd:double"&gt;-3.3433735&lt;/D&gt;&lt;D xsi:type="xsd:double"&gt;0.6855726&lt;/D&gt;&lt;D xsi:type="xsd:double"&gt;-8.4494&lt;/D&gt;&lt;D xsi:type="xsd:double"&gt;-2.0590723&lt;/D&gt;&lt;D xsi:type="xsd:double"&gt;-3.1015992&lt;/D&gt;&lt;D xsi:type="xsd:double"&gt;8.094179&lt;/D&gt;&lt;D xsi:type="xsd:double"&gt;-0.54458976&lt;/D&gt;&lt;D xsi:type="xsd:double"&gt;-7.5633106&lt;/D&gt;&lt;D xsi:type="xsd:double"&gt;-5.9607563&lt;/D&gt;&lt;D xsi:type="xsd:double"&gt;-7.5927258&lt;/D&gt;&lt;D xsi:type="xsd:double"&gt;13.051212&lt;/D&gt;&lt;D xsi:type="xsd:double"&gt;-4.885733&lt;/D&gt;&lt;D xsi:type="xsd:double"&gt;9.072077&lt;/D&gt;&lt;D xsi:type="xsd:double"&gt;3.0003786&lt;/D&gt;&lt;D xsi:type="xsd:double"&gt;1.6961575&lt;/D&gt;&lt;D xsi:type="xsd:double"&gt;8.206617&lt;/D&gt;&lt;D xsi:type="xsd:double"&gt;-9.075403&lt;/D&gt;&lt;D xsi:type="xsd:double"&gt;8.780491&lt;/D&gt;&lt;D xsi:type="xsd:double"&gt;4.311836&lt;/D&gt;&lt;/FQL&gt;&lt;FQL&gt;&lt;Q&gt;EWM^FG_TOTAL_RETURNC(-5AY,0,AM)&lt;/Q&gt;&lt;R&gt;61&lt;/R&gt;&lt;C&gt;1&lt;/C&gt;&lt;D xsi:type="xsd:double"&gt;0.8076906&lt;/D&gt;&lt;D xsi:type="xsd:double"&gt;-2.6325762&lt;/D&gt;&lt;D xsi:type="xsd:double"&gt;12.539185&lt;/D&gt;&lt;D xsi:type="xsd:double"&gt;0.27855635&lt;/D&gt;&lt;D xsi:type="xsd:double"&gt;-4.131937&lt;/D&gt;&lt;D xsi:type="xsd:double"&gt;-0.8692503&lt;/D&gt;&lt;D xsi:type="xsd:double"&gt;-0.4749775&lt;/D&gt;&lt;D xsi:type="xsd:double"&gt;1.762116&lt;/D&gt;&lt;D xsi:type="xsd:double"&gt;-0.72149634&lt;/D&gt;&lt;D xsi:type="xsd:double"&gt;-4.459029&lt;/D&gt;&lt;D xsi:type="xsd:double"&gt;-2.706945&lt;/D&gt;&lt;D xsi:type="xsd:double"&gt;6.612909&lt;/D&gt;&lt;D xsi:type="xsd:double"&gt;-4.4629335&lt;/D&gt;&lt;D xsi:type="xsd:double"&gt;1.3855934&lt;/D&gt;&lt;D xsi:type="xsd:double"&gt;-3.9047241&lt;/D&gt;&lt;D xsi:type="xsd:double"&gt;4.7558665&lt;/D&gt;&lt;D xsi:type="xsd:double"&gt;-1.8429458&lt;/D&gt;&lt;D xsi:type="xsd:double"&gt;5.22449&lt;/D&gt;&lt;D xsi:type="xsd:double"&gt;0.6206393&lt;/D&gt;&lt;D xsi:type="xsd:double"&gt;-4.780263&lt;/D&gt;&lt;D xsi:type="xsd:double"&gt;-4.372472&lt;/D&gt;&lt;D xsi:type="xsd:double"&gt;-4.824567&lt;/D&gt;&lt;D xsi:type="xsd:double"&gt;2.3150206&lt;/D&gt;&lt;D xsi:type="xsd:double"&gt;-1.5971661&lt;/D&gt;&lt;D xsi:type="xsd:double"&gt;-8.070337&lt;/D&gt;&lt;D xsi:type="xsd:double"&gt;-0.5885184&lt;/D&gt;&lt;D xsi:type="xsd:double"&gt;13.61618&lt;/D&gt;&lt;D xsi:type="xsd:double"&gt;-1.0048628&lt;/D&gt;&lt;D xsi:type="xsd:double"&gt;4.7387004&lt;/D&gt;&lt;D xsi:type="xsd:double"&gt;-6.976742&lt;/D&gt;&lt;D xsi:type="xsd:double"&gt;1.6363621&lt;/D&gt;&lt;D xsi:type="xsd:double"&gt;-2.1019757&lt;/D&gt;&lt;D xsi:type="xsd:double"&gt;-5.0708055&lt;/D&gt;&lt;D xsi:type="xsd:double"&gt;-0.88567734&lt;/D&gt;&lt;D xsi:type="xsd:double"&gt;5.5363417&lt;/D&gt;&lt;D xsi:type="xsd:double"&gt;-0.56206584&lt;/D&gt;&lt;D xsi:type="xsd:double"&gt;-4.050863&lt;/D&gt;&lt;D xsi:type="xsd:double"&gt;4.17279&lt;/D&gt;&lt;D xsi:type="xsd:double"&gt;0.6597638&lt;/D&gt;&lt;D xsi:type="xsd:double"&gt;0.8146286&lt;/D&gt;&lt;D xsi:type="xsd:double"&gt;0.23629665&lt;/D&gt;&lt;D xsi:type="xsd:double"&gt;2.0273447&lt;/D&gt;&lt;D xsi:type="xsd:double"&gt;1.0166407&lt;/D&gt;&lt;D xsi:type="xsd:double"&gt;4.254353&lt;/D&gt;&lt;D xsi:type="xsd:double"&gt;1.1408448&lt;/D&gt;&lt;D xsi:type="xsd:double"&gt;1.1168599&lt;/D&gt;&lt;D xsi:type="xsd:double"&gt;4.9694777&lt;/D&gt;&lt;D xsi:type="xsd:double"&gt;5.647838&lt;/D&gt;&lt;D xsi:type="xsd:double"&gt;3.1446457&lt;/D&gt;&lt;D xsi:type="xsd:double"&gt;-5.564022&lt;/D&gt;&lt;D xsi:type="xsd:double"&gt;-1.0895908&lt;/D&gt;&lt;D xsi:type="xsd:double"&gt;1.170063&lt;/D&gt;&lt;D xsi:type="xsd:double"&gt;-3.9852083&lt;/D&gt;&lt;D xsi:type="xsd:double"&gt;0.12836456&lt;/D&gt;&lt;D xsi:type="xsd:double"&gt;-1.6666651&lt;/D&gt;&lt;D xsi:type="xsd:double"&gt;7.9965234&lt;/D&gt;&lt;D xsi:type="xsd:double"&gt;-3.05835&lt;/D&gt;&lt;D xsi:type="xsd:double"&gt;3.4791946&lt;/D&gt;&lt;D xsi:type="xsd:double"&gt;-1.7615736&lt;/D&gt;&lt;D xsi:type="xsd:double"&gt;3.7114263&lt;/D&gt;&lt;D xsi:type="xsd:double"&gt;5.6292653&lt;/D&gt;&lt;/FQL&gt;&lt;FQL&gt;&lt;Q&gt;EIDO^FG_TOTAL_RETURNC(-5AY,0,AM)&lt;/Q&gt;&lt;R&gt;61&lt;/R&gt;&lt;C&gt;1&lt;/C&gt;&lt;D xsi:type="xsd:double"&gt;-9.8394575&lt;/D&gt;&lt;D xsi:type="xsd:double"&gt;9.534752&lt;/D&gt;&lt;D xsi:type="xsd:double"&gt;19.140005&lt;/D&gt;&lt;D xsi:type="xsd:double"&gt;3.8472772&lt;/D&gt;&lt;D xsi:type="xsd:double"&gt;0.8112788&lt;/D&gt;&lt;D xsi:type="xsd:double"&gt;-0.93181133&lt;/D&gt;&lt;D xsi:type="xsd:double"&gt;-6.241977&lt;/D&gt;&lt;D xsi:type="xsd:double"&gt;-1.8239856&lt;/D&gt;&lt;D xsi:type="xsd:double"&gt;4.784012&lt;/D&gt;&lt;D xsi:type="xsd:double"&gt;-7.4837503&lt;/D&gt;&lt;D xsi:type="xsd:double"&gt;-0.3375113&lt;/D&gt;&lt;D xsi:type="xsd:double"&gt;4.305756&lt;/D&gt;&lt;D xsi:type="xsd:double"&gt;1.4378548&lt;/D&gt;&lt;D xsi:type="xsd:double"&gt;7.3159456&lt;/D&gt;&lt;D xsi:type="xsd:double"&gt;-1.661694&lt;/D&gt;&lt;D xsi:type="xsd:double"&gt;1.230228&lt;/D&gt;&lt;D xsi:type="xsd:double"&gt;-0.21552444&lt;/D&gt;&lt;D xsi:type="xsd:double"&gt;3.4125328&lt;/D&gt;&lt;D xsi:type="xsd:double"&gt;3.5923123&lt;/D&gt;&lt;D xsi:type="xsd:double"&gt;1.854837&lt;/D&gt;&lt;D xsi:type="xsd:double"&gt;-1.9794166&lt;/D&gt;&lt;D xsi:type="xsd:double"&gt;-9.525156&lt;/D&gt;&lt;D xsi:type="xsd:double"&gt;5.839741&lt;/D&gt;&lt;D xsi:type="xsd:double"&gt;2.8229356&lt;/D&gt;&lt;D xsi:type="xsd:double"&gt;-1.9966781&lt;/D&gt;&lt;D xsi:type="xsd:double"&gt;-1.7402351&lt;/D&gt;&lt;D xsi:type="xsd:double"&gt;3.5853148&lt;/D&gt;&lt;D xsi:type="xsd:double"&gt;-5.561489&lt;/D&gt;&lt;D xsi:type="xsd:double"&gt;4.504907&lt;/D&gt;&lt;D xsi:type="xsd:double"&gt;-3.499788&lt;/D&gt;&lt;D xsi:type="xsd:double"&gt;5.0420165&lt;/D&gt;&lt;D xsi:type="xsd:double"&gt;1.642108&lt;/D&gt;&lt;D xsi:type="xsd:double"&gt;-1.4912963&lt;/D&gt;&lt;D xsi:type="xsd:double"&gt;-0.75962543&lt;/D&gt;&lt;D xsi:type="xsd:double"&gt;0.389266&lt;/D&gt;&lt;D xsi:type="xsd:double"&gt;0.043082237&lt;/D&gt;&lt;D xsi:type="xsd:double"&gt;-4.56503&lt;/D&gt;&lt;D xsi:type="xsd:double"&gt;-3.7454844&lt;/D&gt;&lt;D xsi:type="xsd:double"&gt;3.094232&lt;/D&gt;&lt;D xsi:type="xsd:double"&gt;1.0834813&lt;/D&gt;&lt;D xsi:type="xsd:double"&gt;0.045347214&lt;/D&gt;&lt;D xsi:type="xsd:double"&gt;1.9039035&lt;/D&gt;&lt;D xsi:type="xsd:double"&gt;-2.5800705&lt;/D&gt;&lt;D xsi:type="xsd:double"&gt;-4.3835583&lt;/D&gt;&lt;D xsi:type="xsd:double"&gt;-4.250246&lt;/D&gt;&lt;D xsi:type="xsd:double"&gt;1.3992548&lt;/D&gt;&lt;D xsi:type="xsd:double"&gt;3.360486&lt;/D&gt;&lt;D xsi:type="xsd:double"&gt;6.3546896&lt;/D&gt;&lt;D xsi:type="xsd:double"&gt;2.1769285&lt;/D&gt;&lt;D xsi:type="xsd:double"&gt;-4.3517647&lt;/D&gt;&lt;D xsi:type="xsd:double"&gt;-5.2132726&lt;/D&gt;&lt;D xsi:type="xsd:double"&gt;-3.5609007&lt;/D&gt;&lt;D xsi:type="xsd:double"&gt;-4.212737&lt;/D&gt;&lt;D xsi:type="xsd:double"&gt;-8.411217&lt;/D&gt;&lt;D xsi:type="xsd:double"&gt;-4.6818733&lt;/D&gt;&lt;D xsi:type="xsd:double"&gt;11.020147&lt;/D&gt;&lt;D xsi:type="xsd:double"&gt;4.4810057&lt;/D&gt;&lt;D xsi:type="xsd:double"&gt;-2.605021&lt;/D&gt;&lt;D xsi:type="xsd:double"&gt;0.80138445&lt;/D&gt;&lt;D xsi:type="xsd:double"&gt;1.1357069&lt;/D&gt;&lt;D xsi:type="xsd:double"&gt;-2.0774782&lt;/D&gt;&lt;/FQL&gt;&lt;FQL&gt;&lt;Q&gt;KSA^FG_TOTAL_RETURNC(-5AY,0,AM)&lt;/Q&gt;&lt;R&gt;61&lt;/R&gt;&lt;C&gt;1&lt;/C&gt;&lt;D xsi:type="xsd:double"&gt;2.3434758&lt;/D&gt;&lt;D xsi:type="xsd:double"&gt;-1.4695823&lt;/D&gt;&lt;D xsi:type="xsd:double"&gt;8.567465&lt;/D&gt;&lt;D xsi:type="xsd:double"&gt;-0.30362606&lt;/D&gt;&lt;D xsi:type="xsd:double"&gt;-0.96432567&lt;/D&gt;&lt;D xsi:type="xsd:double"&gt;8.114254&lt;/D&gt;&lt;D xsi:type="xsd:double"&gt;7.925546&lt;/D&gt;&lt;D xsi:type="xsd:double"&gt;4.8122406&lt;/D&gt;&lt;D xsi:type="xsd:double"&gt;3.8216472&lt;/D&gt;&lt;D xsi:type="xsd:double"&gt;2.7491212&lt;/D&gt;&lt;D xsi:type="xsd:double"&gt;1.9337058&lt;/D&gt;&lt;D xsi:type="xsd:double"&gt;2.4636626&lt;/D&gt;&lt;D xsi:type="xsd:double"&gt;0.9136796&lt;/D&gt;&lt;D xsi:type="xsd:double"&gt;2.1205664&lt;/D&gt;&lt;D xsi:type="xsd:double"&gt;-6.5328956&lt;/D&gt;&lt;D xsi:type="xsd:double"&gt;3.9788008&lt;/D&gt;&lt;D xsi:type="xsd:double"&gt;8.027077&lt;/D&gt;&lt;D xsi:type="xsd:double"&gt;4.923904&lt;/D&gt;&lt;D xsi:type="xsd:double"&gt;2.0264506&lt;/D&gt;&lt;D xsi:type="xsd:double"&gt;5.5404544&lt;/D&gt;&lt;D xsi:type="xsd:double"&gt;-9.706813&lt;/D&gt;&lt;D xsi:type="xsd:double"&gt;-8.279741&lt;/D&gt;&lt;D xsi:type="xsd:double"&gt;6.1927676&lt;/D&gt;&lt;D xsi:type="xsd:double"&gt;0.09076595&lt;/D&gt;&lt;D xsi:type="xsd:double"&gt;-3.9673567&lt;/D&gt;&lt;D xsi:type="xsd:double"&gt;-1.4164388&lt;/D&gt;&lt;D xsi:type="xsd:double"&gt;-6.1302605&lt;/D&gt;&lt;D xsi:type="xsd:double"&gt;-0.8344352&lt;/D&gt;&lt;D xsi:type="xsd:double"&gt;0.23400784&lt;/D&gt;&lt;D xsi:type="xsd:double"&gt;-3.1387806&lt;/D&gt;&lt;D xsi:type="xsd:double"&gt;6.052482&lt;/D&gt;&lt;D xsi:type="xsd:double"&gt;1.2878895&lt;/D&gt;&lt;D xsi:type="xsd:double"&gt;2.4432778&lt;/D&gt;&lt;D xsi:type="xsd:double"&gt;1.7538309&lt;/D&gt;&lt;D xsi:type="xsd:double"&gt;-1.379478&lt;/D&gt;&lt;D xsi:type="xsd:double"&gt;0.51532984&lt;/D&gt;&lt;D xsi:type="xsd:double"&gt;-5.6396427&lt;/D&gt;&lt;D xsi:type="xsd:double"&gt;1.4747739&lt;/D&gt;&lt;D xsi:type="xsd:double"&gt;1.1473656&lt;/D&gt;&lt;D xsi:type="xsd:double"&gt;7.4576497&lt;/D&gt;&lt;D xsi:type="xsd:double"&gt;0.023770332&lt;/D&gt;&lt;D xsi:type="xsd:double"&gt;6.511402&lt;/D&gt;&lt;D xsi:type="xsd:double"&gt;-1.0040164&lt;/D&gt;&lt;D xsi:type="xsd:double"&gt;-1.8480957&lt;/D&gt;&lt;D xsi:type="xsd:double"&gt;-6.291616&lt;/D&gt;&lt;D xsi:type="xsd:double"&gt;0.33006668&lt;/D&gt;&lt;D xsi:type="xsd:double"&gt;1.8592&lt;/D&gt;&lt;D xsi:type="xsd:double"&gt;2.5066853&lt;/D&gt;&lt;D xsi:type="xsd:double"&gt;-1.7806292&lt;/D&gt;&lt;D xsi:type="xsd:double"&gt;1.5711904&lt;/D&gt;&lt;D xsi:type="xsd:double"&gt;-1.8324614&lt;/D&gt;&lt;D xsi:type="xsd:double"&gt;1.892066&lt;/D&gt;&lt;D xsi:type="xsd:double"&gt;2.3041487&lt;/D&gt;&lt;D xsi:type="xsd:double"&gt;-2.6315808&lt;/D&gt;&lt;D xsi:type="xsd:double"&gt;-1.1200368&lt;/D&gt;&lt;D xsi:type="xsd:double"&gt;-0.6894827&lt;/D&gt;&lt;D xsi:type="xsd:double"&gt;-5.777341&lt;/D&gt;&lt;D xsi:type="xsd:double"&gt;4.0715575&lt;/D&gt;&lt;D xsi:type="xsd:double"&gt;-4.0370283&lt;/D&gt;&lt;D xsi:type="xsd:double"&gt;-0.56269765&lt;/D&gt;&lt;D xsi:type="xsd:double"&gt;9.081101&lt;/D&gt;&lt;/FQL&gt;&lt;FQL&gt;&lt;Q&gt;EWW^FG_TOTAL_RETURNC(-5AY,0,AM)&lt;/Q&gt;&lt;R&gt;61&lt;/R&gt;&lt;C&gt;1&lt;/C&gt;&lt;D xsi:type="xsd:double"&gt;1.1249542&lt;/D&gt;&lt;D xsi:type="xsd:double"&gt;4.0288687&lt;/D&gt;&lt;D xsi:type="xsd:double"&gt;24.27746&lt;/D&gt;&lt;D xsi:type="xsd:double"&gt;1.1392832&lt;/D&gt;&lt;D xsi:type="xsd:double"&gt;-3.5822332&lt;/D&gt;&lt;D xsi:type="xsd:double"&gt;1.5440226&lt;/D&gt;&lt;D xsi:type="xsd:double"&gt;5.8921337&lt;/D&gt;&lt;D xsi:type="xsd:double"&gt;3.5449862&lt;/D&gt;&lt;D xsi:type="xsd:double"&gt;4.182017&lt;/D&gt;&lt;D xsi:type="xsd:double"&gt;1.4543295&lt;/D&gt;&lt;D xsi:type="xsd:double"&gt;2.9752016&lt;/D&gt;&lt;D xsi:type="xsd:double"&gt;0.9630799&lt;/D&gt;&lt;D xsi:type="xsd:double"&gt;-3.557235&lt;/D&gt;&lt;D xsi:type="xsd:double"&gt;0.6181836&lt;/D&gt;&lt;D xsi:type="xsd:double"&gt;-4.3620768&lt;/D&gt;&lt;D xsi:type="xsd:double"&gt;9.495079&lt;/D&gt;&lt;D xsi:type="xsd:double"&gt;-3.82784&lt;/D&gt;&lt;D xsi:type="xsd:double"&gt;2.9696822&lt;/D&gt;&lt;D xsi:type="xsd:double"&gt;10.875225&lt;/D&gt;&lt;D xsi:type="xsd:double"&gt;-10.765892&lt;/D&gt;&lt;D xsi:type="xsd:double"&gt;3.7044525&lt;/D&gt;&lt;D xsi:type="xsd:double"&gt;-7.91986&lt;/D&gt;&lt;D xsi:type="xsd:double"&gt;-2.0662904&lt;/D&gt;&lt;D xsi:type="xsd:double"&gt;0.1758337&lt;/D&gt;&lt;D xsi:type="xsd:double"&gt;-0.7020712&lt;/D&gt;&lt;D xsi:type="xsd:double"&gt;13.411415&lt;/D&gt;&lt;D xsi:type="xsd:double"&gt;3.6236048&lt;/D&gt;&lt;D xsi:type="xsd:double"&gt;-3.4197807&lt;/D&gt;&lt;D xsi:type="xsd:double"&gt;13.150573&lt;/D&gt;&lt;D xsi:type="xsd:double"&gt;5.8813214&lt;/D&gt;&lt;D xsi:type="xsd:double"&gt;-1.7244279&lt;/D&gt;&lt;D xsi:type="xsd:double"&gt;2.5139213&lt;/D&gt;&lt;D xsi:type="xsd:double"&gt;-0.16458035&lt;/D&gt;&lt;D xsi:type="xsd:double"&gt;4.7757983&lt;/D&gt;&lt;D xsi:type="xsd:double"&gt;-2.9957175&lt;/D&gt;&lt;D xsi:type="xsd:double"&gt;0.42483807&lt;/D&gt;&lt;D xsi:type="xsd:double"&gt;-9.274328&lt;/D&gt;&lt;D xsi:type="xsd:double"&gt;6.7611217&lt;/D&gt;&lt;D xsi:type="xsd:double"&gt;7.1728587&lt;/D&gt;&lt;D xsi:type="xsd:double"&gt;4.5196176&lt;/D&gt;&lt;D xsi:type="xsd:double"&gt;3.456688&lt;/D&gt;&lt;D xsi:type="xsd:double"&gt;-3.3853471&lt;/D&gt;&lt;D xsi:type="xsd:double"&gt;5.149293&lt;/D&gt;&lt;D xsi:type="xsd:double"&gt;-3.2164514&lt;/D&gt;&lt;D xsi:type="xsd:double"&gt;-13.278448&lt;/D&gt;&lt;D xsi:type="xsd:double"&gt;0.5092025&lt;/D&gt;&lt;D xsi:type="xsd:double"&gt;-6.5292716&lt;/D&gt;&lt;D xsi:type="xsd:double"&gt;-3.557533&lt;/D&gt;&lt;D xsi:type="xsd:double"&gt;3.6503434&lt;/D&gt;&lt;D xsi:type="xsd:double"&gt;-5.2641335&lt;/D&gt;&lt;D xsi:type="xsd:double"&gt;-0.4500091&lt;/D&gt;&lt;D xsi:type="xsd:double"&gt;-5.008274&lt;/D&gt;&lt;D xsi:type="xsd:double"&gt;7.1733594&lt;/D&gt;&lt;D xsi:type="xsd:double"&gt;-0.6972134&lt;/D&gt;&lt;D xsi:type="xsd:double"&gt;8.846545&lt;/D&gt;&lt;D xsi:type="xsd:double"&gt;4.9391866&lt;/D&gt;&lt;D xsi:type="xsd:double"&gt;6.059015&lt;/D&gt;&lt;D xsi:type="xsd:double"&gt;4.0194154&lt;/D&gt;&lt;D xsi:type="xsd:double"&gt;-3.4035683&lt;/D&gt;&lt;D xsi:type="xsd:double"&gt;5.369127&lt;/D&gt;&lt;D xsi:type="xsd:double"&gt;6.5286636&lt;/D&gt;&lt;/FQL&gt;&lt;FQL&gt;&lt;Q&gt;VNM^FG_TOTAL_RETURNC(-5AY,0,AM)&lt;/Q&gt;&lt;R&gt;61&lt;/R&gt;&lt;C&gt;1&lt;/C&gt;&lt;D xsi:type="xsd:double"&gt;-0.06728768&lt;/D&gt;&lt;D xsi:type="xsd:double"&gt;1.4814734&lt;/D&gt;&lt;D xsi:type="xsd:double"&gt;9.024561&lt;/D&gt;&lt;D xsi:type="xsd:double"&gt;6.894362&lt;/D&gt;&lt;D xsi:type="xsd:double"&gt;2.344191&lt;/D&gt;&lt;D xsi:type="xsd:double"&gt;-1.6759753&lt;/D&gt;&lt;D xsi:type="xsd:double"&gt;5.397725&lt;/D&gt;&lt;D xsi:type="xsd:double"&gt;0.3234625&lt;/D&gt;&lt;D xsi:type="xsd:double"&gt;6.824279&lt;/D&gt;&lt;D xsi:type="xsd:double"&gt;5.0804853&lt;/D&gt;&lt;D xsi:type="xsd:double"&gt;-4.7391057&lt;/D&gt;&lt;D xsi:type="xsd:double"&gt;1.5075445&lt;/D&gt;&lt;D xsi:type="xsd:double"&gt;-5.2475333&lt;/D&gt;&lt;D xsi:type="xsd:double"&gt;5.485904&lt;/D&gt;&lt;D xsi:type="xsd:double"&gt;0.8915305&lt;/D&gt;&lt;D xsi:type="xsd:double"&gt;4.9408555&lt;/D&gt;&lt;D xsi:type="xsd:double"&gt;-7.0991993&lt;/D&gt;&lt;D xsi:type="xsd:double"&gt;-0.10121465&lt;/D&gt;&lt;D xsi:type="xsd:double"&gt;-2.7862191&lt;/D&gt;&lt;D xsi:type="xsd:double"&gt;-10.265768&lt;/D&gt;&lt;D xsi:type="xsd:double"&gt;-8.188147&lt;/D&gt;&lt;D xsi:type="xsd:double"&gt;-8.412403&lt;/D&gt;&lt;D xsi:type="xsd:double"&gt;5.1105022&lt;/D&gt;&lt;D xsi:type="xsd:double"&gt;-0.32851696&lt;/D&gt;&lt;D xsi:type="xsd:double"&gt;-15.227425&lt;/D&gt;&lt;D xsi:type="xsd:double"&gt;-11.586314&lt;/D&gt;&lt;D xsi:type="xsd:double"&gt;12.928761&lt;/D&gt;&lt;D xsi:type="xsd:double"&gt;-3.2272458&lt;/D&gt;&lt;D xsi:type="xsd:double"&gt;-0.32494068&lt;/D&gt;&lt;D xsi:type="xsd:double"&gt;-5.704975&lt;/D&gt;&lt;D xsi:type="xsd:double"&gt;7.692313&lt;/D&gt;&lt;D xsi:type="xsd:double"&gt;-4.3338656&lt;/D&gt;&lt;D xsi:type="xsd:double"&gt;7.885897&lt;/D&gt;&lt;D xsi:type="xsd:double"&gt;3.3437014&lt;/D&gt;&lt;D xsi:type="xsd:double"&gt;10.233259&lt;/D&gt;&lt;D xsi:type="xsd:double"&gt;3.2764554&lt;/D&gt;&lt;D xsi:type="xsd:double"&gt;-14.67284&lt;/D&gt;&lt;D xsi:type="xsd:double"&gt;-2.9821873&lt;/D&gt;&lt;D xsi:type="xsd:double"&gt;6.267476&lt;/D&gt;&lt;D xsi:type="xsd:double"&gt;1.7960191&lt;/D&gt;&lt;D xsi:type="xsd:double"&gt;0.7003784&lt;/D&gt;&lt;D xsi:type="xsd:double"&gt;5.100465&lt;/D&gt;&lt;D xsi:type="xsd:double"&gt;-0.29411912&lt;/D&gt;&lt;D xsi:type="xsd:double"&gt;-8.554578&lt;/D&gt;&lt;D xsi:type="xsd:double"&gt;3.1451583&lt;/D&gt;&lt;D xsi:type="xsd:double"&gt;-2.6192367&lt;/D&gt;&lt;D xsi:type="xsd:double"&gt;-5.499792&lt;/D&gt;&lt;D xsi:type="xsd:double"&gt;5.1826596&lt;/D&gt;&lt;D xsi:type="xsd:double"&gt;1.1308551&lt;/D&gt;&lt;D xsi:type="xsd:double"&gt;-5.670929&lt;/D&gt;&lt;D xsi:type="xsd:double"&gt;-1.6088128&lt;/D&gt;&lt;D xsi:type="xsd:double"&gt;-0.8605778&lt;/D&gt;&lt;D xsi:type="xsd:double"&gt;-0.6944537&lt;/D&gt;&lt;D xsi:type="xsd:double"&gt;5.2447557&lt;/D&gt;&lt;D xsi:type="xsd:double"&gt;-5.3156195&lt;/D&gt;&lt;D xsi:type="xsd:double"&gt;7.3684216&lt;/D&gt;&lt;D xsi:type="xsd:double"&gt;14.052296&lt;/D&gt;&lt;D xsi:type="xsd:double"&gt;0&lt;/D&gt;&lt;D xsi:type="xsd:double"&gt;14.255011&lt;/D&gt;&lt;D xsi:type="xsd:double"&gt;14.420069&lt;/D&gt;&lt;D xsi:type="xsd:double"&gt;-4.0274024&lt;/D&gt;&lt;/FQL&gt;&lt;FQL&gt;&lt;Q&gt;EWT^FG_TOTAL_RETURNC(-5AY,0,AM)&lt;/Q&gt;&lt;R&gt;61&lt;/R&gt;&lt;C&gt;1&lt;/C&gt;&lt;D xsi:type="xsd:double"&gt;1.8342376&lt;/D&gt;&lt;D xsi:type="xsd:double"&gt;2.4905443&lt;/D&gt;&lt;D xsi:type="xsd:double"&gt;11.108696&lt;/D&gt;&lt;D xsi:type="xsd:double"&gt;5.6178093&lt;/D&gt;&lt;D xsi:type="xsd:double"&gt;8.57197&lt;/D&gt;&lt;D xsi:type="xsd:double"&gt;1.8566728&lt;/D&gt;&lt;D xsi:type="xsd:double"&gt;2.7427554&lt;/D&gt;&lt;D xsi:type="xsd:double"&gt;5.8365107&lt;/D&gt;&lt;D xsi:type="xsd:double"&gt;-1.0026693&lt;/D&gt;&lt;D xsi:type="xsd:double"&gt;1.535058&lt;/D&gt;&lt;D xsi:type="xsd:double"&gt;0.37406683&lt;/D&gt;&lt;D xsi:type="xsd:double"&gt;1.8633485&lt;/D&gt;&lt;D xsi:type="xsd:double"&gt;-5.685973&lt;/D&gt;&lt;D xsi:type="xsd:double"&gt;3.10328&lt;/D&gt;&lt;D xsi:type="xsd:double"&gt;3.1352878&lt;/D&gt;&lt;D xsi:type="xsd:double"&gt;4.9083114&lt;/D&gt;&lt;D xsi:type="xsd:double"&gt;-3.8410008&lt;/D&gt;&lt;D xsi:type="xsd:double"&gt;-1.4708102&lt;/D&gt;&lt;D xsi:type="xsd:double"&gt;-3.3783734&lt;/D&gt;&lt;D xsi:type="xsd:double"&gt;-8.6355505&lt;/D&gt;&lt;D xsi:type="xsd:double"&gt;0.089001656&lt;/D&gt;&lt;D xsi:type="xsd:double"&gt;-12.715626&lt;/D&gt;&lt;D xsi:type="xsd:double"&gt;2.8321147&lt;/D&gt;&lt;D xsi:type="xsd:double"&gt;-3.5664797&lt;/D&gt;&lt;D xsi:type="xsd:double"&gt;-10.417091&lt;/D&gt;&lt;D xsi:type="xsd:double"&gt;-4.4724703&lt;/D&gt;&lt;D xsi:type="xsd:double"&gt;21.560621&lt;/D&gt;&lt;D xsi:type="xsd:double"&gt;-5.9195876&lt;/D&gt;&lt;D xsi:type="xsd:double"&gt;11.645198&lt;/D&gt;&lt;D xsi:type="xsd:double"&gt;-0.46604872&lt;/D&gt;&lt;D xsi:type="xsd:double"&gt;1.6722441&lt;/D&gt;&lt;D xsi:type="xsd:double"&gt;-4.3859663&lt;/D&gt;&lt;D xsi:type="xsd:double"&gt;8.165145&lt;/D&gt;&lt;D xsi:type="xsd:double"&gt;0.8693814&lt;/D&gt;&lt;D xsi:type="xsd:double"&gt;-3.090185&lt;/D&gt;&lt;D xsi:type="xsd:double"&gt;-0.73753&lt;/D&gt;&lt;D xsi:type="xsd:double"&gt;-3.562057&lt;/D&gt;&lt;D xsi:type="xsd:double"&gt;3.6483169&lt;/D&gt;&lt;D xsi:type="xsd:double"&gt;7.1709633&lt;/D&gt;&lt;D xsi:type="xsd:double"&gt;1.8720627&lt;/D&gt;&lt;D xsi:type="xsd:double"&gt;1.0383725&lt;/D&gt;&lt;D xsi:type="xsd:double"&gt;4.691696&lt;/D&gt;&lt;D xsi:type="xsd:double"&gt;4.588127&lt;/D&gt;&lt;D xsi:t</t>
        </r>
      </text>
    </comment>
    <comment ref="A7" authorId="0" shapeId="0" xr:uid="{84330ABD-AD64-4CE9-987E-6FCFD87B8379}">
      <text>
        <r>
          <rPr>
            <b/>
            <sz val="9"/>
            <color indexed="81"/>
            <rFont val="Tahoma"/>
            <charset val="1"/>
          </rPr>
          <t>ype="xsd:double"&gt;-0.73453784&lt;/D&gt;&lt;D xsi:type="xsd:double"&gt;4.522085&lt;/D&gt;&lt;D xsi:type="xsd:double"&gt;8.692241&lt;/D&gt;&lt;D xsi:type="xsd:double"&gt;-9.010315&lt;/D&gt;&lt;D xsi:type="xsd:double"&gt;2.7440786&lt;/D&gt;&lt;D xsi:type="xsd:double"&gt;3.8320184&lt;/D&gt;&lt;D xsi:type="xsd:double"&gt;2.1435142&lt;/D&gt;&lt;D xsi:type="xsd:double"&gt;-0.72992444&lt;/D&gt;&lt;D xsi:type="xsd:double"&gt;-0.85104704&lt;/D&gt;&lt;D xsi:type="xsd:double"&gt;-2.3358226&lt;/D&gt;&lt;D xsi:type="xsd:double"&gt;-1.4899015&lt;/D&gt;&lt;D xsi:type="xsd:double"&gt;-8.358211&lt;/D&gt;&lt;D xsi:type="xsd:double"&gt;10.64061&lt;/D&gt;&lt;D xsi:type="xsd:double"&gt;4.317963&lt;/D&gt;&lt;D xsi:type="xsd:double"&gt;11.834431&lt;/D&gt;&lt;D xsi:type="xsd:double"&gt;-1.766485&lt;/D&gt;&lt;D xsi:type="xsd:double"&gt;0.5822897&lt;/D&gt;&lt;D xsi:type="xsd:double"&gt;8.973265&lt;/D&gt;&lt;/FQL&gt;&lt;FQL&gt;&lt;Q&gt;EWQ^FG_PRICE(0,-200D)&lt;/Q&gt;&lt;R&gt;201&lt;/R&gt;&lt;C&gt;1&lt;/C&gt;&lt;D xsi:type="xsd:double"&gt;44.77&lt;/D&gt;&lt;D xsi:type="xsd:double"&gt;44.77&lt;/D&gt;&lt;D xsi:type="xsd:double"&gt;44.49&lt;/D&gt;&lt;D xsi:type="xsd:double"&gt;43.93&lt;/D&gt;&lt;D xsi:type="xsd:double"&gt;43.78&lt;/D&gt;&lt;D xsi:type="xsd:double"&gt;43.59&lt;/D&gt;&lt;D xsi:type="xsd:double"&gt;43.05&lt;/D&gt;&lt;D xsi:type="xsd:double"&gt;43.41&lt;/D&gt;&lt;D xsi:type="xsd:double"&gt;43.89&lt;/D&gt;&lt;D xsi:type="xsd:double"&gt;43.78&lt;/D&gt;&lt;D xsi:type="xsd:double"&gt;43.68&lt;/D&gt;&lt;D xsi:type="xsd:double"&gt;43.84&lt;/D&gt;&lt;D xsi:type="xsd:double"&gt;43.53&lt;/D&gt;&lt;D xsi:type="xsd:double"&gt;43.82&lt;/D&gt;&lt;D xsi:type="xsd:double"&gt;43.89&lt;/D&gt;&lt;D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xsi:type="xsd:double"&gt;35.88&lt;/D&gt;&lt;D xsi:type="xsd:double"&gt;35.81&lt;/D&gt;&lt;D xsi:type="xsd:double"&gt;36.06&lt;/D&gt;&lt;/FQL&gt;&lt;FQL&gt;&lt;Q&gt;EWL^FG_PRICE(0,-200D)&lt;/Q&gt;&lt;R&gt;201&lt;/R&gt;&lt;C&gt;1&lt;/C&gt;&lt;D xsi:type="xsd:double"&gt;56.25&lt;/D&gt;&lt;D xsi:type="xsd:double"&gt;56.25&lt;/D&gt;&lt;D xsi:type="xsd:double"&gt;55.94&lt;/D&gt;&lt;D xsi:type="xsd:double"&gt;55.24&lt;/D&gt;&lt;D xsi:type="xsd:double"&gt;54.57&lt;/D&gt;&lt;D xsi:type="xsd:double"&gt;54.26&lt;/D&gt;&lt;D xsi:type="xsd:double"&gt;53.86&lt;/D&gt;&lt;D xsi:type="xsd:double"&gt;54.51&lt;/D&gt;&lt;D xsi:type="xsd:double"&gt;55.24&lt;/D&gt;&lt;D xsi:type="xsd:double"&gt;55.57&lt;/D&gt;&lt;D xsi:type="xsd:double"&gt;55.26&lt;/D&gt;&lt;D xsi:type="xsd:double"&gt;55.21&lt;/D&gt;&lt;D xsi:type="xsd:double"&gt;55.29&lt;/D&gt;&lt;D xsi:type="xsd:double"&gt;55.48&lt;/D&gt;&lt;D xsi:type="xsd:double"&gt;55.56&lt;/D&gt;&lt;D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xsi:type="xsd:double"&gt;45.96&lt;/D&gt;&lt;D xsi:type="xsd:double"&gt;46.2&lt;/D&gt;&lt;D xsi:type="xsd:double"&gt;46.34&lt;/D&gt;&lt;/FQL&gt;&lt;FQL&gt;&lt;Q&gt;EWA^FG_PRICE(0,-200D)&lt;/Q&gt;&lt;R&gt;201&lt;/R&gt;&lt;C&gt;1&lt;/C&gt;&lt;D xsi:type="xsd:double"&gt;27.18&lt;/D&gt;&lt;D xsi:type="xsd:double"&gt;27.18&lt;/D&gt;&lt;D xsi:type="xsd:double"&gt;27.15&lt;/D&gt;&lt;D xsi:type="xsd:double"&gt;27&lt;/D&gt;&lt;D xsi:type="xsd:double"&gt;26.98&lt;/D&gt;&lt;D xsi:type="xsd:double"&gt;26.67&lt;/D&gt;&lt;D xsi:type="xsd:double"&gt;26.47&lt;/D&gt;&lt;D xsi:type="xsd:double"&gt;26.47&lt;/D&gt;&lt;D xsi:type="xsd:double"&gt;26.87&lt;/D&gt;&lt;D xsi:type="xsd:double"&gt;26.92&lt;/D&gt;&lt;D xsi:type="xsd:double"&gt;26.89&lt;/D&gt;&lt;D xsi:type="xsd:double"&gt;26.89&lt;/D&gt;&lt;D xsi:type="xsd:double"&gt;27.14&lt;/D&gt;&lt;D xsi:type="xsd:double"&gt;27.38&lt;/D&gt;&lt;D xsi:type="xsd:double"&gt;27.57&lt;/D&gt;&lt;D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xsi:type="xsd:double"&gt;23.86&lt;/D&gt;&lt;D xsi:type="xsd:double"&gt;23.97&lt;/D&gt;&lt;D xsi:type="xsd:double"&gt;24.06&lt;/D&gt;&lt;/FQL&gt;&lt;FQL&gt;&lt;Q&gt;UAE^FG_PRICE(0,-200D)&lt;/Q&gt;&lt;R&gt;201&lt;/R&gt;&lt;C&gt;1&lt;/C&gt;&lt;D xsi:type="xsd:double"&gt;19.08&lt;/D&gt;&lt;D xsi:type="xsd:double"&gt;19.08&lt;/D&gt;&lt;D xsi:type="xsd:double"&gt;18.99&lt;/D&gt;&lt;D xsi:type="xsd:double"&gt;18.89&lt;/D&gt;&lt;D xsi:type="xsd:double"&gt;18.82&lt;/D&gt;&lt;D xsi:type="xsd:double"&gt;18.98&lt;/D&gt;&lt;D xsi:type="xsd:double"&gt;18.84&lt;/D&gt;&lt;D xsi:type="xsd:double"&gt;18.68&lt;/D&gt;&lt;D xsi:type="xsd:double"&gt;19.14&lt;/D&gt;&lt;D xsi:type="xsd:double"&gt;19.55&lt;/D&gt;&lt;D xsi:type="xsd:double"&gt;19.47&lt;/D&gt;&lt;D xsi:type="xsd:double"&gt;19.36&lt;/D&gt;&lt;D xsi:type="xsd:double"&gt;19.16&lt;/D&gt;&lt;D xsi:type="xsd:double"&gt;19.32&lt;/D&gt;&lt;D xsi:type="xsd:double"&gt;19.2&lt;/D&gt;&lt;D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xsi:type="xsd:double"&gt;16.46&lt;/D&gt;&lt;D xsi:type="xsd:double"&gt;16.44&lt;/D&gt;&lt;D xsi:type="xsd:double"&gt;16.405&lt;/D&gt;&lt;/FQL&gt;&lt;FQL&gt;&lt;Q&gt;MCHI^FG_PRICE(0,-200D)&lt;/Q&gt;&lt;R&gt;201&lt;/R&gt;&lt;C&gt;1&lt;/C&gt;&lt;D xsi:type="xsd:double"&gt;66.99&lt;/D&gt;&lt;D xsi:type="xsd:double"&gt;66.99&lt;/D&gt;&lt;D xsi:type="xsd:double"&gt;66.25&lt;/D&gt;&lt;D xsi:type="xsd:double"&gt;65.85&lt;/D&gt;&lt;D xsi:type="xsd:double"&gt;65.53&lt;/D&gt;&lt;D xsi:type="xsd:double"&gt;64.32&lt;/D&gt;&lt;D xsi:type="xsd:double"&gt;64.76&lt;/D&gt;&lt;D xsi:type="xsd:double"&gt;64.58&lt;/D&gt;&lt;D xsi:type="xsd:double"&gt;63.66&lt;/D&gt;&lt;D xsi:type="xsd:double"&gt;64.43&lt;/D&gt;&lt;D xsi:type="xsd:double"&gt;64.44&lt;/D&gt;&lt;D xsi:type="xsd:double"&gt;64.75&lt;/D&gt;&lt;D xsi:type="xsd:double"&gt;65.8&lt;/D&gt;&lt;D xsi:type="xsd:double"&gt;64.86&lt;/D&gt;&lt;D xsi:type="xsd:double"&gt;64.43&lt;/D&gt;&lt;D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</t>
        </r>
      </text>
    </comment>
    <comment ref="A8" authorId="0" shapeId="0" xr:uid="{290450B7-E74E-4CE6-97A6-501EF85EBB8E}">
      <text>
        <r>
          <rPr>
            <b/>
            <sz val="9"/>
            <color indexed="81"/>
            <rFont val="Tahoma"/>
            <charset val="1"/>
          </rPr>
          <t>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xsi:type="xsd:double"&gt;46.86&lt;/D&gt;&lt;D xsi:type="xsd:double"&gt;46.95&lt;/D&gt;&lt;D xsi:type="xsd:double"&gt;47.47&lt;/D&gt;&lt;/FQL&gt;&lt;FQL&gt;&lt;Q&gt;EWZ^FG_PRICE(0,-200D)&lt;/Q&gt;&lt;R&gt;201&lt;/R&gt;&lt;C&gt;1&lt;/C&gt;&lt;D xsi:type="xsd:double"&gt;30.24&lt;/D&gt;&lt;D xsi:type="xsd:double"&gt;30.24&lt;/D&gt;&lt;D xsi:type="xsd:double"&gt;30.58&lt;/D&gt;&lt;D xsi:type="xsd:double"&gt;31&lt;/D&gt;&lt;D xsi:type="xsd:double"&gt;30.99&lt;/D&gt;&lt;D xsi:type="xsd:double"&gt;30.73&lt;/D&gt;&lt;D xsi:type="xsd:double"&gt;30.58&lt;/D&gt;&lt;D xsi:type="xsd:double"&gt;31.05&lt;/D&gt;&lt;D xsi:type="xsd:double"&gt;31.32&lt;/D&gt;&lt;D xsi:type="xsd:double"&gt;30.79&lt;/D&gt;&lt;D xsi:type="xsd:double"&gt;30.93&lt;/D&gt;&lt;D xsi:type="xsd:double"&gt;30.82&lt;/D&gt;&lt;D xsi:type="xsd:double"&gt;30.94&lt;/D&gt;&lt;D xsi:type="xsd:double"&gt;30.69&lt;/D&gt;&lt;D xsi:type="xsd:double"&gt;30.51&lt;/D&gt;&lt;D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xsi:type="xsd:double"&gt;22.51&lt;/D&gt;&lt;D xsi:type="xsd:double"&gt;22.61&lt;/D&gt;&lt;D xsi:type="xsd:double"&gt;22.56&lt;/D&gt;&lt;/FQL&gt;&lt;FQL&gt;&lt;Q&gt;EWM^FG_PRICE(0,-200D)&lt;/Q&gt;&lt;R&gt;201&lt;/R&gt;&lt;C&gt;1&lt;/C&gt;&lt;D xsi:type="xsd:double"&gt;26.27&lt;/D&gt;&lt;D xsi:type="xsd:double"&gt;26.27&lt;/D&gt;&lt;D xsi:type="xsd:double"&gt;26.21&lt;/D&gt;&lt;D xsi:type="xsd:double"&gt;25.92&lt;/D&gt;&lt;D xsi:type="xsd:double"&gt;25.78&lt;/D&gt;&lt;D xsi:type="xsd:double"&gt;25.73&lt;/D&gt;&lt;D xsi:type="xsd:double"&gt;25.27&lt;/D&gt;&lt;D xsi:type="xsd:double"&gt;25.33&lt;/D&gt;&lt;D xsi:type="xsd:double"&gt;25.74&lt;/D&gt;&lt;D xsi:type="xsd:double"&gt;25.79&lt;/D&gt;&lt;D xsi:type="xsd:double"&gt;25.59&lt;/D&gt;&lt;D xsi:type="xsd:double"&gt;25.6&lt;/D&gt;&lt;D xsi:type="xsd:double"&gt;25.95&lt;/D&gt;&lt;D xsi:type="xsd:double"&gt;25.54&lt;/D&gt;&lt;D xsi:type="xsd:double"&gt;25.55&lt;/D&gt;&lt;D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xsi:type="xsd:double"&gt;24.53&lt;/D&gt;&lt;D xsi:type="xsd:double"&gt;24.31&lt;/D&gt;&lt;/FQL&gt;&lt;FQL&gt;&lt;Q&gt;EIDO^FG_PRICE(0,-200D)&lt;/Q&gt;&lt;R&gt;201&lt;/R&gt;&lt;C&gt;1&lt;/C&gt;&lt;D xsi:type="xsd:double"&gt;17.44&lt;/D&gt;&lt;D xsi:type="xsd:double"&gt;17.44&lt;/D&gt;&lt;D xsi:type="xsd:double"&gt;17.46&lt;/D&gt;&lt;D xsi:type="xsd:double"&gt;17.55&lt;/D&gt;&lt;D xsi:type="xsd:double"&gt;17.69&lt;/D&gt;&lt;D xsi:type="xsd:double"&gt;17.6&lt;/D&gt;&lt;D xsi:type="xsd:double"&gt;17.41&lt;/D&gt;&lt;D xsi:type="xsd:double"&gt;17.68&lt;/D&gt;&lt;D xsi:type="xsd:double"&gt;17.76&lt;/D&gt;&lt;D xsi:type="xsd:double"&gt;17.73&lt;/D&gt;&lt;D xsi:type="xsd:double"&gt;17.79&lt;/D&gt;&lt;D xsi:type="xsd:double"&gt;17.72&lt;/D&gt;&lt;D xsi:type="xsd:double"&gt;17.98&lt;/D&gt;&lt;D xsi:type="xsd:double"&gt;17.85&lt;/D&gt;&lt;D xsi:type="xsd:double"&gt;17.96&lt;/D&gt;&lt;D xsi:type="xsd:double"&gt;17.83&lt;/D&gt;&lt;D xsi:type="xsd:double"&gt;17.64&lt;/D&gt;&lt;D xsi:type="xsd:double"&gt;17.33&lt;/D&gt;&lt;D xsi:type="xsd:double"&gt;17.06&lt;/D&gt;&lt;D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xsi:type="xsd:double"&gt;18.48&lt;/D&gt;&lt;D xsi:type="xsd:double"&gt;18.53&lt;/D&gt;&lt;D xsi:type="xsd:double"&gt;18.6&lt;/D&gt;&lt;/FQL&gt;&lt;FQL&gt;&lt;Q&gt;EWI^FG_TOTAL_RETURNC(-5AY,0,AM)&lt;/Q&gt;&lt;R&gt;61&lt;/R&gt;&lt;C&gt;1&lt;/C&gt;&lt;D xsi:type="xsd:double"&gt;-3.6234736&lt;/D&gt;&lt;D xsi:type="xsd:double"&gt;-0.9807944&lt;/D&gt;&lt;D xsi:type="xsd:double"&gt;19.603802&lt;/D&gt;&lt;D xsi:type="xsd:double"&gt;2.426374&lt;/D&gt;&lt;D xsi:type="xsd:double"&gt;0.47553778&lt;/D&gt;&lt;D xsi:type="xsd:double"&gt;1.5889049&lt;/D&gt;&lt;D xsi:type="xsd:double"&gt;5.8901906&lt;/D&gt;&lt;D xsi:type="xsd:double"&gt;1.2256384&lt;/D&gt;&lt;D xsi:type="xsd:double"&gt;4.6879888&lt;/D&gt;&lt;D xsi:type="xsd:double"&gt;-2.3528337&lt;/D&gt;&lt;D xsi:type="xsd:double"&gt;0.18445253&lt;/D&gt;&lt;D xsi:type="xsd:double"&gt;1.5955806&lt;/D&gt;&lt;D xsi:type="xsd:double"&gt;-3.654486&lt;/D&gt;&lt;D xsi:type="xsd:double"&gt;7.084644&lt;/D&gt;&lt;D xsi:type="xsd:double"&gt;-7.5234175&lt;/D&gt;&lt;D xsi:type="xsd:double"&gt;7.0425034&lt;/D&gt;&lt;D xsi:type="xsd:double"&gt;-1.1397779&lt;/D&gt;&lt;D xsi:type="xsd:double"&gt;-13.652915&lt;/D&gt;&lt;D xsi:type="xsd:double"&gt;5.3056955&lt;/D&gt;&lt;D xsi:type="xsd:double"&gt;-7.407403&lt;/D&gt;&lt;D xsi:type="xsd:double"&gt;2.1621585&lt;/D&gt;&lt;D xsi:type="xsd:double"&gt;-11.981976&lt;/D&gt;&lt;D xsi:type="xsd:double"&gt;1.2391567&lt;/D&gt;&lt;D xsi:type="xsd:double"&gt;-6.9359484&lt;/D&gt;&lt;D xsi:type="xsd:double"&gt;-3.0249834&lt;/D&gt;&lt;D xsi:type="xsd:double"&gt;7.4141026&lt;/D&gt;&lt;D xsi:type="xsd:double"&gt;17.676758&lt;/D&gt;&lt;D xsi:type="xsd:double"&gt;-0.4929781&lt;/D&gt;&lt;D xsi:type="xsd:double"&gt;9.631515&lt;/D&gt;&lt;D xsi:type="xsd:double"&gt;2.5291204&lt;/D&gt;&lt;D xsi:type="xsd:double"&gt;-0.1622796&lt;/D&gt;&lt;D xsi:type="xsd:double"&gt;1.9505858&lt;/D&gt;&lt;D xsi:type="xsd:double"&gt;-1.8494904&lt;/D&gt;&lt;D xsi:type="xsd:double"&gt;6.3148737&lt;/D&gt;&lt;D xsi:type="xsd:double"&gt;1.1584282&lt;/D&gt;&lt;D xsi:type="xsd:double"&gt;-1.4546633&lt;/D&gt;&lt;D xsi:type="xsd:double"&gt;-7.726133&lt;/D&gt;&lt;D xsi:type="xsd:double"&gt;6.671214&lt;/D&gt;&lt;D xsi:type="xsd:double"&gt;5.775368&lt;/D&gt;&lt;D xsi:type="xsd:double"&gt;1.35324&lt;/D&gt;&lt;D xsi:type="xsd:double"&gt;1.3562441&lt;/D&gt;&lt;D xsi:type="xsd:double"&gt;6.779659&lt;/D&gt;&lt;D xsi:type="xsd:double"&gt;4.511273&lt;/D&gt;&lt;D xsi:type="xsd:double"&gt;-1.518786&lt;/D&gt;&lt;D xsi:type="xsd:double"&gt;5.492437&lt;/D&gt;&lt;D xsi:type="xsd:double"&gt;-3.4370959&lt;/D&gt;&lt;D xsi:type="xsd:double"&gt;-2.3679972&lt;/D&gt;&lt;D xsi:type="xsd:double"&gt;6.049633&lt;/D&gt;&lt;D xsi:type="xsd:double"&gt;-1.4721394&lt;/D&gt;&lt;D xsi:type="xsd:double"&gt;1.947701&lt;/D&gt;&lt;D xsi:type="xsd:double"&gt;-4.0826917&lt;/D&gt;&lt;D xsi:type="xsd:double"&gt;-1.1826456&lt;/D&gt;&lt;D xsi:type="xsd:double"&gt;6.616211&lt;/D&gt;&lt;D xsi:type="xsd:double"&gt;8.624781&lt;/D&gt;&lt;D xsi:type="xsd:double"&gt;1.113534&lt;/D&gt;&lt;D xsi:type="xsd:double"&gt;7.7088833&lt;/D&gt;&lt;D xsi:type="xsd:double"&gt;6.4014196&lt;/D&gt;&lt;D xsi:type="xsd:double"&gt;2.4629354&lt;/D&gt;&lt;D xsi:type="xsd:double"&gt;-0.7882118&lt;/D&gt;&lt;D xsi:type="xsd:double"&gt;5.331385&lt;/D&gt;&lt;D xsi:type="xsd:double"&gt;3.8705826&lt;/D&gt;&lt;/FQL&gt;&lt;FQL&gt;&lt;Q&gt;SPY^FG_TOTAL_RETURNC(-5AY,0,AM)&lt;/Q&gt;&lt;R&gt;61&lt;/R&gt;&lt;C&gt;1&lt;/C&gt;&lt;D xsi:type="xsd:double"&gt;-2.9525638&lt;/D&gt;&lt;D xsi:type="xsd:double"&gt;0.6560087&lt;/D&gt;&lt;D xsi:type="xsd:double"&gt;9.124184&lt;/D&gt;&lt;D xsi:type="xsd:double"&gt;2.3971438&lt;/D&gt;&lt;D xsi:type="xsd:double"&gt;2.1317005&lt;/D&gt;&lt;D xsi:type="xsd:double"&gt;-0.112605095&lt;/D&gt;&lt;D xsi:type="xsd:double"&gt;5.3757668&lt;/D&gt;&lt;D xsi:type="xsd:double"&gt;4.390812&lt;/D&gt;&lt;D xsi:type="xsd:double"&gt;0.13629198&lt;/D&gt;&lt;D xsi:type="xsd:double"&gt;3.9134145&lt;/D&gt;&lt;D xsi:type="xsd:double"&gt;1.7130852&lt;/D&gt;&lt;D xsi:type="xsd:double"&gt;2.7042985&lt;/D&gt;&lt;D xsi:type="xsd:double"&gt;-3.8481116&lt;/D&gt;&lt;D xsi:type="xsd:double"&gt;7.019162&lt;/D&gt;&lt;D xsi:type="xsd:double"&gt;-2.4315715&lt;/D&gt;&lt;D xsi:type="xsd:double"&gt;5.731964&lt;/D&gt;&lt;D xsi:type="xsd:double"&gt;-6.512314&lt;/D&gt;&lt;D xsi:type="xsd:double"&gt;-2.438426&lt;/D&gt;&lt;D xsi:type="xsd:double"&gt;4.2693257&lt;/D&gt;&lt;D xsi:type="xsd:double"&gt;-8.06765&lt;/D&gt;&lt;D xsi:type="xsd:double"&gt;-1.4025629&lt;/D&gt;&lt;D xsi:type="xsd:double"&gt;-6.736702&lt;/D&gt;&lt;D xsi:type="xsd:double"&gt;8.711052&lt;/D&gt;&lt;D xsi:type="xsd:double"&gt;-5.3589163&lt;/D&gt;&lt;D xsi:type="xsd:double"&gt;-6.1472774&lt;/D&gt;&lt;D xsi:type="xsd:double"&gt;1.2001872&lt;/D&gt;&lt;D xsi:type="xsd:double"&gt;9.67629&lt;/D&gt;&lt;D xsi:type="xsd:double"&gt;-5.9767427&lt;/D&gt;&lt;D xsi:type="xsd:double"&gt;8.279503&lt;/D&gt;&lt;D xsi:type="xsd:double"&gt;-1.978904&lt;/D&gt;&lt;D xsi:type="xsd:double"&gt;2.065158&lt;/D&gt;&lt;D xsi:type="xsd:double"&gt;-0.7129848&lt;/D&gt;&lt;D xsi:type="xsd:double"&gt;4.8772216&lt;/D&gt;&lt;D xsi:type="xsd:double"&gt;4.09528&lt;/D&gt;&lt;D xsi:type="xsd:double"&gt;1.1379242&lt;/D&gt;&lt;D xsi:type="xsd:double"&gt;0.5235791&lt;/D&gt;&lt;D xsi:type="xsd:double"&gt;-6.226778&lt;/D&gt;&lt;D xsi:type="xsd:double"&gt;3.1072855&lt;/D&gt;&lt;D xsi:type="xsd:double"&gt;5.6154966&lt;/D&gt;&lt;D xsi:type="xsd:double"&gt;2.5253534&lt;/D&gt;&lt;D xsi:type="xsd:double"&gt;5.452335&lt;/D&gt;&lt;D xsi:type="xsd:double"&gt;3.7422776&lt;/D&gt;&lt;D xsi:type="xsd:double"&gt;1.595974&lt;/D&gt;&lt;D xsi:type="xsd:double"&gt;-1.5633047&lt;/D&gt;&lt;D xsi:type="xsd:double"&gt;3.2290816&lt;/D&gt;&lt;D xsi:type="xsd:double"&gt;4.820287&lt;/D&gt;&lt;D xsi:type="xsd:double"&gt;-3.365612&lt;/D&gt;&lt;D xsi:type="xsd:double"&gt;3.5991669&lt;/D&gt;&lt;D xsi:type="xsd:double"&gt;3.1669736&lt;/D&gt;&lt;D xsi:type="xsd:double"&gt;0.5670786&lt;/D&gt;&lt;D xsi:type="xsd:double"&gt;5.7561636&lt;/D&gt;&lt;D xsi:type="xsd:double"&gt;-1.6545117&lt;/D&gt;&lt;D xsi:type="xsd:double"&gt;0.98319054&lt;/D&gt;&lt;D xsi:type="xsd:double"&gt;-2.3420393&lt;/D&gt;&lt;D xsi:type="xsd:double"&gt;-7.786715&lt;/D&gt;&lt;D xsi:type="xsd:double"&gt;5.6008935&lt;/D&gt;&lt;D xsi:type="xsd:double"&gt;5.17503&lt;/D&gt;&lt;D xsi:type="xsd:double"&gt;5.217862&lt;/D&gt;&lt;D xsi:type="xsd:double"&gt;-0.57889223&lt;/D&gt;&lt;D xsi:type="xsd:double"&gt;3.5417914&lt;/D&gt;&lt;D xsi:type="xsd:double"&gt;4.2449355&lt;/D&gt;&lt;/FQL&gt;&lt;FQL&gt;&lt;Q&gt;EWJ^FG_TOTAL_RETURNC(-5AY,0,AM)&lt;/Q&gt;&lt;R&gt;61&lt;/R&gt;&lt;C&gt;1&lt;/C&gt;&lt;D xsi:type="xsd:double"&gt;1.836133&lt;/D&gt;&lt;D xsi:type="xsd:double"&gt;2.2112608&lt;/D&gt;&lt;D xsi:type="xsd:double"&gt;9.435844&lt;/D&gt;&lt;D xsi:type="xsd:double"&gt;3.1398058&lt;/D&gt;&lt;D xsi:type="xsd:double"&gt;1.5837789&lt;/D&gt;&lt;D xsi:type="xsd:double"&gt;-0.53911805&lt;/D&gt;&lt;D xsi:type="xsd:double"&gt;1.2891889&lt;/D&gt;&lt;D xsi:type="xsd:double"&gt;-1.330632&lt;/D&gt;&lt;D xsi:type="xsd:double"&gt;0.85018873&lt;/D&gt;&lt;D xsi:type="xsd:double"&gt;-0.5690813&lt;/D&gt;&lt;D xsi:type="xsd:double"&gt;0.51538944&lt;/D&gt;&lt;D xsi:type="xsd:double"&gt;5.200696&lt;/D&gt;&lt;D xsi:type="xsd:double"&gt;-2.6180148&lt;/D&gt;&lt;D xsi:type="xsd:double"&gt;-0.22880435&lt;/D&gt;&lt;D xsi:type="xsd:double"&gt;-3.4542024&lt;/D&gt;&lt;D xsi:type="xsd:double"&gt;0.83134174&lt;/D&gt;&lt;D xsi:type="xsd:double"&gt;-4.9380836&lt;/D&gt;&lt;D xsi:type="xsd:double"&gt;-2.7306974&lt;/D&gt;&lt;D xsi:type="xsd:double"&gt;-0.080668926&lt;/D&gt;&lt;D xsi:type="xsd:double"&gt;-7.879865&lt;/D&gt;&lt;D xsi:type="xsd:double"&gt;-0.07011294&lt;/D&gt;&lt;D xsi:type="xsd:double"&gt;-6.0357866&lt;/D&gt;&lt;D xsi:type="xsd:double"&gt;4.9387336&lt;/D&gt;&lt;D xsi:type="xsd:double"&gt;-5.927789&lt;/D&gt;&lt;D xsi:type="xsd:double"&gt;-5.041051&lt;/D&gt;&lt;D xsi:type="xsd:double"&gt;0.34184456&lt;/D&gt;&lt;D xsi:type="xsd:double"&gt;12.084162&lt;/D&gt;&lt;D xsi:type="xsd:double"&gt;-1.9818187&lt;/D&gt;&lt;D xsi:type="xsd:double"&gt;6.1425924&lt;/D&gt;&lt;D xsi:type="xsd:double"&gt;-1.1712015&lt;/D&gt;&lt;D xsi:type="xsd:double"&gt;2.7535677&lt;/D&gt;&lt;D xsi:type="xsd:double"&gt;-0.55969954&lt;/D&gt;&lt;D xsi:type="xsd:double"&gt;5.7479143&lt;/D&gt;&lt;D xsi:type="xsd:double"&gt;0.8521676&lt;/D&gt;&lt;D xsi:type="xsd:double"&gt;-1.4495134&lt;/D&gt;&lt;D xsi:type="xsd:double"&gt;1.389122&lt;/D&gt;&lt;D xsi:type="xsd:double"&gt;-5.3352714&lt;/D&gt;&lt;D xsi:type="xsd:double"&gt;5.5678487&lt;/D&gt;&lt;D xsi:type="xsd:double"&gt;1.951611&lt;/D&gt;&lt;D xsi:type="xsd:double"&gt;1.4095068&lt;/D&gt;&lt;D xsi:type="xsd:double"&gt;5.2206993&lt;/D&gt;&lt;D xsi:type="xsd:double"&gt;5.7434916&lt;/D&gt;&lt;D xsi:type="xsd:double"&gt;0.099527836&lt;/D&gt;&lt;D xsi:type="xsd:double"&gt;-1.6193151&lt;/D&gt;&lt;D xsi:type="xsd:double"&gt;0.20213127&lt;/D&gt;&lt;D xsi:type="xsd:double"&gt;0.87800026&lt;/D&gt;&lt;D xsi:type="xsd:double"&gt;-6.965023&lt;/D&gt;&lt;D xsi:type="xsd:double"&gt;9.651971&lt;/D&gt;&lt;D xsi:type="xsd:double"&gt;0.084638596&lt;/D&gt;&lt;D xsi:type="xsd:double"&gt;-4.18604&lt;/D&gt;&lt;D xsi:type="xsd:double"&gt;5.2515388&lt;/D&gt;&lt;D xsi:type="xsd:double"&gt;-4.493314&lt;/D&gt;&lt;D xsi:type="xsd:double"&gt;0.5648136&lt;/D&gt;&lt;D xsi:type="xsd:double"&gt;2.2908568&lt;/D&gt;&lt;D xsi:type="xsd:double"&gt;-5.4905295&lt;/D&gt;&lt;D xsi:type="xsd:double"&gt;9.906733&lt;/D&gt;&lt;D xsi:type="xsd:double"&gt;3.1158686&lt;/D&gt;&lt;D xsi:type="xsd:double"&gt;1.44732&lt;/D&gt;&lt;D xsi:type="xsd:double"&gt;-0.7104516&lt;/D&gt;&lt;D xsi:type="xsd:double"&gt;5.211282&lt;/D&gt;&lt;D xsi:type="xsd:double"&gt;2.8487086&lt;/D&gt;&lt;/FQL&gt;&lt;FQL&gt;&lt;Q&gt;ENZL^FG_TOTAL_RETURNC(-5AY,0,AM)&lt;/Q&gt;&lt;R&gt;61&lt;/R&gt;&lt;C&gt;1&lt;/C&gt;&lt;D xsi:type="xsd:double"&gt;-1.2463629&lt;/D&gt;&lt;D xsi:type="xsd:double"&gt;3.2924771&lt;/D&gt;&lt;D xsi:type="xsd:double"&gt;9.878075&lt;/D&gt;&lt;D xsi:type="xsd:double"&gt;3.9494395&lt;/D&gt;&lt;D xsi:type="xsd:double"&gt;-0.19097328&lt;/D&gt;&lt;D xsi:type="xsd:double"&gt;-6.5204678&lt;/D&gt;&lt;D xsi:type="xsd:double"&gt;-1.826483&lt;/D&gt;&lt;D xsi:type="xsd:double"&gt;5.020058&lt;/D&gt;&lt;D xsi:type="xsd:double"&gt;-6.017107&lt;/D&gt;&lt;D xsi:type="xsd:double"&gt;1.0689616&lt;/D&gt;&lt;D xsi:type="xsd:double"&gt;0.048673153&lt;/D&gt;&lt;D xsi:type="xsd:double"&gt;5.0267577&lt;/D&gt;&lt;D xsi:type="xsd:double"&gt;-3.257674&lt;/D&gt;&lt;D xsi:type="xsd:double"&gt;1.5320778&lt;/D&gt;&lt;D xsi:type="xsd:double"&gt;-8.755106&lt;/D&gt;&lt;D xsi:type="xsd:double"&gt;1.4966607&lt;/D&gt;&lt;D xsi:type="xsd:double"&gt;-6.668961&lt;/D&gt;&lt;D xsi:type="xsd:double"&gt;1.4770985&lt;/D&gt;&lt;D xsi:type="xsd:double"&gt;0.6550193&lt;/D&gt;&lt;D xsi:type="xsd:double"&gt;-10.827905&lt;/D&gt;&lt;D xsi:type="xsd:double"&gt;-0.83114505&lt;/D&gt;&lt;D xsi:type="xsd:double"&gt;-8.27806&lt;/D&gt;&lt;D xsi:type="xsd:double"&gt;10.326946&lt;/D&gt;&lt;D xsi:type="xsd:double"&gt;-4.2100964&lt;/D&gt;&lt;D xsi:type="xsd:double"&gt;-10.646462&lt;/D&gt;&lt;D xsi:type="xsd:double"&gt;2.2206306&lt;/D&gt;&lt;D xsi:type="xsd:double"&gt;16.65498&lt;/D&gt;&lt;D xsi:type="xsd:double"&gt;-3.700322&lt;/D&gt;&lt;D xsi:type="xsd:double"&gt;8.441294&lt;/D&gt;&lt;D xsi:type="xsd:double"&gt;-4.1425824&lt;/D&gt;&lt;D xsi:type="xsd:double"&gt;0.3819108&lt;/D&gt;&lt;D xsi:type="xsd:double"&gt;-0.440526&lt;/D&gt;&lt;D xsi:type="xsd:double"&gt;-1.7498016&lt;/D&gt;&lt;D xsi:type="xsd:double"&gt;1.476562&lt;/D&gt;&lt;D xsi:type="xsd:double"&gt;-1.3447523&lt;/D&gt;&lt;D xsi:type="xsd:double"&gt;-6.0305595&lt;/D&gt;&lt;D xsi:type="xsd:double"&gt;-4.54945&lt;/D&gt;&lt;D xsi:type="xsd:double"&gt;2.026248&lt;/D&gt;&lt;D xsi:type="xsd:double"&gt;6.5447927&lt;/D&gt;&lt;D xsi:type="xsd:double"&gt;2.1026373&lt;/D&gt;&lt;D xsi:type="xsd:double"&gt;-1.9695044&lt;/D&gt;&lt;D xsi:type="xsd:double"&gt;-1.555413&lt;/D&gt;&lt;D xsi:type="xsd:double"&gt;-0.26332736&lt;/D&gt;&lt;D xsi:type="xsd:double"&gt;0.66006184&lt;/D&gt;&lt;D xsi:type="xsd:double"&gt;1.4426231&lt;/D&gt;&lt;D xsi:type="xsd:double"&gt;-1.1009872&lt;/D&gt;&lt;D xsi:type="xsd:double"&gt;1.1635661&lt;/D&gt;&lt;D xsi:type="xsd:double"&gt;5.772567&lt;/D&gt;&lt;D xsi:type="xsd:double"&gt;0.3898263&lt;/D&gt;&lt;D xsi:type="xsd:double"&gt;-3.6787212&lt;/D&gt;&lt;D xsi:type="xsd:double"&gt;2.1642327&lt;/D&gt;&lt;D xsi:type="xsd:double"&gt;-4.597312&lt;/D&gt;&lt;D xsi:type="xsd:double"&gt;-2.3640037&lt;/D&gt;&lt;D xsi:type="xsd:double"&gt;-4.696059&lt;/D&gt;&lt;D xsi:type="xsd:double"&gt;1.2802243&lt;/D&gt;&lt;D xsi:type="xsd:double"&gt;3.6750913&lt;/D&gt;&lt;D xsi:type="xsd:double"&gt;0.7225156&lt;/D&gt;&lt;D xsi:type="xsd:double"&gt;4.0017247&lt;/D&gt;&lt;D xsi:type="xsd:double"&gt;-2.7632713&lt;/D&gt;&lt;D xsi:type="xsd:double"&gt;1.8013&lt;/D&gt;&lt;D xsi:type="xsd:double"&gt;2.6046872&lt;/D&gt;&lt;/FQL&gt;&lt;FQL&gt;&lt;Q&gt;TUR^FG_TOTAL_RETURNC(-5AY,0,AM)&lt;/Q&gt;&lt;R&gt;61&lt;/R&gt;&lt;C&gt;1&lt;/C&gt;&lt;D xsi:type="xsd:double"&gt;0.3047228&lt;/D&gt;&lt;D xsi:type="xsd:double"&gt;-7.2405099999999996&lt;/D&gt;&lt;D xsi:type="xsd:double"&gt;26.69214&lt;/D&gt;&lt;D xsi:type="xsd:double"&gt;14.548779&lt;/D&gt;&lt;D xsi:type="xsd:double"&gt;8.377361&lt;/D&gt;&lt;D xsi:type="xsd:double"&gt;-4.1086316&lt;/D&gt;&lt;D xsi:type="xsd:double"&gt;-13</t>
        </r>
      </text>
    </comment>
    <comment ref="A9" authorId="0" shapeId="0" xr:uid="{396C9669-2209-4077-901B-33EFEF9FFDA1}">
      <text>
        <r>
          <rPr>
            <b/>
            <sz val="9"/>
            <color indexed="81"/>
            <rFont val="Tahoma"/>
            <charset val="1"/>
          </rPr>
          <t>.652867&lt;/D&gt;&lt;D xsi:type="xsd:double"&gt;-0.9672046&lt;/D&gt;&lt;D xsi:type="xsd:double"&gt;-3.9490402&lt;/D&gt;&lt;D xsi:type="xsd:double"&gt;-2.4887323&lt;/D&gt;&lt;D xsi:type="xsd:double"&gt;5.135393&lt;/D&gt;&lt;D xsi:type="xsd:double"&gt;6.2610984&lt;/D&gt;&lt;D xsi:type="xsd:double"&gt;-10.656082&lt;/D&gt;&lt;D xsi:type="xsd:double"&gt;2.2450924&lt;/D&gt;&lt;D xsi:type="xsd:double"&gt;-14.592868&lt;/D&gt;&lt;D xsi:type="xsd:double"&gt;7.5482845&lt;/D&gt;&lt;D xsi:type="xsd:double"&gt;-3.3016503&lt;/D&gt;&lt;D xsi:type="xsd:double"&gt;-1.9141257&lt;/D&gt;&lt;D xsi:type="xsd:double"&gt;10.495794&lt;/D&gt;&lt;D xsi:type="xsd:double"&gt;5.393791&lt;/D&gt;&lt;D xsi:type="xsd:double"&gt;-2.0380497&lt;/D&gt;&lt;D xsi:type="xsd:double"&gt;-8.477521&lt;/D&gt;&lt;D xsi:type="xsd:double"&gt;2.649355&lt;/D&gt;&lt;D xsi:type="xsd:double"&gt;15.840077&lt;/D&gt;&lt;D xsi:type="xsd:double"&gt;5.460906&lt;/D&gt;&lt;D xsi:type="xsd:double"&gt;15.161562&lt;/D&gt;&lt;D xsi:type="xsd:double"&gt;20.93525&lt;/D&gt;&lt;D xsi:type="xsd:double"&gt;12.874424&lt;/D&gt;&lt;D xsi:type="xsd:double"&gt;-10.063559&lt;/D&gt;&lt;D xsi:type="xsd:double"&gt;3.8574815&lt;/D&gt;&lt;D xsi:type="xsd:double"&gt;-7.0031223&lt;/D&gt;&lt;D xsi:type="xsd:double"&gt;-8.262194&lt;/D&gt;&lt;D xsi:type="xsd:double"&gt;5.8823586&lt;/D&gt;&lt;D xsi:type="xsd:double"&gt;-5.1822243&lt;/D&gt;&lt;D xsi:type="xsd:double"&gt;15.706455&lt;/D&gt;&lt;D xsi:type="xsd:double"&gt;13.011265&lt;/D&gt;&lt;D xsi:type="xsd:double"&gt;3.7765503&lt;/D&gt;&lt;D xsi:type="xsd:double"&gt;-12.079853&lt;/D&gt;&lt;D xsi:type="xsd:double"&gt;2.5582075&lt;/D&gt;&lt;D xsi:type="xsd:double"&gt;-10.38292&lt;/D&gt;&lt;D xsi:type="xsd:double"&gt;13.527179&lt;/D&gt;&lt;D xsi:type="xsd:double"&gt;3.0902028&lt;/D&gt;&lt;D xsi:type="xsd:double"&gt;-2.2954345&lt;/D&gt;&lt;D xsi:type="xsd:double"&gt;14.704251&lt;/D&gt;&lt;D xsi:type="xsd:double"&gt;3.3734918&lt;/D&gt;&lt;D xsi:type="xsd:double"&gt;0.6241679&lt;/D&gt;&lt;D xsi:type="xsd:double"&gt;-4.6904325&lt;/D&gt;&lt;D xsi:type="xsd:double"&gt;-7.1358204&lt;/D&gt;&lt;D xsi:type="xsd:double"&gt;-10.704827&lt;/D&gt;&lt;D xsi:type="xsd:double"&gt;-0.7121682&lt;/D&gt;&lt;D xsi:type="xsd:double"&gt;10.639572&lt;/D&gt;&lt;D xsi:type="xsd:double"&gt;0.42157173&lt;/D&gt;&lt;D xsi:type="xsd:double"&gt;-4.86092&lt;/D&gt;&lt;D xsi:type="xsd:double"&gt;-0.73800087&lt;/D&gt;&lt;D xsi:type="xsd:double"&gt;-7.921076&lt;/D&gt;&lt;D xsi:type="xsd:double"&gt;-3.913045&lt;/D&gt;&lt;D xsi:type="xsd:double"&gt;-0.3232062&lt;/D&gt;&lt;D xsi:type="xsd:double"&gt;8.764183&lt;/D&gt;&lt;D xsi:type="xsd:double"&gt;2.6634336&lt;/D&gt;&lt;D xsi:type="xsd:double"&gt;-1.2087286&lt;/D&gt;&lt;D xsi:type="xsd:double"&gt;2.8051376&lt;/D&gt;&lt;/FQL&gt;&lt;FQL&gt;&lt;Q&gt;INDA^FG_TOTAL_RETURNC(-5AY,0,AM)&lt;/Q&gt;&lt;R&gt;61&lt;/R&gt;&lt;C&gt;1&lt;/C&gt;&lt;D xsi:type="xsd:double"&gt;1.4285803&lt;/D&gt;&lt;D xsi:type="xsd:double"&gt;-0.41080713&lt;/D&gt;&lt;D xsi:type="xsd:double"&gt;10.989976&lt;/D&gt;&lt;D xsi:type="xsd:double"&gt;6.857085&lt;/D&gt;&lt;D xsi:type="xsd:double"&gt;4.450512&lt;/D&gt;&lt;D xsi:type="xsd:double"&gt;1.8567085&lt;/D&gt;&lt;D xsi:type="xsd:double"&gt;-0.9581685&lt;/D&gt;&lt;D xsi:type="xsd:double"&gt;-2.029258&lt;/D&gt;&lt;D xsi:type="xsd:double"&gt;8.309245&lt;/D&gt;&lt;D xsi:type="xsd:double"&gt;-1.1986434&lt;/D&gt;&lt;D xsi:type="xsd:double"&gt;3.1989217&lt;/D&gt;&lt;D xsi:type="xsd:double"&gt;8.4916&lt;/D&gt;&lt;D xsi:type="xsd:double"&gt;-1.1066377&lt;/D&gt;&lt;D xsi:type="xsd:double"&gt;0.9969473&lt;/D&gt;&lt;D xsi:type="xsd:double"&gt;-3.8477004&lt;/D&gt;&lt;D xsi:type="xsd:double"&gt;3.9340615&lt;/D&gt;&lt;D xsi:type="xsd:double"&gt;-2.254194&lt;/D&gt;&lt;D xsi:type="xsd:double"&gt;-6.6769123&lt;/D&gt;&lt;D xsi:type="xsd:double"&gt;6.872201&lt;/D&gt;&lt;D xsi:type="xsd:double"&gt;-3.237176&lt;/D&gt;&lt;D xsi:type="xsd:double"&gt;-5.8488846&lt;/D&gt;&lt;D xsi:type="xsd:double"&gt;-4.568529&lt;/D&gt;&lt;D xsi:type="xsd:double"&gt;9.549141&lt;/D&gt;&lt;D xsi:type="xsd:double"&gt;-0.8786142&lt;/D&gt;&lt;D xsi:type="xsd:double"&gt;-4.4319987&lt;/D&gt;&lt;D xsi:type="xsd:double"&gt;2.9289603&lt;/D&gt;&lt;D xsi:type="xsd:double"&gt;4.3395877&lt;/D&gt;&lt;D xsi:type="xsd:double"&gt;-4.7727227&lt;/D&gt;&lt;D xsi:type="xsd:double"&gt;-4.391408&lt;/D&gt;&lt;D xsi:type="xsd:double"&gt;0.074887276&lt;/D&gt;&lt;D xsi:type="xsd:double"&gt;-1.4966309&lt;/D&gt;&lt;D xsi:type="xsd:double"&gt;3.621161&lt;/D&gt;&lt;D xsi:type="xsd:double"&gt;3.323555&lt;/D&gt;&lt;D xsi:type="xsd:double"&gt;3.7673473&lt;/D&gt;&lt;D xsi:type="xsd:double"&gt;-0.433892&lt;/D&gt;&lt;D xsi:type="xsd:double"&gt;1.4678955&lt;/D&gt;&lt;D xsi:type="xsd:double"&gt;-0.65551996&lt;/D&gt;&lt;D xsi:type="xsd:double"&gt;0.45506954&lt;/D&gt;&lt;D xsi:type="xsd:double"&gt;5.0962567&lt;/D&gt;&lt;D xsi:type="xsd:double"&gt;4.7198296&lt;/D&gt;&lt;D xsi:type="xsd:double"&gt;3.6735892&lt;/D&gt;&lt;D xsi:type="xsd:double"&gt;3.0669928&lt;/D&gt;&lt;D xsi:type="xsd:double"&gt;-0.46224594&lt;/D&gt;&lt;D xsi:type="xsd:double"&gt;2.0317316&lt;/D&gt;&lt;D xsi:type="xsd:double"&gt;3.9256573&lt;/D&gt;&lt;D xsi:type="xsd:double"&gt;2.9379606&lt;/D&gt;&lt;D xsi:type="xsd:double"&gt;-0.2659142&lt;/D&gt;&lt;D xsi:type="xsd:double"&gt;1.8130064&lt;/D&gt;&lt;D xsi:type="xsd:double"&gt;0.08729696&lt;/D&gt;&lt;D xsi:type="xsd:double"&gt;-4.3083906&lt;/D&gt;&lt;D xsi:type="xsd:double"&gt;0.40102005&lt;/D&gt;&lt;D xsi:type="xsd:double"&gt;-2.395445&lt;/D&gt;&lt;D xsi:type="xsd:double"&gt;-4.6280622&lt;/D&gt;&lt;D xsi:type="xsd:double"&gt;-6.0903788&lt;/D&gt;&lt;D xsi:type="xsd:double"&gt;7.0711374&lt;/D&gt;&lt;D xsi:type="xsd:double"&gt;5.334115&lt;/D&gt;&lt;D xsi:type="xsd:double"&gt;0.09274483&lt;/D&gt;&lt;D xsi:type="xsd:double"&gt;3.391409&lt;/D&gt;&lt;D xsi:type="xsd:double"&gt;-5.502778&lt;/D&gt;&lt;D xsi:type="xsd:double"&gt;-0.18968582&lt;/D&gt;&lt;D xsi:type="xsd:double"&gt;-0.60813427&lt;/D&gt;&lt;/FQL&gt;&lt;FQL&gt;&lt;Q&gt;EWY^FG_TOTAL_RETURNC(-5AY,0,AM)&lt;/Q&gt;&lt;R&gt;61&lt;/R&gt;&lt;C&gt;1&lt;/C&gt;&lt;D xsi:type="xsd:double"&gt;2.9857874&lt;/D&gt;&lt;D xsi:type="xsd:double"&gt;3.466785&lt;/D&gt;&lt;D xsi:type="xsd:double"&gt;19.733143&lt;/D&gt;&lt;D xsi:type="xsd:double"&gt;7.375777&lt;/D&gt;&lt;D xsi:type="xsd:double"&gt;8.099937&lt;/D&gt;&lt;D xsi:type="xsd:double"&gt;-4.138893&lt;/D&gt;&lt;D xsi:type="xsd:double"&gt;1.7046094&lt;/D&gt;&lt;D xsi:type="xsd:double"&gt;-0.34182668&lt;/D&gt;&lt;D xsi:type="xsd:double"&gt;2.5890708&lt;/D&gt;&lt;D xsi:type="xsd:double"&gt;0.30198097&lt;/D&gt;&lt;D xsi:type="xsd:double"&gt;-3.17204&lt;/D&gt;&lt;D xsi:type="xsd:double"&gt;-2.6096702&lt;/D&gt;&lt;D xsi:type="xsd:double"&gt;-8.221209&lt;/D&gt;&lt;D xsi:type="xsd:double"&gt;-1.2299657&lt;/D&gt;&lt;D xsi:type="xsd:double"&gt;-1.0188639&lt;/D&gt;&lt;D xsi:type="xsd:double"&gt;1.0736585&lt;/D&gt;&lt;D xsi:type="xsd:double"&gt;-7.552016&lt;/D&gt;&lt;D xsi:type="xsd:double"&gt;0.05556345&lt;/D&gt;&lt;D xsi:type="xsd:double"&gt;-1.3885021&lt;/D&gt;&lt;D xsi:type="xsd:double"&gt;-5.5618105&lt;/D&gt;&lt;D xsi:type="xsd:double"&gt;-0.07455349&lt;/D&gt;&lt;D xsi:type="xsd:double"&gt;-14.353919&lt;/D&gt;&lt;D xsi:type="xsd:double"&gt;5.3310037&lt;/D&gt;&lt;D xsi:type="xsd:double"&gt;-7.492554&lt;/D&gt;&lt;D xsi:type="xsd:double"&gt;-13.427502&lt;/D&gt;&lt;D xsi:type="xsd:double"&gt;7.4555993&lt;/D&gt;&lt;D xsi:type="xsd:double"&gt;14.241779&lt;/D&gt;&lt;D xsi:type="xsd:double"&gt;-5.629796&lt;/D&gt;&lt;D xsi:type="xsd:double"&gt;14.3785&lt;/D&gt;&lt;D xsi:type="xsd:double"&gt;-4.416406&lt;/D&gt;&lt;D xsi:type="xsd:double"&gt;0.42904615&lt;/D&gt;&lt;D xsi:type="xsd:double"&gt;-1.281625&lt;/D&gt;&lt;D xsi:type="xsd:double"&gt;8.455396&lt;/D&gt;&lt;D xsi:type="xsd:double"&gt;-0.56783557&lt;/D&gt;&lt;D xsi:type="xsd:double"&gt;1.0186672&lt;/D&gt;&lt;D xsi:type="xsd:double"&gt;-3.422457&lt;/D&gt;&lt;D xsi:type="xsd:double"&gt;-8.463848&lt;/D&gt;&lt;D xsi:type="xsd:double"&gt;3.1282306&lt;/D&gt;&lt;D xsi:type="xsd:double"&gt;6.1169744&lt;/D&gt;&lt;D xsi:type="xsd:double"&gt;2.6643038&lt;/D&gt;&lt;D xsi:type="xsd:double"&gt;-1.168108&lt;/D&gt;&lt;D xsi:type="xsd:double"&gt;3.7054777&lt;/D&gt;&lt;D xsi:type="xsd:double"&gt;2.4179935&lt;/D&gt;&lt;D xsi:type="xsd:double"&gt;-1.9849598&lt;/D&gt;&lt;D xsi:type="xsd:double"&gt;-3.0224025&lt;/D&gt;&lt;D xsi:type="xsd:double"&gt;5.7585835&lt;/D&gt;&lt;D xsi:type="xsd:double"&gt;-4.936421&lt;/D&gt;&lt;D xsi:type="xsd:double"&gt;-0.48779845&lt;/D&gt;&lt;D xsi:type="xsd:double"&gt;-0.8538902&lt;/D&gt;&lt;D xsi:type="xsd:double"&gt;-4.2743206&lt;/D&gt;&lt;D xsi:type="xsd:double"&gt;-7.014328&lt;/D&gt;&lt;D xsi:type="xsd:double"&gt;-3.0273318&lt;/D&gt;&lt;D xsi:type="xsd:double"&gt;1.0219574&lt;/D&gt;&lt;D xsi:type="xsd:double"&gt;1.7609596&lt;/D&gt;&lt;D xsi:type="xsd:double"&gt;-2.1723151&lt;/D&gt;&lt;D xsi:type="xsd:double"&gt;8.599925&lt;/D&gt;&lt;D xsi:type="xsd:double"&gt;7.2431087&lt;/D&gt;&lt;D xsi:type="xsd:double"&gt;17.466473&lt;/D&gt;&lt;D xsi:type="xsd:double"&gt;-2.8198004&lt;/D&gt;&lt;D xsi:type="xsd:double"&gt;3.198874&lt;/D&gt;&lt;D xsi:type="xsd:double"&gt;14.565897&lt;/D&gt;&lt;/FQL&gt;&lt;FQL&gt;&lt;Q&gt;EPU^FG_TOTAL_RETURNC(-5AY,0,AM)&lt;/Q&gt;&lt;R&gt;61&lt;/R&gt;&lt;C&gt;1&lt;/C&gt;&lt;D xsi:type="xsd:double"&gt;-5.822587&lt;/D&gt;&lt;D xsi:type="xsd:double"&gt;2.6855469&lt;/D&gt;&lt;D xsi:type="xsd:double"&gt;13.883364&lt;/D&gt;&lt;D xsi:type="xsd:double"&gt;1.4545918&lt;/D&gt;&lt;D xsi:type="xsd:double"&gt;1.4417529&lt;/D&gt;&lt;D xsi:type="xsd:double"&gt;6.5989137&lt;/D&gt;&lt;D xsi:type="xsd:double"&gt;-7.63036&lt;/D&gt;&lt;D xsi:type="xsd:double"&gt;-7.7367187&lt;/D&gt;&lt;D xsi:type="xsd:double"&gt;3.9737225&lt;/D&gt;&lt;D xsi:type="xsd:double"&gt;-12.417734&lt;/D&gt;&lt;D xsi:type="xsd:double"&gt;-6.7221107&lt;/D&gt;&lt;D xsi:type="xsd:double"&gt;-0.55720806&lt;/D&gt;&lt;D xsi:type="xsd:double"&gt;-1.3821483&lt;/D&gt;&lt;D xsi:type="xsd:double"&gt;11.969698&lt;/D&gt;&lt;D xsi:type="xsd:double"&gt;-5.6833563&lt;/D&gt;&lt;D xsi:type="xsd:double"&gt;10.544062&lt;/D&gt;&lt;D xsi:type="xsd:double"&gt;4.4344783&lt;/D&gt;&lt;D xsi:type="xsd:double"&gt;14.758277&lt;/D&gt;&lt;D xsi:type="xsd:double"&gt;4.2128563&lt;/D&gt;&lt;D xsi:type="xsd:double"&gt;-15.079784&lt;/D&gt;&lt;D xsi:type="xsd:double"&gt;-1.7225206&lt;/D&gt;&lt;D xsi:type="xsd:double"&gt;-14.318538&lt;/D&gt;&lt;D xsi:type="xsd:double"&gt;-1.8896997&lt;/D&gt;&lt;D xsi:type="xsd:double"&gt;-1.9654095&lt;/D&gt;&lt;D xsi:type="xsd:double"&gt;0.7618189&lt;/D&gt;&lt;D xsi:type="xsd:double"&gt;4.9343467&lt;/D&gt;&lt;D xsi:type="xsd:double"&gt;12.931358&lt;/D&gt;&lt;D xsi:type="xsd:double"&gt;-1.0094345&lt;/D&gt;&lt;D xsi:type="xsd:double"&gt;6.3513994&lt;/D&gt;&lt;D xsi:type="xsd:double"&gt;-1.6553104&lt;/D&gt;&lt;D xsi:type="xsd:double"&gt;0.9901047&lt;/D&gt;&lt;D xsi:type="xsd:double"&gt;-0.22875667&lt;/D&gt;&lt;D xsi:type="xsd:double"&gt;0.22076368&lt;/D&gt;&lt;D xsi:type="xsd:double"&gt;2.9785275&lt;/D&gt;&lt;D xsi:type="xsd:double"&gt;6.5796614&lt;/D&gt;&lt;D xsi:type="xsd:double"&gt;-1.7378032&lt;/D&gt;&lt;D xsi:type="xsd:double"&gt;-9.457338&lt;/D&gt;&lt;D xsi:type="xsd:double"&gt;1.1585951&lt;/D&gt;&lt;D xsi:type="xsd:double"&gt;6.6734433&lt;/D&gt;&lt;D xsi:type="xsd:double"&gt;9.169793&lt;/D&gt;&lt;D xsi:type="xsd:double"&gt;-0.0053465366&lt;/D&gt;&lt;D xsi:type="xsd:double"&gt;5.323434&lt;/D&gt;&lt;D xsi:type="xsd:double"&gt;13.93758&lt;/D&gt;&lt;D xsi:type="xsd:double"&gt;1.979959&lt;/D&gt;&lt;D xsi:type="xsd:double"&gt;5.7881236&lt;/D&gt;&lt;D xsi:type="xsd:double"&gt;-2.4781108&lt;/D&gt;&lt;D xsi:type="xsd:double"&gt;-5.8086276&lt;/D&gt;&lt;D xsi:type="xsd:double"&gt;0.051164627&lt;/D&gt;&lt;D xsi:type="xsd:double"&gt;10.196936&lt;/D&gt;&lt;D xsi:type="xsd:double"&gt;0.6103873&lt;/D&gt;&lt;D xsi:type="xsd:double"&gt;-0.017303228&lt;/D&gt;&lt;D xsi:type="xsd:double"&gt;-5.1119685&lt;/D&gt;&lt;D xsi:type="xsd:double"&gt;0.78713894&lt;/D&gt;&lt;D xsi:type="xsd:double"&gt;0.8574009&lt;/D&gt;&lt;D xsi:type="xsd:double"&gt;7.145047&lt;/D&gt;&lt;D xsi:type="xsd:double"&gt;2.3491502&lt;/D&gt;&lt;D xsi:type="xsd:double"&gt;7.898295&lt;/D&gt;&lt;D xsi:type="xsd:double"&gt;6.360996&lt;/D&gt;&lt;D xsi:type="xsd:double"&gt;-3.4159064&lt;/D&gt;&lt;D xsi:type="xsd:double"&gt;15.842808&lt;/D&gt;&lt;D xsi:type="xsd:double"&gt;9.49831&lt;/D&gt;&lt;/FQL&gt;&lt;FQL&gt;&lt;Q&gt;ECH^FG_TOTAL_RETURNC(-5AY,0,AM)&lt;/Q&gt;&lt;R&gt;61&lt;/R&gt;&lt;C&gt;1&lt;/C&gt;&lt;D xsi:type="xsd:double"&gt;-6.2743607&lt;/D&gt;&lt;D xsi:type="xsd:double"&gt;0.9147644&lt;/D&gt;&lt;D xsi:type="xsd:double"&gt;16.15163&lt;/D&gt;&lt;D xsi:type="xsd:double"&gt;7.7222466&lt;/D&gt;&lt;D xsi:type="xsd:double"&gt;1.2247682&lt;/D&gt;&lt;D xsi:type="xsd:double"&gt;8.796597&lt;/D&gt;&lt;D xsi:type="xsd:double"&gt;3.0958772&lt;/D&gt;&lt;D xsi:type="xsd:double"&gt;-4.2565584&lt;/D&gt;&lt;D xsi:type="xsd:double"&gt;-11.327648&lt;/D&gt;&lt;D xsi:type="xsd:double"&gt;0.8612037&lt;/D&gt;&lt;D xsi:type="xsd:double"&gt;-8.067864&lt;/D&gt;&lt;D xsi:type="xsd:double"&gt;7.683623&lt;/D&gt;&lt;D xsi:type="xsd:double"&gt;-8.009797&lt;/D&gt;&lt;D xsi:type="xsd:double"&gt;-1.5969574&lt;/D&gt;&lt;D xsi:type="xsd:double"&gt;-4.2117414&lt;/D&gt;&lt;D xsi:type="xsd:double"&gt;-3.378898&lt;/D&gt;&lt;D xsi:type="xsd:double"&gt;6.252694&lt;/D&gt;&lt;D xsi:type="xsd:double"&gt;7.4269533&lt;/D&gt;&lt;D xsi:type="xsd:double"&gt;11.635817&lt;/D&gt;&lt;D xsi:type="xsd:double"&gt;-13.434857&lt;/D&gt;&lt;D xsi:type="xsd:double"&gt;20.211102&lt;/D&gt;&lt;D xsi:type="xsd:double"&gt;-18.82016&lt;/D&gt;&lt;D xsi:type="xsd:double"&gt;7.4166656&lt;/D&gt;&lt;D xsi:type="xsd:double"&gt;14.856482&lt;/D&gt;&lt;D xsi:type="xsd:double"&gt;-15.5352955&lt;/D&gt;&lt;D xsi:type="xsd:double"&gt;-0.3198743&lt;/D&gt;&lt;D xsi:type="xsd:double"&gt;9.827507&lt;/D&gt;&lt;D xsi:type="xsd:double"&gt;-1.3602197&lt;/D&gt;&lt;D xsi:type="xsd:double"&gt;10.634255&lt;/D&gt;&lt;D xsi:type="xsd:double"&gt;0.61792135&lt;/D&gt;&lt;D xsi:type="xsd:double"&gt;-3.9576948&lt;/D&gt;&lt;D xsi:type="xsd:double"&gt;-0.03552437&lt;/D&gt;&lt;D xsi:type="xsd:double"&gt;5.4015636&lt;/D&gt;&lt;D xsi:type="xsd:double"&gt;3.9515615&lt;/D&gt;&lt;D xsi:type="xsd:double"&gt;0.5396247&lt;/D&gt;&lt;D xsi:type="xsd:double"&gt;-4.5286837&lt;/D&gt;&lt;D xsi:type="xsd:double"&gt;-12.438506&lt;/D&gt;&lt;D xsi:type="xsd:double"&gt;3.4109116&lt;/D&gt;&lt;D xsi:type="xsd:double"&gt;7.4893355&lt;/D&gt;&lt;D xsi:type="xsd:double"&gt;0.42533875&lt;/D&gt;&lt;D xsi:type="xsd:double"&gt;-9.189576&lt;/D&gt;&lt;D xsi:type="xsd:double"&gt;5.498004&lt;/D&gt;&lt;D xsi:type="xsd:double"&gt;2.7190328&lt;/D&gt;&lt;D xsi:type="xsd:double"&gt;1.2132406&lt;/D&gt;&lt;D xsi:type="xsd:double"&gt;2.7243018&lt;/D&gt;&lt;D xsi:type="xsd:double"&gt;-5.1705956&lt;/D&gt;&lt;D xsi:type="xsd:double"&gt;-4.24636&lt;/D&gt;&lt;D xsi:type="xsd:double"&gt;3.755486&lt;/D&gt;&lt;D xsi:type="xsd:double"&gt;1.1166811&lt;/D&gt;&lt;D xsi:type="xsd:double"&gt;-2.4752438&lt;/D&gt;&lt;D xsi:type="xsd:double"&gt;0.11713505&lt;/D&gt;&lt;D xsi:type="xsd:double"&gt;-3.8940847&lt;/D&gt;&lt;D xsi:type="xsd:double"&gt;10.871339&lt;/D&gt;&lt;D xsi:type="xsd:double"&gt;4.1498423&lt;/D&gt;&lt;D xsi:type="xsd:double"&gt;6.029618&lt;/D&gt;&lt;D xsi:type="xsd:double"&gt;4.256737&lt;/D&gt;&lt;D xsi:type="xsd:double"&gt;0.73364973&lt;/D&gt;&lt;D xsi:type="xsd:double"&gt;2.937615&lt;/D&gt;&lt;D xsi:type="xsd:double"&gt;-5.782527&lt;/D&gt;&lt;D xsi:type="xsd:double"&gt;10.240162&lt;/D&gt;&lt;D xsi:type="xsd:double"&gt;-1.9667089&lt;/D&gt;&lt;/FQL&gt;&lt;FQL&gt;&lt;Q&gt;EWI^FG_PRICE(0,-200D)&lt;/Q&gt;&lt;R&gt;201&lt;/R&gt;&lt;C&gt;1&lt;/C&gt;&lt;D xsi:type="xsd:double"&gt;52.33&lt;/D&gt;&lt;D xsi:type="xsd:double"&gt;52.33&lt;/D&gt;&lt;D xsi:type="xsd:double"&gt;52.41&lt;/D&gt;&lt;D xsi:type="xsd:double"&gt;51.95&lt;/D&gt;&lt;D xsi:type="xsd:double"&gt;51.5&lt;/D&gt;&lt;D xsi:type="xsd:double"&gt;51.54&lt;/D&gt;&lt;D xsi:type="xsd:double"&gt;50.94&lt;/D&gt;&lt;D xsi:type="xsd:double"&gt;51.29&lt;/D&gt;&lt;D xsi:type="xsd:double"&gt;51.51&lt;/D&gt;&lt;D xsi:type="xsd:double"&gt;51.74&lt;/D&gt;&lt;D xsi:type="xsd:double"&gt;51.37&lt;/D&gt;&lt;D xsi:type="xsd:double"&gt;51.44&lt;/D&gt;&lt;D xsi:type="xsd:double"&gt;51.33&lt;/D&gt;&lt;D xsi:type="xsd:double"&gt;52.15&lt;/D&gt;&lt;D xsi:type="xsd:double"&gt;52.39&lt;/D&gt;&lt;D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xsi:type="xsd:double"&gt;35.97&lt;/D&gt;&lt;D xsi:type="xsd:double"&gt;35.98&lt;/D&gt;&lt;D xsi:type="xsd:double"&gt;36.03&lt;/D&gt;&lt;/FQL&gt;&lt;FQL&gt;&lt;Q&gt;EWJ^FG_PRICE(0,-200D)&lt;/Q&gt;&lt;R&gt;201&lt;/R&gt;&lt;C&gt;1&lt;/C&gt;&lt;D xsi:type="xsd:double"&gt;80.15&lt;/D&gt;&lt;D xsi:type="xsd:double"&gt;80.15&lt;/D&gt;&lt;D xsi:type="xsd:double"&gt;80.21&lt;/D&gt;&lt;D xsi:type="xsd:double"&gt;80.21&lt;/D&gt;&lt;D xsi:type="xsd:double"&gt;80.51&lt;/D&gt;&lt;D xsi:type="xsd:double"&gt;80.44&lt;/D&gt;&lt;D xsi:type="xsd:double"&gt;80.46&lt;/D&gt;&lt;D xsi:type="xsd:double"&gt;80.85&lt;/D&gt;&lt;D xsi:type="xsd:double"&gt;81.09&lt;/D&gt;&lt;D xsi:type="xsd:double"&gt;81.25&lt;/D&gt;&lt;D xsi:type="xsd:double"&gt;80.79&lt;/D&gt;&lt;D xsi:type="xsd:double"&gt;81.49&lt;/D&gt;&lt;D xsi:type="xsd:double"&gt;81.17&lt;/D&gt;&lt;D xsi:type="xsd:double"&gt;81.35&lt;/D&gt;&lt;D xsi:type="xsd:double"&gt;81.35&lt;/D&gt;&lt;D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xsi:type="xsd:double"&gt;67.1&lt;/D&gt;&lt;D xsi:type="xsd:double"&gt;67.16&lt;/D&gt;&lt;D xsi:type="xsd:double"&gt;67.73&lt;/D&gt;&lt;/FQL&gt;&lt;FQL&gt;&lt;Q&gt;ENZL^FG_PRICE(0,-200D)&lt;/Q&gt;&lt;R&gt;201&lt;/R&gt;&lt;C&gt;1&lt;/C&gt;&lt;D xsi:type="xsd:double"&gt;46.68&lt;/D&gt;&lt;D xsi:type="xsd:double"&gt;46.68&lt;/D&gt;&lt;D xsi:type="xsd:double"&gt;46.7116&lt;/D&gt;&lt;D xsi:type="xsd:double"&gt;45.9334&lt;/D&gt;&lt;D xsi:type="xsd:double"&gt;45.485&lt;/D&gt;&lt;D xsi:type="xsd:double"&gt;45.365&lt;/D&gt;&lt;D xsi:type="xsd:double"&gt;45.1969&lt;/D&gt;&lt;D xsi:type="xsd:double"&gt;45.5963&lt;/D&gt;&lt;D xsi:type="xsd:double"&gt;45.8659&lt;/D&gt;&lt;D xsi:type="xsd:double"&gt;46.2872&lt;/D&gt;&lt;D xsi:type="xsd:double"&gt;46.41&lt;/D&gt;&lt;D xsi:type="xsd:double"&gt;46.255&lt;/D&gt;&lt;D xsi:type="xsd:double"&gt;47.045&lt;/D&gt;&lt;D xsi:type="xsd:double"&gt;47.0204&lt;/D&gt;&lt;D xsi:type="xsd:double"&gt;47.1072&lt;/D&gt;&lt;D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xsi:type="xsd:double"&gt;44.86&lt;/D&gt;&lt;D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xsi:type="xsd:double"&gt;45.18&lt;/D&gt;&lt;D xsi:type="xsd:double"&gt;46.11&lt;/D&gt;&lt;D xsi:type="xsd:double"&gt;45.97&lt;/D&gt;&lt;/FQL&gt;&lt;FQL&gt;&lt;Q&gt;TUR^FG_PRICE(0,-200D)&lt;/Q&gt;&lt;R&gt;201&lt;/R&gt;&lt;C&gt;1&lt;/C&gt;&lt;D xsi:type="xsd:double"&gt;34.45&lt;/D&gt;&lt;D xsi:type="xsd:double"&gt;34.45&lt;/D&gt;&lt;D xsi:type="xsd:double"&gt;34.96&lt;/D&gt;&lt;D xsi:type="xsd:double"&gt;34.23&lt;/D&gt;&lt;D xsi:type="xsd:double"&gt;34.57&lt;/D&gt;&lt;D xsi:type="xsd:double"&gt;34.77&lt;/D&gt;&lt;D xsi:type="xsd:double"&gt;35.19&lt;/D&gt;&lt;D xsi:type="xsd:double"&gt;35.3&lt;/D&gt;&lt;D xsi:type="xsd:double"&gt;35.06&lt;/D&gt;&lt;D xsi:type="xsd:double"&gt;35.58&lt;/D&gt;&lt;D xsi:type="xs</t>
        </r>
      </text>
    </comment>
    <comment ref="A10" authorId="0" shapeId="0" xr:uid="{781921E8-90D7-47F5-B6B6-A1243A24993D}">
      <text>
        <r>
          <rPr>
            <b/>
            <sz val="9"/>
            <color indexed="81"/>
            <rFont val="Tahoma"/>
            <charset val="1"/>
          </rPr>
          <t>d:double"&gt;35.38&lt;/D&gt;&lt;D xsi:type="xsd:double"&gt;34.35&lt;/D&gt;&lt;D xsi:type="xsd:double"&gt;34.75&lt;/D&gt;&lt;D xsi:type="xsd:double"&gt;34.82&lt;/D&gt;&lt;D xsi:type="xsd:double"&gt;34.24&lt;/D&gt;&lt;D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xsi:type="xsd:double"&gt;35.86&lt;/D&gt;&lt;D xsi:type="xsd:double"&gt;36.29&lt;/D&gt;&lt;D xsi:type="xsd:double"&gt;37.02&lt;/D&gt;&lt;/FQL&gt;&lt;FQL&gt;&lt;Q&gt;EWY^FG_PRICE(0,-200D)&lt;/Q&gt;&lt;R&gt;201&lt;/R&gt;&lt;C&gt;1&lt;/C&gt;&lt;D xsi:type="xsd:double"&gt;83.53&lt;/D&gt;&lt;D xsi:type="xsd:double"&gt;83.53&lt;/D&gt;&lt;D xsi:type="xsd:double"&gt;81.89&lt;/D&gt;&lt;D xsi:type="xsd:double"&gt;80.1&lt;/D&gt;&lt;D xsi:type="xsd:double"&gt;80.24&lt;/D&gt;&lt;D xsi:type="xsd:double"&gt;78.87&lt;/D&gt;&lt;D xsi:type="xsd:double"&gt;79.89&lt;/D&gt;&lt;D xsi:type="xsd:double"&gt;80.04&lt;/D&gt;&lt;D xsi:type="xsd:double"&gt;81.45&lt;/D&gt;&lt;D xsi:type="xsd:double"&gt;81.56&lt;/D&gt;&lt;D xsi:type="xsd:double"&gt;80.05&lt;/D&gt;&lt;D xsi:type="xsd:double"&gt;80.75&lt;/D&gt;&lt;D xsi:type="xsd:double"&gt;79.83&lt;/D&gt;&lt;D xsi:type="xsd:double"&gt;80.69&lt;/D&gt;&lt;D xsi:type="xsd:double"&gt;79.19&lt;/D&gt;&lt;D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xsi:type="xsd:double"&gt;50.89&lt;/D&gt;&lt;D xsi:type="xsd:double"&gt;51.19&lt;/D&gt;&lt;D xsi:type="xsd:double"&gt;51.46&lt;/D&gt;&lt;/FQL&gt;&lt;FQL&gt;&lt;Q&gt;EPU^FG_PRICE(0,-200D)&lt;/Q&gt;&lt;R&gt;201&lt;/R&gt;&lt;C&gt;1&lt;/C&gt;&lt;D xsi:type="xsd:double"&gt;61.33&lt;/D&gt;&lt;D xsi:type="xsd:double"&gt;61.33&lt;/D&gt;&lt;D xsi:type="xsd:double"&gt;61.05&lt;/D&gt;&lt;D xsi:type="xsd:double"&gt;61.5&lt;/D&gt;&lt;D xsi:type="xsd:double"&gt;60.8036&lt;/D&gt;&lt;D xsi:type="xsd:double"&gt;59.3&lt;/D&gt;&lt;D xsi:type="xsd:double"&gt;59.78&lt;/D&gt;&lt;D xsi:type="xsd:double"&gt;59.89&lt;/D&gt;&lt;D xsi:type="xsd:double"&gt;58.88&lt;/D&gt;&lt;D xsi:type="xsd:double"&gt;58.59&lt;/D&gt;&lt;D xsi:type="xsd:double"&gt;57.8112&lt;/D&gt;&lt;D xsi:type="xsd:double"&gt;57.14&lt;/D&gt;&lt;D xsi:type="xsd:double"&gt;57.8745&lt;/D&gt;&lt;D xsi:type="xsd:double"&gt;57.9154&lt;/D&gt;&lt;D xsi:type="xsd:double"&gt;58.4354&lt;/D&gt;&lt;D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xsi:type="xsd:double"&gt;39.612&lt;/D&gt;&lt;D xsi:type="xsd:double"&gt;39.31&lt;/D&gt;&lt;D xsi:type="xsd:double"&gt;40.0415&lt;/D&gt;&lt;/FQL&gt;&lt;FQL&gt;&lt;Q&gt;QQQ^FG_TOTAL_RETURNC(-5AY,0,AM)&lt;/Q&gt;&lt;R&gt;61&lt;/R&gt;&lt;C&gt;1&lt;/C&gt;&lt;D xsi:type="xsd:double"&gt;-4.419428&lt;/D&gt;&lt;D xsi:type="xsd:double"&gt;0.1239419&lt;/D&gt;&lt;D xsi:type="xsd:double"&gt;10.788274&lt;/D&gt;&lt;D xsi:type="xsd:double"&gt;3.2963276&lt;/D&gt;&lt;D xsi:type="xsd:double"&gt;4.028821&lt;/D&gt;&lt;D xsi:type="xsd:double"&gt;-5.27606&lt;/D&gt;&lt;D xsi:type="xsd:double"&gt;5.1145315&lt;/D&gt;&lt;D xsi:type="xsd:double"&gt;3.5801172&lt;/D&gt;&lt;D xsi:type="xsd:double"&gt;-1.8412232&lt;/D&gt;&lt;D xsi:type="xsd:double"&gt;8.804011&lt;/D&gt;&lt;D xsi:type="xsd:double"&gt;2.2780418&lt;/D&gt;&lt;D xsi:type="xsd:double"&gt;4.0238857&lt;/D&gt;&lt;D xsi:type="xsd:double"&gt;-5.498952&lt;/D&gt;&lt;D xsi:type="xsd:double"&gt;9.162081&lt;/D&gt;&lt;D xsi:type="xsd:double"&gt;-2.5560796&lt;/D&gt;&lt;D xsi:type="xsd:double"&gt;4.9770355&lt;/D&gt;&lt;D xsi:type="xsd:double"&gt;-11.982179&lt;/D&gt;&lt;D xsi:type="xsd:double"&gt;-3.1933188&lt;/D&gt;&lt;D xsi:type="xsd:double"&gt;5.85469&lt;/D&gt;&lt;D xsi:type="xsd:double"&gt;-11.891669&lt;/D&gt;&lt;D xsi:type="xsd:double"&gt;-3.9583445&lt;/D&gt;&lt;D xsi:type="xsd:double"&gt;-7.687998&lt;/D&gt;&lt;D xsi:type="xsd:double"&gt;14.447248&lt;/D&gt;&lt;D xsi:type="xsd:double"&gt;-8.584965&lt;/D&gt;&lt;D xsi:type="xsd:double"&gt;-7.1662664&lt;/D&gt;&lt;D xsi:type="xsd:double"&gt;-4.7673044&lt;/D&gt;&lt;D xsi:type="xsd:double"&gt;12.307572&lt;/D&gt;&lt;D xsi:type="xsd:double"&gt;-9.375275&lt;/D&gt;&lt;D xsi:type="xsd:double"&gt;15.766775&lt;/D&gt;&lt;D xsi:type="xsd:double"&gt;-2.1229327&lt;/D&gt;&lt;D xsi:type="xsd:double"&gt;6.995499&lt;/D&gt;&lt;D xsi:type="xsd:double"&gt;-0.8933246&lt;/D&gt;&lt;D xsi:type="xsd:double"&gt;11.774707&lt;/D&gt;&lt;D xsi:type="xsd:double"&gt;4.5534015&lt;/D&gt;&lt;D xsi:type="xsd:double"&gt;0.94521046&lt;/D&gt;&lt;D xsi:type="xsd:double"&gt;1.0166049&lt;/D&gt;&lt;D xsi:type="xsd:double"&gt;-5.8680534&lt;/D&gt;&lt;D xsi:type="xsd:double"&gt;3.6036253&lt;/D&gt;&lt;D xsi:type="xsd:double"&gt;6.045532&lt;/D&gt;&lt;D xsi:type="xsd:double"&gt;2.408111&lt;/D&gt;&lt;D xsi:type="xsd:double"&gt;7.70216&lt;/D&gt;&lt;D xsi:type="xsd:double"&gt;3.8693666&lt;/D&gt;&lt;D xsi:type="xsd:double"&gt;-0.65762997&lt;/D&gt;&lt;D xsi:type="xsd:double"&gt;-1.4973998&lt;/D&gt;&lt;D xsi:type="xsd:double"&gt;4.0529966&lt;/D&gt;&lt;D xsi:type="xsd:double"&gt;8.540368&lt;/D&gt;&lt;D xsi:type="xsd:double"&gt;-8.612335&lt;/D&gt;&lt;D xsi:type="xsd:double"&gt;2.910304&lt;/D&gt;&lt;D xsi:type="xsd:double"&gt;4.429269&lt;/D&gt;&lt;D xsi:type="xsd:double"&gt;1.2126446&lt;/D&gt;&lt;D xsi:type="xsd:double"&gt;6.039846&lt;/D&gt;&lt;D xsi:type="xsd:double"&gt;0.49099922&lt;/D&gt;&lt;D xsi:type="xsd:double"&gt;-0.09064078&lt;/D&gt;&lt;D xsi:type="xsd:double"&gt;-4.0647745&lt;/D&gt;&lt;D xsi:type="xsd:double"&gt;-9.200806&lt;/D&gt;&lt;D xsi:type="xsd:double"&gt;8.469796&lt;/D&gt;&lt;D xsi:type="xsd:double"&gt;7.869816&lt;/D&gt;&lt;D xsi:type="xsd:double"&gt;5.6018233&lt;/D&gt;&lt;D xsi:type="xsd:double"&gt;-0.42068958&lt;/D&gt;&lt;D xsi:type="xsd:double"&gt;2.9230118&lt;/D&gt;&lt;D xsi:type="xsd:double"&gt;6.377816&lt;/D&gt;&lt;/FQL&gt;&lt;FQL&gt;&lt;Q&gt;SET-BKK^FG_TOTAL_RETURNC(-5AY,0,AM)&lt;/Q&gt;&lt;R&gt;61&lt;/R&gt;&lt;C&gt;1&lt;/C&gt;&lt;D xsi:type="xsd:double"&gt;-5.671704&lt;/D&gt;&lt;D xsi:type="xsd:double"&gt;-1.3098657&lt;/D&gt;&lt;D xsi:type="xsd:double"&gt;17.766703&lt;/D&gt;&lt;D xsi:type="xsd:double"&gt;0.76687336&lt;/D&gt;&lt;D xsi:type="xsd:double"&gt;2.2354841&lt;/D&gt;&lt;D xsi:type="xsd:double"&gt;4.160619&lt;/D&gt;&lt;D xsi:type="xsd:double"&gt;3.4255505&lt;/D&gt;&lt;D xsi:type="xsd:double"&gt;-0.82316995&lt;/D&gt;&lt;D xsi:type="xsd:double"&gt;2.1741748&lt;/D&gt;&lt;D xsi:type="xsd:double"&gt;-2.414769&lt;/D&gt;&lt;D xsi:type="xsd:double"&gt;-2.4060965&lt;/D&gt;&lt;D xsi:type="xsd:double"&gt;7.128799&lt;/D&gt;&lt;D xsi:type="xsd:double"&gt;-2.7364194&lt;/D&gt;&lt;D xsi:type="xsd:double"&gt;0.42051077&lt;/D&gt;&lt;D xsi:type="xsd:double"&gt;-1.4721632&lt;/D&gt;&lt;D xsi:type="xsd:double"&gt;4.371643&lt;/D&gt;&lt;D xsi:type="xsd:double"&gt;0.6895423&lt;/D&gt;&lt;D xsi:type="xsd:double"&gt;1.619482&lt;/D&gt;&lt;D xsi:type="xsd:double"&gt;0.30835867&lt;/D&gt;&lt;D xsi:type="xsd:double"&gt;-2.8813124&lt;/D&gt;&lt;D xsi:type="xsd:double"&gt;-0.27961135&lt;/D&gt;&lt;D xsi:type="xsd:double"&gt;-4.551882&lt;/D&gt;&lt;D xsi:type="xsd:double"&gt;1.4027119&lt;/D&gt;&lt;D xsi:type="xsd:double"&gt;1.7194152&lt;/D&gt;&lt;D xsi:type="xsd:double"&gt;-3.9515436&lt;/D&gt;&lt;D xsi:type="xsd:double"&gt;4.336822&lt;/D&gt;&lt;D xsi:type="xsd:double"&gt;0.98485947&lt;/D&gt;&lt;D xsi:type="xsd:double"&gt;2.274561&lt;/D&gt;&lt;D xsi:type="xsd:double"&gt;0.5592704&lt;/D&gt;&lt;D xsi:type="xsd:double"&gt;-4.8259854&lt;/D&gt;&lt;D xsi:type="xsd:double"&gt;-0.40513277&lt;/D&gt;&lt;D xsi:type="xsd:double"&gt;-4.1909037&lt;/D&gt;&lt;D xsi:type="xsd:double"&gt;-0.13696551&lt;/D&gt;&lt;D xsi:type="xsd:double"&gt;-1.5909076&lt;/D&gt;&lt;D xsi:type="xsd:double"&gt;1.471293&lt;/D&gt;&lt;D xsi:type="xsd:double"&gt;2.1255612&lt;/D&gt;&lt;D xsi:type="xsd:double"&gt;-7.314074&lt;/D&gt;&lt;D xsi:type="xsd:double"&gt;-1.9028544&lt;/D&gt;&lt;D xsi:type="xsd:double"&gt;-2.7786374&lt;/D&gt;&lt;D xsi:type="xsd:double"&gt;3.5723805&lt;/D&gt;&lt;D xsi:type="xsd:double"&gt;-3.185463&lt;/D&gt;&lt;D xsi:type="xsd:double"&gt;-1.20368&lt;/D&gt;&lt;D xsi:type="xsd:double"&gt;0.6047845&lt;/D&gt;&lt;D xsi:type="xsd:double"&gt;-0.41942&lt;/D&gt;&lt;D xsi:type="xsd:double"&gt;-1.7709076&lt;/D&gt;&lt;D xsi:type="xsd:double"&gt;-3.786993&lt;/D&gt;&lt;D xsi:type="xsd:double"&gt;1.4196396&lt;/D&gt;&lt;D xsi:type="xsd:double"&gt;3.9236069&lt;/D&gt;&lt;D xsi:type="xsd:double"&gt;5.725491&lt;/D&gt;&lt;D xsi:type="xsd:double"&gt;1.4860749&lt;/D&gt;&lt;D xsi:type="xsd:double"&gt;-0.6426871&lt;/D&gt;&lt;D xsi:type="xsd:double"&gt;-4.8117876&lt;/D&gt;&lt;D xsi:type="xsd:double"&gt;-5.803895&lt;/D&gt;&lt;D xsi:type="xsd:double"&gt;-8.891511&lt;/D&gt;&lt;D xsi:type="xsd:double"&gt;-2.2382855&lt;/D&gt;&lt;D xsi:type="xsd:double"&gt;3.199315&lt;/D&gt;&lt;D xsi:type="xsd:double"&gt;-4.153526&lt;/D&gt;&lt;D xsi:type="xsd:double"&gt;-1.9118071&lt;/D&gt;&lt;D xsi:type="xsd:double"&gt;8.083677&lt;/D&gt;&lt;D xsi:type="xsd:double"&gt;3.3636332&lt;/D&gt;&lt;D xsi:type="xsd:double"&gt;2.7237058&lt;/D&gt;&lt;/FQL&gt;&lt;FQL&gt;&lt;Q&gt;EPOL^FG_TOTAL_RETURNC(-5AY,0,AM)&lt;/Q&gt;&lt;R&gt;61&lt;/R&gt;&lt;C&gt;1&lt;/C&gt;&lt;D xsi:type="xsd:double"&gt;-5.865431&lt;/D&gt;&lt;D xsi:type="xsd:double"&gt;-6.1698318&lt;/D&gt;&lt;D xsi:type="xsd:double"&gt;20.182287&lt;/D&gt;&lt;D xsi:type="xsd:double"&gt;3.5696745&lt;/D&gt;&lt;D xsi:type="xsd:double"&gt;-0.47318935&lt;/D&gt;&lt;D xsi:type="xsd:double"&gt;-0.10565519&lt;/D&gt;&lt;D xsi:type="xsd:double"&gt;-1.797992&lt;/D&gt;&lt;D xsi:type="xsd:double"&gt;8.3468075&lt;/D&gt;&lt;D xsi:type="xsd:double"&gt;12.4254465&lt;/D&gt;&lt;D xsi:type="xsd:double"&gt;-2.7882636&lt;/D&gt;&lt;D xsi:type="xsd:double"&gt;-0.13680458&lt;/D&gt;&lt;D xsi:type="xsd:double"&gt;6.986308&lt;/D&gt;&lt;D xsi:type="xsd:double"&gt;-3.96927&lt;/D&gt;&lt;D xsi:type="xsd:double"&gt;3.3333302&lt;/D&gt;&lt;D xsi:type="xsd:double"&gt;-10.709679&lt;/D&gt;&lt;D xsi:type="xsd:double"&gt;4.09292&lt;/D&gt;&lt;D xsi:type="xsd:double"&gt;-0.7951379&lt;/D&gt;&lt;D xsi:type="xsd:double"&gt;-19.047619&lt;/D&gt;&lt;D xsi:type="xsd:double"&gt;12.929523&lt;/D&gt;&lt;D xsi:type="xsd:double"&gt;-18.77256&lt;/D&gt;&lt;D xsi:type="xsd:double"&gt;3.111112&lt;/D&gt;&lt;D xsi:type="xsd:double"&gt;-9.528947&lt;/D&gt;&lt;D xsi:type="xsd:double"&gt;-1.8543959&lt;/D&gt;&lt;D xsi:type="xsd:double"&gt;-15.255427&lt;/D&gt;&lt;D xsi:type="xsd:double"&gt;-8.505368&lt;/D&gt;&lt;D xsi:type="xsd:double"&gt;13.086641&lt;/D&gt;&lt;D xsi:type="xsd:double"&gt;20.43097&lt;/D&gt;&lt;D xsi:type="xsd:double"&gt;5.8677554&lt;/D&gt;&lt;D xsi:type="xsd:double"&gt;4.522288&lt;/D&gt;&lt;D xsi:type="xsd:double"&gt;-3.1078637&lt;/D&gt;&lt;D xsi:type="xsd:double"&gt;-0.6918192&lt;/D&gt;&lt;D xsi:type="xsd:double"&gt;11.399627&lt;/D&gt;&lt;D xsi:type="xsd:double"&gt;4.036379&lt;/D&gt;&lt;D xsi:type="xsd:double"&gt;5.95628&lt;/D&gt;&lt;D xsi:type="xsd:double"&gt;4.2289853&lt;/D&gt;&lt;D xsi:type="xsd:double"&gt;-4.6511593&lt;/D&gt;&lt;D xsi:type="xsd:double"&gt;-14.426571&lt;/D&gt;&lt;D xsi:type="xsd:double"&gt;23.711336&lt;/D&gt;&lt;D xsi:type="xsd:double"&gt;10.539209&lt;/D&gt;&lt;D xsi:type="xsd:double"&gt;0.68671703&lt;/D&gt;&lt;D xsi:type="xsd:double"&gt;2.9011846&lt;/D&gt;&lt;D xsi:type="xsd:double"&gt;3.5682797&lt;/D&gt;&lt;D xsi:type="xsd:double"&gt;1.1059165&lt;/D&gt;&lt;D xsi:type="xsd:double"&gt;2.1034956&lt;/D&gt;&lt;D xsi:type="xsd:double"&gt;3.8318872&lt;/D&gt;&lt;D xsi:type="xsd:double"&gt;0.62395334&lt;/D&gt;&lt;D xsi:type="xsd:double"&gt;-6.3479304&lt;/D&gt;&lt;D xsi:type="xsd:double"&gt;5.190909&lt;/D&gt;&lt;D xsi:type="xsd:double"&gt;-5.016309&lt;/D&gt;&lt;D xsi:type="xsd:double"&gt;-4.72306&lt;/D&gt;&lt;D xsi:type="xsd:double"&gt;0.63091516&lt;/D&gt;&lt;D xsi:type="xsd:double"&gt;-1.175046&lt;/D&gt;&lt;D xsi:type="xsd:double"&gt;8.333338&lt;/D&gt;&lt;D xsi:type="xsd:double"&gt;11.603653&lt;/D&gt;&lt;D xsi:type="xsd:double"&gt;7.1261644&lt;/D&gt;&lt;D xsi:type="xsd:double"&gt;9.378409&lt;/D&gt;&lt;D xsi:type="xsd:double"&gt;-0.56497455&lt;/D&gt;&lt;D xsi:type="xsd:double"&gt;11.606514&lt;/D&gt;&lt;D xsi:type="xsd:double"&gt;-3.4125507&lt;/D&gt;&lt;D xsi:type="xsd:double"&gt;-0.56782365&lt;/D&gt;&lt;D xsi:type="xsd:double"&gt;4.0926456&lt;/D&gt;&lt;/FQL&gt;&lt;FQL&gt;&lt;Q&gt;EZA^FG_TOTAL_RETURNC(-5AY,0,AM)&lt;/Q&gt;&lt;R&gt;61&lt;/R&gt;&lt;C&gt;1&lt;/C&gt;&lt;D xsi:type="xsd:double"&gt;2.3465157&lt;/D&gt;&lt;D xsi:type="xsd:double"&gt;3.1991482&lt;/D&gt;&lt;D xsi:type="xsd:double"&gt;12.503231&lt;/D&gt;&lt;D xsi:type="xsd:double"&gt;4.860103&lt;/D&gt;&lt;D xsi:type="xsd:double"&gt;3.512776&lt;/D&gt;&lt;D xsi:type="xsd:double"&gt;5.8395743&lt;/D&gt;&lt;D xsi:type="xsd:double"&gt;4.747033&lt;/D&gt;&lt;D xsi:type="xsd:double"&gt;-1.5702665&lt;/D&gt;&lt;D xsi:type="xsd:double"&gt;8.885288&lt;/D&gt;&lt;D xsi:type="xsd:double"&gt;-8.100748&lt;/D&gt;&lt;D xsi:type="xsd:double"&gt;0.6924629&lt;/D&gt;&lt;D xsi:type="xsd:double"&gt;-0.48543215&lt;/D&gt;&lt;D xsi:type="xsd:double"&gt;-4.146343&lt;/D&gt;&lt;D xsi:type="xsd:double"&gt;1.8871903&lt;/D&gt;&lt;D xsi:type="xsd:double"&gt;-4.765868&lt;/D&gt;&lt;D xsi:type="xsd:double"&gt;3.9470315&lt;/D&gt;&lt;D xsi:type="xsd:double"&gt;6.754458&lt;/D&gt;&lt;D xsi:type="xsd:double"&gt;7.341826&lt;/D&gt;&lt;D xsi:type="xsd:double"&gt;4.6895266&lt;/D&gt;&lt;D xsi:type="xsd:double"&gt;-15.33286&lt;/D&gt;&lt;D xsi:type="xsd:double"&gt;0&lt;/D&gt;&lt;D xsi:type="xsd:double"&gt;-9.41292&lt;/D&gt;&lt;D xsi:type="xsd:double"&gt;-1.1092722&lt;/D&gt;&lt;D xsi:type="xsd:double"&gt;-5.4415345&lt;/D&gt;&lt;D xsi:type="xsd:double"&gt;-6.436139&lt;/D&gt;&lt;D xsi:type="xsd:double"&gt;1.2948513&lt;/D&gt;&lt;D xsi:type="xsd:double"&gt;14.593876&lt;/D&gt;&lt;D xsi:type="xsd:double"&gt;3.203106&lt;/D&gt;&lt;D xsi:type="xsd:double"&gt;3.223598&lt;/D&gt;&lt;D xsi:type="xsd:double"&gt;-6.578076&lt;/D&gt;&lt;D xsi:type="xsd:double"&gt;1.303935&lt;/D&gt;&lt;D xsi:type="xsd:double"&gt;-0.74889064&lt;/D&gt;&lt;D xsi:type="xsd:double"&gt;-8.48856&lt;/D&gt;&lt;D xsi:type="xsd:double"&gt;4.5663238&lt;/D&gt;&lt;D xsi:type="xsd:double"&gt;2.6573062&lt;/D&gt;&lt;D xsi:type="xsd:double"&gt;-3.7851036&lt;/D&gt;&lt;D xsi:type="xsd:double"&gt;-7.9441667&lt;/D&gt;&lt;D xsi:type="xsd:double"&gt;11.745238&lt;/D&gt;&lt;D xsi:type="xsd:double"&gt;0.6661773&lt;/D&gt;&lt;D xsi:type="xsd:double"&gt;-1.3079166&lt;/D&gt;&lt;D xsi:type="xsd:double"&gt;-1.9109964&lt;/D&gt;&lt;D xsi:type="xsd:double"&gt;-2.460903&lt;/D&gt;&lt;D xsi:type="xsd:double"&gt;4.1261435&lt;/D&gt;&lt;D xsi:type="xsd:double"&gt;4.921758&lt;/D&gt;&lt;D xsi:type="xsd:double"&gt;0.31273365&lt;/D&gt;&lt;D xsi:type="xsd:double"&gt;5.856812&lt;/D&gt;&lt;D xsi:type="xsd:double"&gt;0.98941326&lt;/D&gt;&lt;D xsi:type="xsd:double"&gt;3.6454797&lt;/D&gt;&lt;D xsi:type="xsd:double"&gt;9.386671&lt;/D&gt;&lt;D xsi:type="xsd:double"&gt;-0.62298775&lt;/D&gt;&lt;D xsi:type="xsd:double"&gt;-4.024273&lt;/D&gt;&lt;D xsi:type="xsd:double"&gt;-5.0526085&lt;/D&gt;&lt;D xsi:type="xsd:double"&gt;2.2907853&lt;/D&gt;&lt;D xsi:type="xsd:double"&gt;1.7824531&lt;/D&gt;&lt;D xsi:type="xsd:double"&gt;0.7633567&lt;/D&gt;&lt;D xsi:type="xsd:double"&gt;11.831546&lt;/D&gt;&lt;D xsi:type="xsd:double"&gt;5.857742&lt;/D&gt;&lt;D xsi:type="xsd:double"&gt;4.3409705&lt;/D&gt;&lt;D xsi:type="xsd:double"&gt;-2.4822056&lt;/D&gt;&lt;D xsi:type="xsd:double"&gt;7.991767&lt;/D&gt;&lt;D xsi:type="xsd:double"&gt;11.282492&lt;/D&gt;&lt;/FQL&gt;&lt;/Schema&gt;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<sst xmlns="http://schemas.openxmlformats.org/spreadsheetml/2006/main" count="167" uniqueCount="82">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</sst>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250"/>
  <sheetViews>
    <sheetView tabSelected="1" workbookViewId="0">
      <selection activeCell="F8" sqref="F8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:A5">IFERROR(TRANSPOSE(_xlfn._xlws.FILTER(MONTHLY_RETURNS!B64:AI64, MONTHLY_RETURNS!$B$73:$AI$73=1)),"")</f>
        <v>EWY</v>
      </c>
      <c r="B2" s="4" t="str" cm="1">
        <f t="array" ref="B2:B5">IFERROR(TRANSPOSE(_xlfn._xlws.FILTER(MONTHLY_RETURNS!B65:AI65, MONTHLY_RETURNS!$B$73:$AI$73=1)),"")</f>
        <v>Korea, Rep.</v>
      </c>
      <c r="C2" s="4" t="str" cm="1">
        <f t="array" ref="C2:C5">IFERROR(TRANSPOSE(_xlfn._xlws.FILTER(MONTHLY_RETURNS!B66:AI66, MONTHLY_RETURNS!$B$73:$AI$73=1)),"")</f>
        <v>EMERGING</v>
      </c>
      <c r="D2" s="4" cm="1">
        <f t="array" ref="D2:D5">IFERROR(TRANSPOSE(_xlfn._xlws.FILTER(MONTHLY_RETURNS!B67:AI67, MONTHLY_RETURNS!$B$73:$AI$73=1)),"")</f>
        <v>0.14565897</v>
      </c>
      <c r="E2" s="4" cm="1">
        <f t="array" ref="E2:E5">IFERROR(TRANSPOSE(_xlfn._xlws.FILTER(MONTHLY_RETURNS!B68:AI68, MONTHLY_RETURNS!$B$73:$AI$73=1)),"")</f>
        <v>8.2324742754098373E-3</v>
      </c>
      <c r="F2" s="4" cm="1">
        <f t="array" ref="F2:F5">IFERROR(TRANSPOSE(_xlfn._xlws.FILTER(MONTHLY_RETURNS!B69:AI69, MONTHLY_RETURNS!$B$73:$AI$73=1)),"")</f>
        <v>6.0486106153290607E-2</v>
      </c>
      <c r="G2" s="4" cm="1">
        <f t="array" ref="G2:G5">IFERROR(TRANSPOSE(_xlfn._xlws.FILTER(MONTHLY_RETURNS!B70:AI70, MONTHLY_RETURNS!$B$73:$AI$73=1)),"")</f>
        <v>0.12097221230658121</v>
      </c>
      <c r="H2" s="1" cm="1">
        <f t="array" ref="H2:H5">IFERROR(TRANSPOSE(_xlfn._xlws.FILTER(MONTHLY_RETURNS!B71:AI71, MONTHLY_RETURNS!$B$73:$AI$73=1)),"")</f>
        <v>83.53</v>
      </c>
      <c r="I2" s="1" cm="1">
        <f t="array" ref="I2:I5">IFERROR(TRANSPOSE(_xlfn._xlws.FILTER(MONTHLY_RETURNS!B72:AI72, MONTHLY_RETURNS!$B$73:$AI$73=1)),"")</f>
        <v>63.46845771144271</v>
      </c>
    </row>
    <row r="3" spans="1:9" x14ac:dyDescent="0.3">
      <c r="A3" s="5" t="str">
        <v>EZA</v>
      </c>
      <c r="B3" s="4" t="str">
        <v>South Africa</v>
      </c>
      <c r="C3" s="4" t="str">
        <v>EMERGING</v>
      </c>
      <c r="D3" s="4">
        <v>0.11282492</v>
      </c>
      <c r="E3" s="4">
        <v>1.4366004699999999E-2</v>
      </c>
      <c r="F3" s="4">
        <v>4.6917872297398258E-2</v>
      </c>
      <c r="G3" s="4">
        <v>9.3835744594796516E-2</v>
      </c>
      <c r="H3" s="1">
        <v>64.209999999999994</v>
      </c>
      <c r="I3" s="1">
        <v>50.949651741293508</v>
      </c>
    </row>
    <row r="4" spans="1:9" x14ac:dyDescent="0.3">
      <c r="A4" s="5" t="str">
        <v>KSA</v>
      </c>
      <c r="B4" s="4" t="str">
        <v>Saudi Arabia</v>
      </c>
      <c r="C4" s="4" t="str">
        <v>EMERGING</v>
      </c>
      <c r="D4" s="4">
        <v>9.0811009999999998E-2</v>
      </c>
      <c r="E4" s="4">
        <v>8.4795110593442625E-3</v>
      </c>
      <c r="F4" s="4">
        <v>3.8336454132238997E-2</v>
      </c>
      <c r="G4" s="4">
        <v>7.6672908264477993E-2</v>
      </c>
      <c r="H4" s="1">
        <v>40.479999999999997</v>
      </c>
      <c r="I4" s="1">
        <v>39.551890547263696</v>
      </c>
    </row>
    <row r="5" spans="1:9" x14ac:dyDescent="0.3">
      <c r="A5" s="5" t="str">
        <v>EWN</v>
      </c>
      <c r="B5" s="4" t="str">
        <v>Netherlands</v>
      </c>
      <c r="C5" s="4" t="str">
        <v>DEVELOPED</v>
      </c>
      <c r="D5" s="4">
        <v>0.13960159</v>
      </c>
      <c r="E5" s="4">
        <v>1.2475345673442623E-2</v>
      </c>
      <c r="F5" s="4">
        <v>5.4424329564993747E-2</v>
      </c>
      <c r="G5" s="4">
        <v>0.10884865912998749</v>
      </c>
      <c r="H5" s="1">
        <v>59.51</v>
      </c>
      <c r="I5" s="1">
        <v>50.603402985074609</v>
      </c>
    </row>
    <row r="6" spans="1:9" x14ac:dyDescent="0.3">
      <c r="A6" s="5"/>
      <c r="B6" s="4"/>
      <c r="C6" s="4"/>
      <c r="D6" s="4"/>
      <c r="E6" s="4"/>
      <c r="F6" s="4"/>
      <c r="G6" s="4"/>
      <c r="H6" s="1"/>
      <c r="I6" s="1"/>
    </row>
    <row r="7" spans="1:9" x14ac:dyDescent="0.3">
      <c r="A7" s="5"/>
      <c r="B7" s="4"/>
      <c r="C7" s="4"/>
      <c r="D7" s="4"/>
      <c r="E7" s="4"/>
      <c r="F7" s="4"/>
      <c r="G7" s="4"/>
      <c r="H7" s="1"/>
      <c r="I7" s="1"/>
    </row>
    <row r="8" spans="1:9" x14ac:dyDescent="0.3">
      <c r="A8" s="5"/>
      <c r="B8" s="4"/>
      <c r="C8" s="4"/>
      <c r="D8" s="4"/>
      <c r="E8" s="4"/>
      <c r="F8" s="4"/>
      <c r="G8" s="4"/>
      <c r="H8" s="1"/>
      <c r="I8" s="1"/>
    </row>
    <row r="9" spans="1:9" x14ac:dyDescent="0.3">
      <c r="A9" s="5"/>
      <c r="B9" s="4"/>
      <c r="C9" s="4"/>
      <c r="D9" s="4"/>
      <c r="E9" s="4"/>
      <c r="F9" s="4"/>
      <c r="G9" s="4"/>
      <c r="H9" s="1"/>
      <c r="I9" s="1"/>
    </row>
    <row r="10" spans="1:9" x14ac:dyDescent="0.3">
      <c r="A10" s="5"/>
      <c r="B10" s="4"/>
      <c r="C10" s="4"/>
      <c r="D10" s="4"/>
      <c r="E10" s="4"/>
      <c r="F10" s="4"/>
      <c r="G10" s="4"/>
      <c r="H10" s="1"/>
      <c r="I10" s="1"/>
    </row>
    <row r="11" spans="1:9" x14ac:dyDescent="0.3">
      <c r="A11" s="5"/>
      <c r="B11" s="4"/>
      <c r="C11" s="4"/>
      <c r="D11" s="4"/>
      <c r="E11" s="4"/>
      <c r="F11" s="4"/>
      <c r="G11" s="4"/>
      <c r="H11" s="1"/>
      <c r="I11" s="1"/>
    </row>
    <row r="12" spans="1:9" x14ac:dyDescent="0.3">
      <c r="A12" s="5"/>
      <c r="B12" s="4"/>
      <c r="C12" s="4"/>
      <c r="D12" s="4"/>
      <c r="E12" s="4"/>
      <c r="F12" s="4"/>
      <c r="G12" s="4"/>
      <c r="H12" s="1"/>
      <c r="I12" s="1"/>
    </row>
    <row r="13" spans="1:9" x14ac:dyDescent="0.3">
      <c r="A13" s="5"/>
      <c r="B13" s="4"/>
      <c r="C13" s="4"/>
      <c r="D13" s="4"/>
      <c r="E13" s="4"/>
      <c r="F13" s="4"/>
      <c r="G13" s="4"/>
      <c r="H13" s="1"/>
      <c r="I13" s="1"/>
    </row>
    <row r="14" spans="1:9" x14ac:dyDescent="0.3">
      <c r="A14" s="5"/>
      <c r="B14" s="4"/>
      <c r="C14" s="4"/>
      <c r="D14" s="4"/>
      <c r="E14" s="4"/>
      <c r="F14" s="4"/>
      <c r="G14" s="4"/>
      <c r="H14" s="1"/>
      <c r="I14" s="1"/>
    </row>
    <row r="15" spans="1:9" x14ac:dyDescent="0.3">
      <c r="A15" s="5"/>
      <c r="B15" s="4"/>
      <c r="C15" s="4"/>
      <c r="D15" s="4"/>
      <c r="E15" s="4"/>
      <c r="F15" s="4"/>
      <c r="G15" s="4"/>
      <c r="H15" s="1"/>
      <c r="I15" s="1"/>
    </row>
    <row r="16" spans="1:9" x14ac:dyDescent="0.3">
      <c r="A16" s="5"/>
      <c r="B16" s="4"/>
      <c r="C16" s="4"/>
      <c r="D16" s="4"/>
      <c r="E16" s="4"/>
      <c r="F16" s="4"/>
      <c r="G16" s="4"/>
      <c r="H16" s="1"/>
      <c r="I16" s="1"/>
    </row>
    <row r="17" spans="1:9" x14ac:dyDescent="0.3">
      <c r="A17" s="5"/>
      <c r="B17" s="4"/>
      <c r="C17" s="4"/>
      <c r="D17" s="4"/>
      <c r="E17" s="4"/>
      <c r="F17" s="4"/>
      <c r="G17" s="4"/>
      <c r="H17" s="1"/>
      <c r="I17" s="1"/>
    </row>
    <row r="18" spans="1:9" x14ac:dyDescent="0.3">
      <c r="A18" s="5"/>
      <c r="B18" s="4"/>
      <c r="C18" s="4"/>
      <c r="D18" s="4"/>
      <c r="E18" s="4"/>
      <c r="F18" s="4"/>
      <c r="G18" s="4"/>
      <c r="H18" s="1"/>
      <c r="I18" s="1"/>
    </row>
    <row r="19" spans="1:9" x14ac:dyDescent="0.3">
      <c r="A19" s="5"/>
      <c r="B19" s="4"/>
      <c r="C19" s="4"/>
      <c r="D19" s="4"/>
      <c r="E19" s="4"/>
      <c r="F19" s="4"/>
      <c r="G19" s="4"/>
      <c r="H19" s="1"/>
      <c r="I19" s="1"/>
    </row>
    <row r="20" spans="1:9" x14ac:dyDescent="0.3">
      <c r="A20" s="5"/>
      <c r="B20" s="4"/>
      <c r="C20" s="4"/>
      <c r="D20" s="4"/>
      <c r="E20" s="4"/>
      <c r="F20" s="4"/>
      <c r="G20" s="4"/>
      <c r="H20" s="1"/>
      <c r="I20" s="1"/>
    </row>
    <row r="21" spans="1:9" x14ac:dyDescent="0.3">
      <c r="A21" s="5"/>
      <c r="B21" s="4"/>
      <c r="C21" s="4"/>
      <c r="D21" s="4"/>
      <c r="E21" s="4"/>
      <c r="F21" s="4"/>
      <c r="G21" s="4"/>
      <c r="H21" s="1"/>
      <c r="I21" s="1"/>
    </row>
    <row r="22" spans="1:9" x14ac:dyDescent="0.3">
      <c r="A22" s="5"/>
      <c r="B22" s="4"/>
      <c r="C22" s="4"/>
      <c r="D22" s="4"/>
      <c r="E22" s="4"/>
      <c r="F22" s="4"/>
      <c r="G22" s="4"/>
      <c r="H22" s="1"/>
      <c r="I22" s="1"/>
    </row>
    <row r="23" spans="1:9" x14ac:dyDescent="0.3">
      <c r="A23" s="5"/>
      <c r="B23" s="4"/>
      <c r="C23" s="4"/>
      <c r="D23" s="4"/>
      <c r="E23" s="4"/>
      <c r="F23" s="4"/>
      <c r="G23" s="4"/>
      <c r="H23" s="1"/>
      <c r="I23" s="1"/>
    </row>
    <row r="24" spans="1:9" x14ac:dyDescent="0.3">
      <c r="A24" s="5"/>
      <c r="B24" s="4"/>
      <c r="C24" s="4"/>
      <c r="D24" s="4"/>
      <c r="E24" s="4"/>
      <c r="F24" s="4"/>
      <c r="G24" s="4"/>
      <c r="H24" s="1"/>
      <c r="I24" s="1"/>
    </row>
    <row r="25" spans="1:9" x14ac:dyDescent="0.3">
      <c r="A25" s="5"/>
      <c r="B25" s="4"/>
      <c r="C25" s="4"/>
      <c r="D25" s="4"/>
      <c r="E25" s="4"/>
      <c r="F25" s="4"/>
      <c r="G25" s="4"/>
      <c r="H25" s="1"/>
      <c r="I25" s="1"/>
    </row>
    <row r="26" spans="1:9" x14ac:dyDescent="0.3">
      <c r="A26" s="5"/>
      <c r="B26" s="4"/>
      <c r="C26" s="4"/>
      <c r="D26" s="4"/>
      <c r="E26" s="4"/>
      <c r="F26" s="4"/>
      <c r="G26" s="4"/>
      <c r="H26" s="1"/>
      <c r="I26" s="1"/>
    </row>
    <row r="27" spans="1:9" x14ac:dyDescent="0.3">
      <c r="A27" s="5"/>
      <c r="B27" s="4"/>
      <c r="C27" s="4"/>
      <c r="D27" s="4"/>
      <c r="E27" s="4"/>
      <c r="F27" s="4"/>
      <c r="G27" s="4"/>
      <c r="H27" s="1"/>
      <c r="I27" s="1"/>
    </row>
    <row r="28" spans="1:9" x14ac:dyDescent="0.3">
      <c r="A28" s="5"/>
      <c r="B28" s="4"/>
      <c r="C28" s="4"/>
      <c r="D28" s="4"/>
      <c r="E28" s="4"/>
      <c r="F28" s="4"/>
      <c r="G28" s="4"/>
      <c r="H28" s="1"/>
      <c r="I28" s="1"/>
    </row>
    <row r="29" spans="1:9" x14ac:dyDescent="0.3">
      <c r="A29" s="5"/>
      <c r="B29" s="4"/>
      <c r="C29" s="4"/>
      <c r="D29" s="4"/>
      <c r="E29" s="4"/>
      <c r="F29" s="4"/>
      <c r="G29" s="4"/>
      <c r="H29" s="1"/>
      <c r="I29" s="1"/>
    </row>
    <row r="30" spans="1:9" x14ac:dyDescent="0.3">
      <c r="A30" s="5"/>
      <c r="B30" s="4"/>
      <c r="C30" s="4"/>
      <c r="D30" s="4"/>
      <c r="E30" s="4"/>
      <c r="F30" s="4"/>
      <c r="G30" s="4"/>
      <c r="H30" s="1"/>
      <c r="I30" s="1"/>
    </row>
    <row r="31" spans="1:9" x14ac:dyDescent="0.3">
      <c r="A31" s="5"/>
      <c r="B31" s="4"/>
      <c r="C31" s="4"/>
      <c r="D31" s="4"/>
      <c r="E31" s="4"/>
      <c r="F31" s="4"/>
      <c r="G31" s="4"/>
      <c r="H31" s="1"/>
      <c r="I31" s="1"/>
    </row>
    <row r="32" spans="1:9" x14ac:dyDescent="0.3">
      <c r="A32" s="5"/>
      <c r="B32" s="4"/>
      <c r="C32" s="4"/>
      <c r="D32" s="4"/>
      <c r="E32" s="4"/>
      <c r="F32" s="4"/>
      <c r="G32" s="4"/>
      <c r="H32" s="1"/>
      <c r="I32" s="1"/>
    </row>
    <row r="33" spans="1:9" x14ac:dyDescent="0.3">
      <c r="A33" s="5"/>
      <c r="B33" s="4"/>
      <c r="C33" s="4"/>
      <c r="D33" s="4"/>
      <c r="E33" s="4"/>
      <c r="F33" s="4"/>
      <c r="G33" s="4"/>
      <c r="H33" s="1"/>
      <c r="I33" s="1"/>
    </row>
    <row r="34" spans="1:9" x14ac:dyDescent="0.3">
      <c r="A34" s="5"/>
      <c r="B34" s="4"/>
      <c r="C34" s="4"/>
      <c r="D34" s="4"/>
      <c r="E34" s="4"/>
      <c r="F34" s="4"/>
      <c r="G34" s="4"/>
      <c r="H34" s="1"/>
      <c r="I34" s="1"/>
    </row>
    <row r="35" spans="1:9" x14ac:dyDescent="0.3">
      <c r="A35" s="5"/>
      <c r="B35" s="4"/>
      <c r="C35" s="4"/>
      <c r="D35" s="4"/>
      <c r="E35" s="4"/>
      <c r="F35" s="4"/>
      <c r="G35" s="4"/>
      <c r="H35" s="1"/>
      <c r="I35" s="1"/>
    </row>
    <row r="36" spans="1:9" x14ac:dyDescent="0.3">
      <c r="A36" s="5"/>
      <c r="B36" s="4"/>
      <c r="C36" s="4"/>
      <c r="D36" s="4"/>
      <c r="E36" s="4"/>
      <c r="F36" s="4"/>
      <c r="G36" s="4"/>
      <c r="H36" s="1"/>
      <c r="I36" s="1"/>
    </row>
    <row r="37" spans="1:9" x14ac:dyDescent="0.3">
      <c r="A37" s="5"/>
      <c r="B37" s="4"/>
      <c r="C37" s="4"/>
      <c r="D37" s="4"/>
      <c r="E37" s="4"/>
      <c r="F37" s="4"/>
      <c r="G37" s="4"/>
      <c r="H37" s="1"/>
      <c r="I37" s="1"/>
    </row>
    <row r="38" spans="1:9" x14ac:dyDescent="0.3">
      <c r="A38" s="5"/>
      <c r="B38" s="4"/>
      <c r="C38" s="4"/>
      <c r="D38" s="4"/>
      <c r="E38" s="4"/>
      <c r="F38" s="4"/>
      <c r="G38" s="4"/>
      <c r="H38" s="1"/>
      <c r="I38" s="1"/>
    </row>
    <row r="39" spans="1:9" x14ac:dyDescent="0.3">
      <c r="A39" s="5"/>
      <c r="B39" s="4"/>
      <c r="C39" s="4"/>
      <c r="D39" s="4"/>
      <c r="E39" s="4"/>
      <c r="F39" s="4"/>
      <c r="G39" s="4"/>
      <c r="H39" s="1"/>
      <c r="I39" s="1"/>
    </row>
    <row r="40" spans="1:9" x14ac:dyDescent="0.3">
      <c r="A40" s="5"/>
      <c r="B40" s="4"/>
      <c r="C40" s="4"/>
      <c r="D40" s="4"/>
      <c r="E40" s="4"/>
      <c r="F40" s="4"/>
      <c r="G40" s="4"/>
      <c r="H40" s="1"/>
      <c r="I40" s="1"/>
    </row>
    <row r="41" spans="1:9" x14ac:dyDescent="0.3">
      <c r="A41" s="5"/>
      <c r="B41" s="4"/>
      <c r="C41" s="4"/>
      <c r="D41" s="4"/>
      <c r="E41" s="4"/>
      <c r="F41" s="4"/>
      <c r="G41" s="4"/>
      <c r="H41" s="1"/>
      <c r="I41" s="1"/>
    </row>
    <row r="42" spans="1:9" x14ac:dyDescent="0.3">
      <c r="A42" s="5"/>
      <c r="B42" s="4"/>
      <c r="C42" s="4"/>
      <c r="D42" s="4"/>
      <c r="E42" s="4"/>
      <c r="F42" s="4"/>
      <c r="G42" s="4"/>
      <c r="H42" s="1"/>
      <c r="I42" s="1"/>
    </row>
    <row r="43" spans="1:9" x14ac:dyDescent="0.3">
      <c r="A43" s="5"/>
      <c r="B43" s="4"/>
      <c r="C43" s="4"/>
      <c r="D43" s="4"/>
      <c r="E43" s="4"/>
      <c r="F43" s="4"/>
      <c r="G43" s="4"/>
      <c r="H43" s="1"/>
      <c r="I43" s="1"/>
    </row>
    <row r="44" spans="1:9" x14ac:dyDescent="0.3">
      <c r="A44" s="5"/>
      <c r="B44" s="4"/>
      <c r="C44" s="4"/>
      <c r="D44" s="4"/>
      <c r="E44" s="4"/>
      <c r="F44" s="4"/>
      <c r="G44" s="4"/>
      <c r="H44" s="1"/>
      <c r="I44" s="1"/>
    </row>
    <row r="45" spans="1:9" x14ac:dyDescent="0.3">
      <c r="A45" s="5"/>
      <c r="B45" s="4"/>
      <c r="C45" s="4"/>
      <c r="D45" s="4"/>
      <c r="E45" s="4"/>
      <c r="F45" s="4"/>
      <c r="G45" s="4"/>
      <c r="H45" s="1"/>
      <c r="I45" s="1"/>
    </row>
    <row r="46" spans="1:9" x14ac:dyDescent="0.3">
      <c r="A46" s="5"/>
      <c r="B46" s="4"/>
      <c r="C46" s="4"/>
      <c r="D46" s="4"/>
      <c r="E46" s="4"/>
      <c r="F46" s="4"/>
      <c r="G46" s="4"/>
      <c r="H46" s="1"/>
      <c r="I46" s="1"/>
    </row>
    <row r="47" spans="1:9" x14ac:dyDescent="0.3">
      <c r="A47" s="5"/>
      <c r="B47" s="4"/>
      <c r="C47" s="4"/>
      <c r="D47" s="4"/>
      <c r="E47" s="4"/>
      <c r="F47" s="4"/>
      <c r="G47" s="4"/>
      <c r="H47" s="1"/>
      <c r="I47" s="1"/>
    </row>
    <row r="48" spans="1:9" x14ac:dyDescent="0.3">
      <c r="A48" s="5"/>
      <c r="B48" s="4"/>
      <c r="C48" s="4"/>
      <c r="D48" s="4"/>
      <c r="E48" s="4"/>
      <c r="F48" s="4"/>
      <c r="G48" s="4"/>
      <c r="H48" s="1"/>
      <c r="I48" s="1"/>
    </row>
    <row r="49" spans="1:9" x14ac:dyDescent="0.3">
      <c r="A49" s="5"/>
      <c r="B49" s="4"/>
      <c r="C49" s="4"/>
      <c r="D49" s="4"/>
      <c r="E49" s="4"/>
      <c r="F49" s="4"/>
      <c r="G49" s="4"/>
      <c r="H49" s="1"/>
      <c r="I49" s="1"/>
    </row>
    <row r="50" spans="1:9" x14ac:dyDescent="0.3">
      <c r="A50" s="5"/>
      <c r="B50" s="4"/>
      <c r="C50" s="4"/>
      <c r="D50" s="4"/>
      <c r="E50" s="4"/>
      <c r="F50" s="4"/>
      <c r="G50" s="4"/>
      <c r="H50" s="1"/>
      <c r="I50" s="1"/>
    </row>
    <row r="51" spans="1:9" x14ac:dyDescent="0.3">
      <c r="A51" s="5"/>
      <c r="B51" s="4"/>
      <c r="C51" s="4"/>
      <c r="D51" s="4"/>
      <c r="E51" s="4"/>
      <c r="F51" s="4"/>
      <c r="G51" s="4"/>
      <c r="H51" s="1"/>
      <c r="I51" s="1"/>
    </row>
    <row r="52" spans="1:9" x14ac:dyDescent="0.3">
      <c r="A52" s="5"/>
      <c r="B52" s="4"/>
      <c r="C52" s="4"/>
      <c r="D52" s="4"/>
      <c r="E52" s="4"/>
      <c r="F52" s="4"/>
      <c r="G52" s="4"/>
      <c r="H52" s="1"/>
      <c r="I52" s="1"/>
    </row>
    <row r="53" spans="1:9" x14ac:dyDescent="0.3">
      <c r="A53" s="5"/>
      <c r="B53" s="4"/>
      <c r="C53" s="4"/>
      <c r="D53" s="4"/>
      <c r="E53" s="4"/>
      <c r="F53" s="4"/>
      <c r="G53" s="4"/>
      <c r="H53" s="1"/>
      <c r="I53" s="1"/>
    </row>
    <row r="54" spans="1:9" x14ac:dyDescent="0.3">
      <c r="A54" s="5"/>
      <c r="B54" s="4"/>
      <c r="C54" s="4"/>
      <c r="D54" s="4"/>
      <c r="E54" s="4"/>
      <c r="F54" s="4"/>
      <c r="G54" s="4"/>
      <c r="H54" s="1"/>
      <c r="I54" s="1"/>
    </row>
    <row r="55" spans="1:9" x14ac:dyDescent="0.3">
      <c r="A55" s="5"/>
      <c r="B55" s="4"/>
      <c r="C55" s="4"/>
      <c r="D55" s="4"/>
      <c r="E55" s="4"/>
      <c r="F55" s="4"/>
      <c r="G55" s="4"/>
      <c r="H55" s="1"/>
      <c r="I55" s="1"/>
    </row>
    <row r="56" spans="1:9" x14ac:dyDescent="0.3">
      <c r="A56" s="5"/>
      <c r="B56" s="4"/>
      <c r="C56" s="4"/>
      <c r="D56" s="4"/>
      <c r="E56" s="4"/>
      <c r="F56" s="4"/>
      <c r="G56" s="4"/>
      <c r="H56" s="1"/>
      <c r="I56" s="1"/>
    </row>
    <row r="57" spans="1:9" x14ac:dyDescent="0.3">
      <c r="A57" s="5"/>
      <c r="B57" s="4"/>
      <c r="C57" s="4"/>
      <c r="D57" s="4"/>
      <c r="E57" s="4"/>
      <c r="F57" s="4"/>
      <c r="G57" s="4"/>
      <c r="H57" s="1"/>
      <c r="I57" s="1"/>
    </row>
    <row r="58" spans="1:9" x14ac:dyDescent="0.3">
      <c r="A58" s="5"/>
      <c r="B58" s="4"/>
      <c r="C58" s="4"/>
      <c r="D58" s="4"/>
      <c r="E58" s="4"/>
      <c r="F58" s="4"/>
      <c r="G58" s="4"/>
      <c r="H58" s="1"/>
      <c r="I58" s="1"/>
    </row>
    <row r="59" spans="1:9" x14ac:dyDescent="0.3">
      <c r="A59" s="5"/>
      <c r="B59" s="4"/>
      <c r="C59" s="4"/>
      <c r="D59" s="4"/>
      <c r="E59" s="4"/>
      <c r="F59" s="4"/>
      <c r="G59" s="4"/>
      <c r="H59" s="1"/>
      <c r="I59" s="1"/>
    </row>
    <row r="60" spans="1:9" x14ac:dyDescent="0.3">
      <c r="A60" s="5"/>
      <c r="B60" s="4"/>
      <c r="C60" s="4"/>
      <c r="D60" s="4"/>
      <c r="E60" s="4"/>
      <c r="F60" s="4"/>
      <c r="G60" s="4"/>
      <c r="H60" s="1"/>
      <c r="I60" s="1"/>
    </row>
    <row r="61" spans="1:9" x14ac:dyDescent="0.3">
      <c r="A61" s="5"/>
      <c r="B61" s="4"/>
      <c r="C61" s="4"/>
      <c r="D61" s="4"/>
      <c r="E61" s="4"/>
      <c r="F61" s="4"/>
      <c r="G61" s="4"/>
      <c r="H61" s="1"/>
      <c r="I61" s="1"/>
    </row>
    <row r="62" spans="1:9" x14ac:dyDescent="0.3">
      <c r="A62" s="5"/>
      <c r="B62" s="4"/>
      <c r="C62" s="4"/>
      <c r="D62" s="4"/>
      <c r="E62" s="4"/>
      <c r="F62" s="4"/>
      <c r="G62" s="4"/>
      <c r="H62" s="1"/>
      <c r="I62" s="1"/>
    </row>
    <row r="63" spans="1:9" x14ac:dyDescent="0.3">
      <c r="A63" s="5"/>
      <c r="B63" s="4"/>
      <c r="C63" s="4"/>
      <c r="D63" s="4"/>
      <c r="E63" s="4"/>
      <c r="F63" s="4"/>
      <c r="G63" s="4"/>
      <c r="H63" s="1"/>
      <c r="I63" s="1"/>
    </row>
    <row r="64" spans="1:9" x14ac:dyDescent="0.3">
      <c r="A64" s="5"/>
      <c r="B64" s="4"/>
      <c r="C64" s="4"/>
      <c r="D64" s="4"/>
      <c r="E64" s="4"/>
      <c r="F64" s="4"/>
      <c r="G64" s="4"/>
      <c r="H64" s="1"/>
      <c r="I64" s="1"/>
    </row>
    <row r="65" spans="1:9" x14ac:dyDescent="0.3">
      <c r="A65" s="5"/>
      <c r="B65" s="4"/>
      <c r="C65" s="4"/>
      <c r="D65" s="4"/>
      <c r="E65" s="4"/>
      <c r="F65" s="4"/>
      <c r="G65" s="4"/>
      <c r="H65" s="1"/>
      <c r="I65" s="1"/>
    </row>
    <row r="66" spans="1:9" x14ac:dyDescent="0.3">
      <c r="A66" s="5"/>
      <c r="B66" s="4"/>
      <c r="C66" s="4"/>
      <c r="D66" s="4"/>
      <c r="E66" s="4"/>
      <c r="F66" s="4"/>
      <c r="G66" s="4"/>
      <c r="H66" s="1"/>
      <c r="I66" s="1"/>
    </row>
    <row r="67" spans="1:9" x14ac:dyDescent="0.3">
      <c r="A67" s="5"/>
      <c r="B67" s="4"/>
      <c r="C67" s="4"/>
      <c r="D67" s="4"/>
      <c r="E67" s="4"/>
      <c r="F67" s="4"/>
      <c r="G67" s="4"/>
      <c r="H67" s="1"/>
      <c r="I67" s="1"/>
    </row>
    <row r="68" spans="1:9" x14ac:dyDescent="0.3">
      <c r="A68" s="5"/>
      <c r="B68" s="4"/>
      <c r="C68" s="4"/>
      <c r="D68" s="4"/>
      <c r="E68" s="4"/>
      <c r="F68" s="4"/>
      <c r="G68" s="4"/>
      <c r="H68" s="1"/>
      <c r="I68" s="1"/>
    </row>
    <row r="69" spans="1:9" x14ac:dyDescent="0.3">
      <c r="A69" s="5"/>
      <c r="B69" s="4"/>
      <c r="C69" s="4"/>
      <c r="D69" s="4"/>
      <c r="E69" s="4"/>
      <c r="F69" s="4"/>
      <c r="G69" s="4"/>
      <c r="H69" s="1"/>
      <c r="I69" s="1"/>
    </row>
    <row r="70" spans="1:9" x14ac:dyDescent="0.3">
      <c r="A70" s="5"/>
      <c r="B70" s="4"/>
      <c r="C70" s="4"/>
      <c r="D70" s="4"/>
      <c r="E70" s="4"/>
      <c r="F70" s="4"/>
      <c r="G70" s="4"/>
      <c r="H70" s="1"/>
      <c r="I70" s="1"/>
    </row>
    <row r="71" spans="1:9" x14ac:dyDescent="0.3">
      <c r="A71" s="5"/>
      <c r="B71" s="4"/>
      <c r="C71" s="4"/>
      <c r="D71" s="4"/>
      <c r="E71" s="4"/>
      <c r="F71" s="4"/>
      <c r="G71" s="4"/>
      <c r="H71" s="1"/>
      <c r="I71" s="1"/>
    </row>
    <row r="72" spans="1:9" x14ac:dyDescent="0.3">
      <c r="A72" s="5"/>
      <c r="B72" s="4"/>
      <c r="C72" s="4"/>
      <c r="D72" s="4"/>
      <c r="E72" s="4"/>
      <c r="F72" s="4"/>
      <c r="G72" s="4"/>
      <c r="H72" s="1"/>
      <c r="I72" s="1"/>
    </row>
    <row r="73" spans="1:9" x14ac:dyDescent="0.3">
      <c r="A73" s="5"/>
      <c r="B73" s="4"/>
      <c r="C73" s="4"/>
      <c r="D73" s="4"/>
      <c r="E73" s="4"/>
      <c r="F73" s="4"/>
      <c r="G73" s="4"/>
      <c r="H73" s="1"/>
      <c r="I73" s="1"/>
    </row>
    <row r="74" spans="1:9" x14ac:dyDescent="0.3">
      <c r="A74" s="5"/>
      <c r="B74" s="4"/>
      <c r="C74" s="4"/>
      <c r="D74" s="4"/>
      <c r="E74" s="4"/>
      <c r="F74" s="4"/>
      <c r="G74" s="4"/>
      <c r="H74" s="1"/>
      <c r="I74" s="1"/>
    </row>
    <row r="75" spans="1:9" x14ac:dyDescent="0.3">
      <c r="A75" s="5"/>
      <c r="B75" s="4"/>
      <c r="C75" s="4"/>
      <c r="D75" s="4"/>
      <c r="E75" s="4"/>
      <c r="F75" s="4"/>
      <c r="G75" s="4"/>
      <c r="H75" s="1"/>
      <c r="I75" s="1"/>
    </row>
    <row r="76" spans="1:9" x14ac:dyDescent="0.3">
      <c r="A76" s="5"/>
      <c r="B76" s="4"/>
      <c r="C76" s="4"/>
      <c r="D76" s="4"/>
      <c r="E76" s="4"/>
      <c r="F76" s="4"/>
      <c r="G76" s="4"/>
      <c r="H76" s="1"/>
      <c r="I76" s="1"/>
    </row>
    <row r="77" spans="1:9" x14ac:dyDescent="0.3">
      <c r="A77" s="5"/>
      <c r="B77" s="4"/>
      <c r="C77" s="4"/>
      <c r="D77" s="4"/>
      <c r="E77" s="4"/>
      <c r="F77" s="4"/>
      <c r="G77" s="4"/>
      <c r="H77" s="1"/>
      <c r="I77" s="1"/>
    </row>
    <row r="78" spans="1:9" x14ac:dyDescent="0.3">
      <c r="A78" s="5"/>
      <c r="B78" s="4"/>
      <c r="C78" s="4"/>
      <c r="D78" s="4"/>
      <c r="E78" s="4"/>
      <c r="F78" s="4"/>
      <c r="G78" s="4"/>
      <c r="H78" s="1"/>
      <c r="I78" s="1"/>
    </row>
    <row r="79" spans="1:9" x14ac:dyDescent="0.3">
      <c r="A79" s="5"/>
      <c r="B79" s="4"/>
      <c r="C79" s="4"/>
      <c r="D79" s="4"/>
      <c r="E79" s="4"/>
      <c r="F79" s="4"/>
      <c r="G79" s="4"/>
      <c r="H79" s="1"/>
      <c r="I79" s="1"/>
    </row>
    <row r="80" spans="1:9" x14ac:dyDescent="0.3">
      <c r="A80" s="5"/>
      <c r="B80" s="4"/>
      <c r="C80" s="4"/>
      <c r="D80" s="4"/>
      <c r="E80" s="4"/>
      <c r="F80" s="4"/>
      <c r="G80" s="4"/>
      <c r="H80" s="1"/>
      <c r="I80" s="1"/>
    </row>
    <row r="81" spans="1:9" x14ac:dyDescent="0.3">
      <c r="A81" s="5"/>
      <c r="B81" s="4"/>
      <c r="C81" s="4"/>
      <c r="D81" s="4"/>
      <c r="E81" s="4"/>
      <c r="F81" s="4"/>
      <c r="G81" s="4"/>
      <c r="H81" s="1"/>
      <c r="I81" s="1"/>
    </row>
    <row r="82" spans="1:9" x14ac:dyDescent="0.3">
      <c r="A82" s="5"/>
      <c r="B82" s="4"/>
      <c r="C82" s="4"/>
      <c r="D82" s="4"/>
      <c r="E82" s="4"/>
      <c r="F82" s="4"/>
      <c r="G82" s="4"/>
      <c r="H82" s="1"/>
      <c r="I82" s="1"/>
    </row>
    <row r="83" spans="1:9" x14ac:dyDescent="0.3">
      <c r="A83" s="5"/>
      <c r="B83" s="4"/>
      <c r="C83" s="4"/>
      <c r="D83" s="4"/>
      <c r="E83" s="4"/>
      <c r="F83" s="4"/>
      <c r="G83" s="4"/>
      <c r="H83" s="1"/>
      <c r="I83" s="1"/>
    </row>
    <row r="84" spans="1:9" x14ac:dyDescent="0.3">
      <c r="A84" s="5"/>
      <c r="B84" s="4"/>
      <c r="C84" s="4"/>
      <c r="D84" s="4"/>
      <c r="E84" s="4"/>
      <c r="F84" s="4"/>
      <c r="G84" s="4"/>
      <c r="H84" s="1"/>
      <c r="I84" s="1"/>
    </row>
    <row r="85" spans="1:9" x14ac:dyDescent="0.3">
      <c r="A85" s="5"/>
      <c r="B85" s="4"/>
      <c r="C85" s="4"/>
      <c r="D85" s="4"/>
      <c r="E85" s="4"/>
      <c r="F85" s="4"/>
      <c r="G85" s="4"/>
      <c r="H85" s="1"/>
      <c r="I85" s="1"/>
    </row>
    <row r="86" spans="1:9" x14ac:dyDescent="0.3">
      <c r="A86" s="5"/>
      <c r="B86" s="4"/>
      <c r="C86" s="4"/>
      <c r="D86" s="4"/>
      <c r="E86" s="4"/>
      <c r="F86" s="4"/>
      <c r="G86" s="4"/>
      <c r="H86" s="1"/>
      <c r="I86" s="1"/>
    </row>
    <row r="87" spans="1:9" x14ac:dyDescent="0.3">
      <c r="A87" s="5"/>
      <c r="B87" s="4"/>
      <c r="C87" s="4"/>
      <c r="D87" s="4"/>
      <c r="E87" s="4"/>
      <c r="F87" s="4"/>
      <c r="G87" s="4"/>
      <c r="H87" s="1"/>
      <c r="I87" s="1"/>
    </row>
    <row r="88" spans="1:9" x14ac:dyDescent="0.3">
      <c r="A88" s="5"/>
      <c r="B88" s="4"/>
      <c r="C88" s="4"/>
      <c r="D88" s="4"/>
      <c r="E88" s="4"/>
      <c r="F88" s="4"/>
      <c r="G88" s="4"/>
      <c r="H88" s="1"/>
      <c r="I88" s="1"/>
    </row>
    <row r="89" spans="1:9" x14ac:dyDescent="0.3">
      <c r="A89" s="5"/>
      <c r="B89" s="4"/>
      <c r="C89" s="4"/>
      <c r="D89" s="4"/>
      <c r="E89" s="4"/>
      <c r="F89" s="4"/>
      <c r="G89" s="4"/>
      <c r="H89" s="1"/>
      <c r="I89" s="1"/>
    </row>
    <row r="90" spans="1:9" x14ac:dyDescent="0.3">
      <c r="A90" s="5"/>
      <c r="B90" s="4"/>
      <c r="C90" s="4"/>
      <c r="D90" s="4"/>
      <c r="E90" s="4"/>
      <c r="F90" s="4"/>
      <c r="G90" s="4"/>
      <c r="H90" s="1"/>
      <c r="I90" s="1"/>
    </row>
    <row r="91" spans="1:9" x14ac:dyDescent="0.3">
      <c r="A91" s="5"/>
      <c r="B91" s="4"/>
      <c r="C91" s="4"/>
      <c r="D91" s="4"/>
      <c r="E91" s="4"/>
      <c r="F91" s="4"/>
      <c r="G91" s="4"/>
      <c r="H91" s="1"/>
      <c r="I91" s="1"/>
    </row>
    <row r="92" spans="1:9" x14ac:dyDescent="0.3">
      <c r="A92" s="5"/>
      <c r="B92" s="4"/>
      <c r="C92" s="4"/>
      <c r="D92" s="4"/>
      <c r="E92" s="4"/>
      <c r="F92" s="4"/>
      <c r="G92" s="4"/>
      <c r="H92" s="1"/>
      <c r="I92" s="1"/>
    </row>
    <row r="93" spans="1:9" x14ac:dyDescent="0.3">
      <c r="A93" s="5"/>
      <c r="B93" s="4"/>
      <c r="C93" s="4"/>
      <c r="D93" s="4"/>
      <c r="E93" s="4"/>
      <c r="F93" s="4"/>
      <c r="G93" s="4"/>
      <c r="H93" s="1"/>
      <c r="I93" s="1"/>
    </row>
    <row r="94" spans="1:9" x14ac:dyDescent="0.3">
      <c r="A94" s="5"/>
      <c r="B94" s="4"/>
      <c r="C94" s="4"/>
      <c r="D94" s="4"/>
      <c r="E94" s="4"/>
      <c r="F94" s="4"/>
      <c r="G94" s="4"/>
      <c r="H94" s="1"/>
      <c r="I94" s="1"/>
    </row>
    <row r="95" spans="1:9" x14ac:dyDescent="0.3">
      <c r="A95" s="5"/>
      <c r="B95" s="4"/>
      <c r="C95" s="4"/>
      <c r="D95" s="4"/>
      <c r="E95" s="4"/>
      <c r="F95" s="4"/>
      <c r="G95" s="4"/>
      <c r="H95" s="1"/>
      <c r="I95" s="1"/>
    </row>
    <row r="96" spans="1:9" x14ac:dyDescent="0.3">
      <c r="A96" s="5"/>
      <c r="B96" s="4"/>
      <c r="C96" s="4"/>
      <c r="D96" s="4"/>
      <c r="E96" s="4"/>
      <c r="F96" s="4"/>
      <c r="G96" s="4"/>
      <c r="H96" s="1"/>
      <c r="I96" s="1"/>
    </row>
    <row r="97" spans="1:9" x14ac:dyDescent="0.3">
      <c r="A97" s="5"/>
      <c r="B97" s="4"/>
      <c r="C97" s="4"/>
      <c r="D97" s="4"/>
      <c r="E97" s="4"/>
      <c r="F97" s="4"/>
      <c r="G97" s="4"/>
      <c r="H97" s="1"/>
      <c r="I97" s="1"/>
    </row>
    <row r="98" spans="1:9" x14ac:dyDescent="0.3">
      <c r="A98" s="5"/>
      <c r="B98" s="4"/>
      <c r="C98" s="4"/>
      <c r="D98" s="4"/>
      <c r="E98" s="4"/>
      <c r="F98" s="4"/>
      <c r="G98" s="4"/>
      <c r="H98" s="1"/>
      <c r="I98" s="1"/>
    </row>
    <row r="99" spans="1:9" x14ac:dyDescent="0.3">
      <c r="A99" s="5"/>
      <c r="B99" s="4"/>
      <c r="C99" s="4"/>
      <c r="D99" s="4"/>
      <c r="E99" s="4"/>
      <c r="F99" s="4"/>
      <c r="G99" s="4"/>
      <c r="H99" s="1"/>
      <c r="I99" s="1"/>
    </row>
    <row r="100" spans="1:9" x14ac:dyDescent="0.3">
      <c r="A100" s="5"/>
      <c r="B100" s="4"/>
      <c r="C100" s="4"/>
      <c r="D100" s="4"/>
      <c r="E100" s="4"/>
      <c r="F100" s="4"/>
      <c r="G100" s="4"/>
      <c r="H100" s="1"/>
      <c r="I100" s="1"/>
    </row>
    <row r="101" spans="1:9" x14ac:dyDescent="0.3">
      <c r="A101" s="5"/>
      <c r="B101" s="4"/>
      <c r="C101" s="4"/>
      <c r="D101" s="4"/>
      <c r="E101" s="4"/>
      <c r="F101" s="4"/>
      <c r="G101" s="4"/>
      <c r="H101" s="1"/>
      <c r="I101" s="1"/>
    </row>
    <row r="102" spans="1:9" x14ac:dyDescent="0.3">
      <c r="A102" s="5"/>
      <c r="B102" s="4"/>
      <c r="C102" s="4"/>
      <c r="D102" s="4"/>
      <c r="E102" s="4"/>
      <c r="F102" s="4"/>
      <c r="G102" s="4"/>
      <c r="H102" s="1"/>
      <c r="I102" s="1"/>
    </row>
    <row r="103" spans="1:9" x14ac:dyDescent="0.3">
      <c r="A103" s="5"/>
      <c r="B103" s="4"/>
      <c r="C103" s="4"/>
      <c r="D103" s="4"/>
      <c r="E103" s="4"/>
      <c r="F103" s="4"/>
      <c r="G103" s="4"/>
      <c r="H103" s="1"/>
      <c r="I103" s="1"/>
    </row>
    <row r="104" spans="1:9" x14ac:dyDescent="0.3">
      <c r="A104" s="5"/>
      <c r="B104" s="4"/>
      <c r="C104" s="4"/>
      <c r="D104" s="4"/>
      <c r="E104" s="4"/>
      <c r="F104" s="4"/>
      <c r="G104" s="4"/>
      <c r="H104" s="1"/>
      <c r="I104" s="1"/>
    </row>
    <row r="105" spans="1:9" x14ac:dyDescent="0.3">
      <c r="A105" s="5"/>
      <c r="B105" s="4"/>
      <c r="C105" s="4"/>
      <c r="D105" s="4"/>
      <c r="E105" s="4"/>
      <c r="F105" s="4"/>
      <c r="G105" s="4"/>
      <c r="H105" s="1"/>
      <c r="I105" s="1"/>
    </row>
    <row r="106" spans="1:9" x14ac:dyDescent="0.3">
      <c r="A106" s="5"/>
      <c r="B106" s="4"/>
      <c r="C106" s="4"/>
      <c r="D106" s="4"/>
      <c r="E106" s="4"/>
      <c r="F106" s="4"/>
      <c r="G106" s="4"/>
      <c r="H106" s="1"/>
      <c r="I106" s="1"/>
    </row>
    <row r="107" spans="1:9" x14ac:dyDescent="0.3">
      <c r="A107" s="5"/>
      <c r="B107" s="4"/>
      <c r="C107" s="4"/>
      <c r="D107" s="4"/>
      <c r="E107" s="4"/>
      <c r="F107" s="4"/>
      <c r="G107" s="4"/>
      <c r="H107" s="1"/>
      <c r="I107" s="1"/>
    </row>
    <row r="108" spans="1:9" x14ac:dyDescent="0.3">
      <c r="A108" s="5"/>
      <c r="B108" s="4"/>
      <c r="C108" s="4"/>
      <c r="D108" s="4"/>
      <c r="E108" s="4"/>
      <c r="F108" s="4"/>
      <c r="G108" s="4"/>
      <c r="H108" s="1"/>
      <c r="I108" s="1"/>
    </row>
    <row r="109" spans="1:9" x14ac:dyDescent="0.3">
      <c r="A109" s="5"/>
      <c r="B109" s="4"/>
      <c r="C109" s="4"/>
      <c r="D109" s="4"/>
      <c r="E109" s="4"/>
      <c r="F109" s="4"/>
      <c r="G109" s="4"/>
      <c r="H109" s="1"/>
      <c r="I109" s="1"/>
    </row>
    <row r="110" spans="1:9" x14ac:dyDescent="0.3">
      <c r="A110" s="5"/>
      <c r="B110" s="4"/>
      <c r="C110" s="4"/>
      <c r="D110" s="4"/>
      <c r="E110" s="4"/>
      <c r="F110" s="4"/>
      <c r="G110" s="4"/>
      <c r="H110" s="1"/>
      <c r="I110" s="1"/>
    </row>
    <row r="111" spans="1:9" x14ac:dyDescent="0.3">
      <c r="A111" s="5"/>
      <c r="B111" s="4"/>
      <c r="C111" s="4"/>
      <c r="D111" s="4"/>
      <c r="E111" s="4"/>
      <c r="F111" s="4"/>
      <c r="G111" s="4"/>
      <c r="H111" s="1"/>
      <c r="I111" s="1"/>
    </row>
    <row r="112" spans="1:9" x14ac:dyDescent="0.3">
      <c r="A112" s="5"/>
      <c r="B112" s="4"/>
      <c r="C112" s="4"/>
      <c r="D112" s="4"/>
      <c r="E112" s="4"/>
      <c r="F112" s="4"/>
      <c r="G112" s="4"/>
      <c r="H112" s="1"/>
      <c r="I112" s="1"/>
    </row>
    <row r="113" spans="1:9" x14ac:dyDescent="0.3">
      <c r="A113" s="5"/>
      <c r="B113" s="4"/>
      <c r="C113" s="4"/>
      <c r="D113" s="4"/>
      <c r="E113" s="4"/>
      <c r="F113" s="4"/>
      <c r="G113" s="4"/>
      <c r="H113" s="1"/>
      <c r="I113" s="1"/>
    </row>
    <row r="114" spans="1:9" x14ac:dyDescent="0.3">
      <c r="A114" s="5"/>
      <c r="B114" s="4"/>
      <c r="C114" s="4"/>
      <c r="D114" s="4"/>
      <c r="E114" s="4"/>
      <c r="F114" s="4"/>
      <c r="G114" s="4"/>
      <c r="H114" s="1"/>
      <c r="I114" s="1"/>
    </row>
    <row r="115" spans="1:9" x14ac:dyDescent="0.3">
      <c r="A115" s="5"/>
      <c r="B115" s="4"/>
      <c r="C115" s="4"/>
      <c r="D115" s="4"/>
      <c r="E115" s="4"/>
      <c r="F115" s="4"/>
      <c r="G115" s="4"/>
      <c r="H115" s="1"/>
      <c r="I115" s="1"/>
    </row>
    <row r="116" spans="1:9" x14ac:dyDescent="0.3">
      <c r="A116" s="5"/>
      <c r="B116" s="4"/>
      <c r="C116" s="4"/>
      <c r="D116" s="4"/>
      <c r="E116" s="4"/>
      <c r="F116" s="4"/>
      <c r="G116" s="4"/>
      <c r="H116" s="1"/>
      <c r="I116" s="1"/>
    </row>
    <row r="117" spans="1:9" x14ac:dyDescent="0.3">
      <c r="A117" s="5"/>
      <c r="B117" s="4"/>
      <c r="C117" s="4"/>
      <c r="D117" s="4"/>
      <c r="E117" s="4"/>
      <c r="F117" s="4"/>
      <c r="G117" s="4"/>
      <c r="H117" s="1"/>
      <c r="I117" s="1"/>
    </row>
    <row r="118" spans="1:9" x14ac:dyDescent="0.3">
      <c r="A118" s="5"/>
      <c r="B118" s="4"/>
      <c r="C118" s="4"/>
      <c r="D118" s="4"/>
      <c r="E118" s="4"/>
      <c r="F118" s="4"/>
      <c r="G118" s="4"/>
      <c r="H118" s="1"/>
      <c r="I118" s="1"/>
    </row>
    <row r="119" spans="1:9" x14ac:dyDescent="0.3">
      <c r="A119" s="5"/>
      <c r="B119" s="4"/>
      <c r="C119" s="4"/>
      <c r="D119" s="4"/>
      <c r="E119" s="4"/>
      <c r="F119" s="4"/>
      <c r="G119" s="4"/>
      <c r="H119" s="1"/>
      <c r="I119" s="1"/>
    </row>
    <row r="120" spans="1:9" x14ac:dyDescent="0.3">
      <c r="A120" s="5"/>
      <c r="B120" s="4"/>
      <c r="C120" s="4"/>
      <c r="D120" s="4"/>
      <c r="E120" s="4"/>
      <c r="F120" s="4"/>
      <c r="G120" s="4"/>
      <c r="H120" s="1"/>
      <c r="I120" s="1"/>
    </row>
    <row r="121" spans="1:9" x14ac:dyDescent="0.3">
      <c r="A121" s="5"/>
      <c r="B121" s="4"/>
      <c r="C121" s="4"/>
      <c r="D121" s="4"/>
      <c r="E121" s="4"/>
      <c r="F121" s="4"/>
      <c r="G121" s="4"/>
      <c r="H121" s="1"/>
      <c r="I121" s="1"/>
    </row>
    <row r="122" spans="1:9" x14ac:dyDescent="0.3">
      <c r="A122" s="5"/>
      <c r="B122" s="4"/>
      <c r="C122" s="4"/>
      <c r="D122" s="4"/>
      <c r="E122" s="4"/>
      <c r="F122" s="4"/>
      <c r="G122" s="4"/>
      <c r="H122" s="1"/>
      <c r="I122" s="1"/>
    </row>
    <row r="123" spans="1:9" x14ac:dyDescent="0.3">
      <c r="A123" s="5"/>
      <c r="B123" s="4"/>
      <c r="C123" s="4"/>
      <c r="D123" s="4"/>
      <c r="E123" s="4"/>
      <c r="F123" s="4"/>
      <c r="G123" s="4"/>
      <c r="H123" s="1"/>
      <c r="I123" s="1"/>
    </row>
    <row r="124" spans="1:9" x14ac:dyDescent="0.3">
      <c r="A124" s="5"/>
      <c r="B124" s="4"/>
      <c r="C124" s="4"/>
      <c r="D124" s="4"/>
      <c r="E124" s="4"/>
      <c r="F124" s="4"/>
      <c r="G124" s="4"/>
      <c r="H124" s="1"/>
      <c r="I124" s="1"/>
    </row>
    <row r="125" spans="1:9" x14ac:dyDescent="0.3">
      <c r="A125" s="5"/>
      <c r="B125" s="4"/>
      <c r="C125" s="4"/>
      <c r="D125" s="4"/>
      <c r="E125" s="4"/>
      <c r="F125" s="4"/>
      <c r="G125" s="4"/>
      <c r="H125" s="1"/>
      <c r="I125" s="1"/>
    </row>
    <row r="126" spans="1:9" x14ac:dyDescent="0.3">
      <c r="A126" s="5"/>
      <c r="B126" s="4"/>
      <c r="C126" s="4"/>
      <c r="D126" s="4"/>
      <c r="E126" s="4"/>
      <c r="F126" s="4"/>
      <c r="G126" s="4"/>
      <c r="H126" s="1"/>
      <c r="I126" s="1"/>
    </row>
    <row r="127" spans="1:9" x14ac:dyDescent="0.3">
      <c r="A127" s="5"/>
      <c r="B127" s="4"/>
      <c r="C127" s="4"/>
      <c r="D127" s="4"/>
      <c r="E127" s="4"/>
      <c r="F127" s="4"/>
      <c r="G127" s="4"/>
      <c r="H127" s="1"/>
      <c r="I127" s="1"/>
    </row>
    <row r="128" spans="1:9" x14ac:dyDescent="0.3">
      <c r="A128" s="5"/>
      <c r="B128" s="4"/>
      <c r="C128" s="4"/>
      <c r="D128" s="4"/>
      <c r="E128" s="4"/>
      <c r="F128" s="4"/>
      <c r="G128" s="4"/>
      <c r="H128" s="1"/>
      <c r="I128" s="1"/>
    </row>
    <row r="129" spans="1:9" x14ac:dyDescent="0.3">
      <c r="A129" s="5"/>
      <c r="B129" s="4"/>
      <c r="C129" s="4"/>
      <c r="D129" s="4"/>
      <c r="E129" s="4"/>
      <c r="F129" s="4"/>
      <c r="G129" s="4"/>
      <c r="H129" s="1"/>
      <c r="I129" s="1"/>
    </row>
    <row r="130" spans="1:9" x14ac:dyDescent="0.3">
      <c r="A130" s="5"/>
      <c r="B130" s="4"/>
      <c r="C130" s="4"/>
      <c r="D130" s="4"/>
      <c r="E130" s="4"/>
      <c r="F130" s="4"/>
      <c r="G130" s="4"/>
      <c r="H130" s="1"/>
      <c r="I130" s="1"/>
    </row>
    <row r="131" spans="1:9" x14ac:dyDescent="0.3">
      <c r="A131" s="5"/>
      <c r="B131" s="4"/>
      <c r="C131" s="4"/>
      <c r="D131" s="4"/>
      <c r="E131" s="4"/>
      <c r="F131" s="4"/>
      <c r="G131" s="4"/>
      <c r="H131" s="1"/>
      <c r="I131" s="1"/>
    </row>
    <row r="132" spans="1:9" x14ac:dyDescent="0.3">
      <c r="A132" s="5"/>
      <c r="B132" s="4"/>
      <c r="C132" s="4"/>
      <c r="D132" s="4"/>
      <c r="E132" s="4"/>
      <c r="F132" s="4"/>
      <c r="G132" s="4"/>
      <c r="H132" s="1"/>
      <c r="I132" s="1"/>
    </row>
    <row r="133" spans="1:9" x14ac:dyDescent="0.3">
      <c r="A133" s="5"/>
      <c r="B133" s="4"/>
      <c r="C133" s="4"/>
      <c r="D133" s="4"/>
      <c r="E133" s="4"/>
      <c r="F133" s="4"/>
      <c r="G133" s="4"/>
      <c r="H133" s="1"/>
      <c r="I133" s="1"/>
    </row>
    <row r="134" spans="1:9" x14ac:dyDescent="0.3">
      <c r="A134" s="5"/>
      <c r="B134" s="4"/>
      <c r="C134" s="4"/>
      <c r="D134" s="4"/>
      <c r="E134" s="4"/>
      <c r="F134" s="4"/>
      <c r="G134" s="4"/>
      <c r="H134" s="1"/>
      <c r="I134" s="1"/>
    </row>
    <row r="135" spans="1:9" x14ac:dyDescent="0.3">
      <c r="A135" s="5"/>
      <c r="B135" s="4"/>
      <c r="C135" s="4"/>
      <c r="D135" s="4"/>
      <c r="E135" s="4"/>
      <c r="F135" s="4"/>
      <c r="G135" s="4"/>
      <c r="H135" s="1"/>
      <c r="I135" s="1"/>
    </row>
    <row r="136" spans="1:9" x14ac:dyDescent="0.3">
      <c r="A136" s="5"/>
      <c r="B136" s="4"/>
      <c r="C136" s="4"/>
      <c r="D136" s="4"/>
      <c r="E136" s="4"/>
      <c r="F136" s="4"/>
      <c r="G136" s="4"/>
      <c r="H136" s="1"/>
      <c r="I136" s="1"/>
    </row>
    <row r="137" spans="1:9" x14ac:dyDescent="0.3">
      <c r="A137" s="5"/>
      <c r="B137" s="4"/>
      <c r="C137" s="4"/>
      <c r="D137" s="4"/>
      <c r="E137" s="4"/>
      <c r="F137" s="4"/>
      <c r="G137" s="4"/>
      <c r="H137" s="1"/>
      <c r="I137" s="1"/>
    </row>
    <row r="138" spans="1:9" x14ac:dyDescent="0.3">
      <c r="A138" s="5"/>
      <c r="B138" s="4"/>
      <c r="C138" s="4"/>
      <c r="D138" s="4"/>
      <c r="E138" s="4"/>
      <c r="F138" s="4"/>
      <c r="G138" s="4"/>
      <c r="H138" s="1"/>
      <c r="I138" s="1"/>
    </row>
    <row r="139" spans="1:9" x14ac:dyDescent="0.3">
      <c r="A139" s="5"/>
      <c r="B139" s="4"/>
      <c r="C139" s="4"/>
      <c r="D139" s="4"/>
      <c r="E139" s="4"/>
      <c r="F139" s="4"/>
      <c r="G139" s="4"/>
      <c r="H139" s="1"/>
      <c r="I139" s="1"/>
    </row>
    <row r="140" spans="1:9" x14ac:dyDescent="0.3">
      <c r="A140" s="5"/>
      <c r="B140" s="4"/>
      <c r="C140" s="4"/>
      <c r="D140" s="4"/>
      <c r="E140" s="4"/>
      <c r="F140" s="4"/>
      <c r="G140" s="4"/>
      <c r="H140" s="1"/>
      <c r="I140" s="1"/>
    </row>
    <row r="141" spans="1:9" x14ac:dyDescent="0.3">
      <c r="A141" s="5"/>
      <c r="B141" s="4"/>
      <c r="C141" s="4"/>
      <c r="D141" s="4"/>
      <c r="E141" s="4"/>
      <c r="F141" s="4"/>
      <c r="G141" s="4"/>
      <c r="H141" s="1"/>
      <c r="I141" s="1"/>
    </row>
    <row r="142" spans="1:9" x14ac:dyDescent="0.3">
      <c r="A142" s="5"/>
      <c r="B142" s="4"/>
      <c r="C142" s="4"/>
      <c r="D142" s="4"/>
      <c r="E142" s="4"/>
      <c r="F142" s="4"/>
      <c r="G142" s="4"/>
      <c r="H142" s="1"/>
      <c r="I142" s="1"/>
    </row>
    <row r="143" spans="1:9" x14ac:dyDescent="0.3">
      <c r="A143" s="5"/>
      <c r="B143" s="4"/>
      <c r="C143" s="4"/>
      <c r="D143" s="4"/>
      <c r="E143" s="4"/>
      <c r="F143" s="4"/>
      <c r="G143" s="4"/>
      <c r="H143" s="1"/>
      <c r="I143" s="1"/>
    </row>
    <row r="144" spans="1:9" x14ac:dyDescent="0.3">
      <c r="A144" s="5"/>
      <c r="B144" s="4"/>
      <c r="C144" s="4"/>
      <c r="D144" s="4"/>
      <c r="E144" s="4"/>
      <c r="F144" s="4"/>
      <c r="G144" s="4"/>
      <c r="H144" s="1"/>
      <c r="I144" s="1"/>
    </row>
    <row r="145" spans="1:9" x14ac:dyDescent="0.3">
      <c r="A145" s="5"/>
      <c r="B145" s="4"/>
      <c r="C145" s="4"/>
      <c r="D145" s="4"/>
      <c r="E145" s="4"/>
      <c r="F145" s="4"/>
      <c r="G145" s="4"/>
      <c r="H145" s="1"/>
      <c r="I145" s="1"/>
    </row>
    <row r="146" spans="1:9" x14ac:dyDescent="0.3">
      <c r="A146" s="5"/>
      <c r="B146" s="4"/>
      <c r="C146" s="4"/>
      <c r="D146" s="4"/>
      <c r="E146" s="4"/>
      <c r="F146" s="4"/>
      <c r="G146" s="4"/>
      <c r="H146" s="1"/>
      <c r="I146" s="1"/>
    </row>
    <row r="147" spans="1:9" x14ac:dyDescent="0.3">
      <c r="A147" s="5"/>
      <c r="B147" s="4"/>
      <c r="C147" s="4"/>
      <c r="D147" s="4"/>
      <c r="E147" s="4"/>
      <c r="F147" s="4"/>
      <c r="G147" s="4"/>
      <c r="H147" s="1"/>
      <c r="I147" s="1"/>
    </row>
    <row r="148" spans="1:9" x14ac:dyDescent="0.3">
      <c r="A148" s="5"/>
      <c r="B148" s="4"/>
      <c r="C148" s="4"/>
      <c r="D148" s="4"/>
      <c r="E148" s="4"/>
      <c r="F148" s="4"/>
      <c r="G148" s="4"/>
      <c r="H148" s="1"/>
      <c r="I148" s="1"/>
    </row>
    <row r="149" spans="1:9" x14ac:dyDescent="0.3">
      <c r="A149" s="5"/>
      <c r="B149" s="4"/>
      <c r="C149" s="4"/>
      <c r="D149" s="4"/>
      <c r="E149" s="4"/>
      <c r="F149" s="4"/>
      <c r="G149" s="4"/>
      <c r="H149" s="1"/>
      <c r="I149" s="1"/>
    </row>
    <row r="150" spans="1:9" x14ac:dyDescent="0.3">
      <c r="A150" s="5"/>
      <c r="B150" s="4"/>
      <c r="C150" s="4"/>
      <c r="D150" s="4"/>
      <c r="E150" s="4"/>
      <c r="F150" s="4"/>
      <c r="G150" s="4"/>
      <c r="H150" s="1"/>
      <c r="I150" s="1"/>
    </row>
    <row r="151" spans="1:9" x14ac:dyDescent="0.3">
      <c r="A151" s="5"/>
      <c r="B151" s="4"/>
      <c r="C151" s="4"/>
      <c r="D151" s="4"/>
      <c r="E151" s="4"/>
      <c r="F151" s="4"/>
      <c r="G151" s="4"/>
      <c r="H151" s="1"/>
      <c r="I151" s="1"/>
    </row>
    <row r="152" spans="1:9" x14ac:dyDescent="0.3">
      <c r="A152" s="5"/>
      <c r="B152" s="4"/>
      <c r="C152" s="4"/>
      <c r="D152" s="4"/>
      <c r="E152" s="4"/>
      <c r="F152" s="4"/>
      <c r="G152" s="4"/>
      <c r="H152" s="1"/>
      <c r="I152" s="1"/>
    </row>
    <row r="153" spans="1:9" x14ac:dyDescent="0.3">
      <c r="A153" s="5"/>
      <c r="B153" s="4"/>
      <c r="C153" s="4"/>
      <c r="D153" s="4"/>
      <c r="E153" s="4"/>
      <c r="F153" s="4"/>
      <c r="G153" s="4"/>
      <c r="H153" s="1"/>
      <c r="I153" s="1"/>
    </row>
    <row r="154" spans="1:9" x14ac:dyDescent="0.3">
      <c r="A154" s="5"/>
      <c r="B154" s="4"/>
      <c r="C154" s="4"/>
      <c r="D154" s="4"/>
      <c r="E154" s="4"/>
      <c r="F154" s="4"/>
      <c r="G154" s="4"/>
      <c r="H154" s="1"/>
      <c r="I154" s="1"/>
    </row>
    <row r="155" spans="1:9" x14ac:dyDescent="0.3">
      <c r="A155" s="5"/>
      <c r="B155" s="4"/>
      <c r="C155" s="4"/>
      <c r="D155" s="4"/>
      <c r="E155" s="4"/>
      <c r="F155" s="4"/>
      <c r="G155" s="4"/>
      <c r="H155" s="1"/>
      <c r="I155" s="1"/>
    </row>
    <row r="156" spans="1:9" x14ac:dyDescent="0.3">
      <c r="A156" s="5"/>
      <c r="B156" s="4"/>
      <c r="C156" s="4"/>
      <c r="D156" s="4"/>
      <c r="E156" s="4"/>
      <c r="F156" s="4"/>
      <c r="G156" s="4"/>
      <c r="H156" s="1"/>
      <c r="I156" s="1"/>
    </row>
    <row r="157" spans="1:9" x14ac:dyDescent="0.3">
      <c r="A157" s="5"/>
      <c r="B157" s="4"/>
      <c r="C157" s="4"/>
      <c r="D157" s="4"/>
      <c r="E157" s="4"/>
      <c r="F157" s="4"/>
      <c r="G157" s="4"/>
      <c r="H157" s="1"/>
      <c r="I157" s="1"/>
    </row>
    <row r="158" spans="1:9" x14ac:dyDescent="0.3">
      <c r="A158" s="5"/>
      <c r="B158" s="4"/>
      <c r="C158" s="4"/>
      <c r="D158" s="4"/>
      <c r="E158" s="4"/>
      <c r="F158" s="4"/>
      <c r="G158" s="4"/>
      <c r="H158" s="1"/>
      <c r="I158" s="1"/>
    </row>
    <row r="159" spans="1:9" x14ac:dyDescent="0.3">
      <c r="A159" s="5"/>
      <c r="B159" s="4"/>
      <c r="C159" s="4"/>
      <c r="D159" s="4"/>
      <c r="E159" s="4"/>
      <c r="F159" s="4"/>
      <c r="G159" s="4"/>
      <c r="H159" s="1"/>
      <c r="I159" s="1"/>
    </row>
    <row r="160" spans="1:9" x14ac:dyDescent="0.3">
      <c r="A160" s="5"/>
      <c r="B160" s="4"/>
      <c r="C160" s="4"/>
      <c r="D160" s="4"/>
      <c r="E160" s="4"/>
      <c r="F160" s="4"/>
      <c r="G160" s="4"/>
      <c r="H160" s="1"/>
      <c r="I160" s="1"/>
    </row>
    <row r="161" spans="1:9" x14ac:dyDescent="0.3">
      <c r="A161" s="5"/>
      <c r="B161" s="4"/>
      <c r="C161" s="4"/>
      <c r="D161" s="4"/>
      <c r="E161" s="4"/>
      <c r="F161" s="4"/>
      <c r="G161" s="4"/>
      <c r="H161" s="1"/>
      <c r="I161" s="1"/>
    </row>
    <row r="162" spans="1:9" x14ac:dyDescent="0.3">
      <c r="A162" s="5"/>
      <c r="B162" s="4"/>
      <c r="C162" s="4"/>
      <c r="D162" s="4"/>
      <c r="E162" s="4"/>
      <c r="F162" s="4"/>
      <c r="G162" s="4"/>
      <c r="H162" s="1"/>
      <c r="I162" s="1"/>
    </row>
    <row r="163" spans="1:9" x14ac:dyDescent="0.3">
      <c r="A163" s="5"/>
      <c r="B163" s="4"/>
      <c r="C163" s="4"/>
      <c r="D163" s="4"/>
      <c r="E163" s="4"/>
      <c r="F163" s="4"/>
      <c r="G163" s="4"/>
      <c r="H163" s="1"/>
      <c r="I163" s="1"/>
    </row>
    <row r="164" spans="1:9" x14ac:dyDescent="0.3">
      <c r="A164" s="5"/>
      <c r="B164" s="4"/>
      <c r="C164" s="4"/>
      <c r="D164" s="4"/>
      <c r="E164" s="4"/>
      <c r="F164" s="4"/>
      <c r="G164" s="4"/>
      <c r="H164" s="1"/>
      <c r="I164" s="1"/>
    </row>
    <row r="165" spans="1:9" x14ac:dyDescent="0.3">
      <c r="A165" s="5"/>
      <c r="B165" s="4"/>
      <c r="C165" s="4"/>
      <c r="D165" s="4"/>
      <c r="E165" s="4"/>
      <c r="F165" s="4"/>
      <c r="G165" s="4"/>
      <c r="H165" s="1"/>
      <c r="I165" s="1"/>
    </row>
    <row r="166" spans="1:9" x14ac:dyDescent="0.3">
      <c r="A166" s="5"/>
      <c r="B166" s="4"/>
      <c r="C166" s="4"/>
      <c r="D166" s="4"/>
      <c r="E166" s="4"/>
      <c r="F166" s="4"/>
      <c r="G166" s="4"/>
      <c r="H166" s="1"/>
      <c r="I166" s="1"/>
    </row>
    <row r="167" spans="1:9" x14ac:dyDescent="0.3">
      <c r="A167" s="5"/>
      <c r="B167" s="4"/>
      <c r="C167" s="4"/>
      <c r="D167" s="4"/>
      <c r="E167" s="4"/>
      <c r="F167" s="4"/>
      <c r="G167" s="4"/>
      <c r="H167" s="1"/>
      <c r="I167" s="1"/>
    </row>
    <row r="168" spans="1:9" x14ac:dyDescent="0.3">
      <c r="A168" s="5"/>
      <c r="B168" s="4"/>
      <c r="C168" s="4"/>
      <c r="D168" s="4"/>
      <c r="E168" s="4"/>
      <c r="F168" s="4"/>
      <c r="G168" s="4"/>
      <c r="H168" s="1"/>
      <c r="I168" s="1"/>
    </row>
    <row r="169" spans="1:9" x14ac:dyDescent="0.3">
      <c r="A169" s="5"/>
      <c r="B169" s="4"/>
      <c r="C169" s="4"/>
      <c r="D169" s="4"/>
      <c r="E169" s="4"/>
      <c r="F169" s="4"/>
      <c r="G169" s="4"/>
      <c r="H169" s="1"/>
      <c r="I169" s="1"/>
    </row>
    <row r="170" spans="1:9" x14ac:dyDescent="0.3">
      <c r="A170" s="5"/>
      <c r="B170" s="4"/>
      <c r="C170" s="4"/>
      <c r="D170" s="4"/>
      <c r="E170" s="4"/>
      <c r="F170" s="4"/>
      <c r="G170" s="4"/>
      <c r="H170" s="1"/>
      <c r="I170" s="1"/>
    </row>
    <row r="171" spans="1:9" x14ac:dyDescent="0.3">
      <c r="A171" s="5"/>
      <c r="B171" s="4"/>
      <c r="C171" s="4"/>
      <c r="D171" s="4"/>
      <c r="E171" s="4"/>
      <c r="F171" s="4"/>
      <c r="G171" s="4"/>
      <c r="H171" s="1"/>
      <c r="I171" s="1"/>
    </row>
    <row r="172" spans="1:9" x14ac:dyDescent="0.3">
      <c r="A172" s="5"/>
      <c r="B172" s="4"/>
      <c r="C172" s="4"/>
      <c r="D172" s="4"/>
      <c r="E172" s="4"/>
      <c r="F172" s="4"/>
      <c r="G172" s="4"/>
      <c r="H172" s="1"/>
      <c r="I172" s="1"/>
    </row>
    <row r="173" spans="1:9" x14ac:dyDescent="0.3">
      <c r="A173" s="5"/>
      <c r="B173" s="4"/>
      <c r="C173" s="4"/>
      <c r="D173" s="4"/>
      <c r="E173" s="4"/>
      <c r="F173" s="4"/>
      <c r="G173" s="4"/>
      <c r="H173" s="1"/>
      <c r="I173" s="1"/>
    </row>
    <row r="174" spans="1:9" x14ac:dyDescent="0.3">
      <c r="A174" s="5"/>
      <c r="B174" s="4"/>
      <c r="C174" s="4"/>
      <c r="D174" s="4"/>
      <c r="E174" s="4"/>
      <c r="F174" s="4"/>
      <c r="G174" s="4"/>
      <c r="H174" s="1"/>
      <c r="I174" s="1"/>
    </row>
    <row r="175" spans="1:9" x14ac:dyDescent="0.3">
      <c r="A175" s="5"/>
      <c r="B175" s="4"/>
      <c r="C175" s="4"/>
      <c r="D175" s="4"/>
      <c r="E175" s="4"/>
      <c r="F175" s="4"/>
      <c r="G175" s="4"/>
      <c r="H175" s="1"/>
      <c r="I175" s="1"/>
    </row>
    <row r="176" spans="1:9" x14ac:dyDescent="0.3">
      <c r="A176" s="5"/>
      <c r="B176" s="4"/>
      <c r="C176" s="4"/>
      <c r="D176" s="4"/>
      <c r="E176" s="4"/>
      <c r="F176" s="4"/>
      <c r="G176" s="4"/>
      <c r="H176" s="1"/>
      <c r="I176" s="1"/>
    </row>
    <row r="177" spans="1:9" x14ac:dyDescent="0.3">
      <c r="A177" s="5"/>
      <c r="B177" s="4"/>
      <c r="C177" s="4"/>
      <c r="D177" s="4"/>
      <c r="E177" s="4"/>
      <c r="F177" s="4"/>
      <c r="G177" s="4"/>
      <c r="H177" s="1"/>
      <c r="I177" s="1"/>
    </row>
    <row r="178" spans="1:9" x14ac:dyDescent="0.3">
      <c r="A178" s="5"/>
      <c r="B178" s="4"/>
      <c r="C178" s="4"/>
      <c r="D178" s="4"/>
      <c r="E178" s="4"/>
      <c r="F178" s="4"/>
      <c r="G178" s="4"/>
      <c r="H178" s="1"/>
      <c r="I178" s="1"/>
    </row>
    <row r="179" spans="1:9" x14ac:dyDescent="0.3">
      <c r="A179" s="5"/>
      <c r="B179" s="4"/>
      <c r="C179" s="4"/>
      <c r="D179" s="4"/>
      <c r="E179" s="4"/>
      <c r="F179" s="4"/>
      <c r="G179" s="4"/>
      <c r="H179" s="1"/>
      <c r="I179" s="1"/>
    </row>
    <row r="180" spans="1:9" x14ac:dyDescent="0.3">
      <c r="A180" s="5"/>
      <c r="B180" s="4"/>
      <c r="C180" s="4"/>
      <c r="D180" s="4"/>
      <c r="E180" s="4"/>
      <c r="F180" s="4"/>
      <c r="G180" s="4"/>
      <c r="H180" s="1"/>
      <c r="I180" s="1"/>
    </row>
    <row r="181" spans="1:9" x14ac:dyDescent="0.3">
      <c r="A181" s="5"/>
      <c r="B181" s="4"/>
      <c r="C181" s="4"/>
      <c r="D181" s="4"/>
      <c r="E181" s="4"/>
      <c r="F181" s="4"/>
      <c r="G181" s="4"/>
      <c r="H181" s="1"/>
      <c r="I181" s="1"/>
    </row>
    <row r="182" spans="1:9" x14ac:dyDescent="0.3">
      <c r="A182" s="5"/>
      <c r="B182" s="4"/>
      <c r="C182" s="4"/>
      <c r="D182" s="4"/>
      <c r="E182" s="4"/>
      <c r="F182" s="4"/>
      <c r="G182" s="4"/>
      <c r="H182" s="1"/>
      <c r="I182" s="1"/>
    </row>
    <row r="183" spans="1:9" x14ac:dyDescent="0.3">
      <c r="A183" s="5"/>
      <c r="B183" s="4"/>
      <c r="C183" s="4"/>
      <c r="D183" s="4"/>
      <c r="E183" s="4"/>
      <c r="F183" s="4"/>
      <c r="G183" s="4"/>
      <c r="H183" s="1"/>
      <c r="I183" s="1"/>
    </row>
    <row r="184" spans="1:9" x14ac:dyDescent="0.3">
      <c r="A184" s="5"/>
      <c r="B184" s="4"/>
      <c r="C184" s="4"/>
      <c r="D184" s="4"/>
      <c r="E184" s="4"/>
      <c r="F184" s="4"/>
      <c r="G184" s="4"/>
      <c r="H184" s="1"/>
      <c r="I184" s="1"/>
    </row>
    <row r="185" spans="1:9" x14ac:dyDescent="0.3">
      <c r="A185" s="5"/>
      <c r="B185" s="4"/>
      <c r="C185" s="4"/>
      <c r="D185" s="4"/>
      <c r="E185" s="4"/>
      <c r="F185" s="4"/>
      <c r="G185" s="4"/>
      <c r="H185" s="1"/>
      <c r="I185" s="1"/>
    </row>
    <row r="186" spans="1:9" x14ac:dyDescent="0.3">
      <c r="A186" s="5"/>
      <c r="B186" s="4"/>
      <c r="C186" s="4"/>
      <c r="D186" s="4"/>
      <c r="E186" s="4"/>
      <c r="F186" s="4"/>
      <c r="G186" s="4"/>
      <c r="H186" s="1"/>
      <c r="I186" s="1"/>
    </row>
    <row r="187" spans="1:9" x14ac:dyDescent="0.3">
      <c r="A187" s="5"/>
      <c r="B187" s="4"/>
      <c r="C187" s="4"/>
      <c r="D187" s="4"/>
      <c r="E187" s="4"/>
      <c r="F187" s="4"/>
      <c r="G187" s="4"/>
      <c r="H187" s="1"/>
      <c r="I187" s="1"/>
    </row>
    <row r="188" spans="1:9" x14ac:dyDescent="0.3">
      <c r="A188" s="5"/>
      <c r="B188" s="4"/>
      <c r="C188" s="4"/>
      <c r="D188" s="4"/>
      <c r="E188" s="4"/>
      <c r="F188" s="4"/>
      <c r="G188" s="4"/>
      <c r="H188" s="1"/>
      <c r="I188" s="1"/>
    </row>
    <row r="189" spans="1:9" x14ac:dyDescent="0.3">
      <c r="A189" s="5"/>
      <c r="B189" s="4"/>
      <c r="C189" s="4"/>
      <c r="D189" s="4"/>
      <c r="E189" s="4"/>
      <c r="F189" s="4"/>
      <c r="G189" s="4"/>
      <c r="H189" s="1"/>
      <c r="I189" s="1"/>
    </row>
    <row r="190" spans="1:9" x14ac:dyDescent="0.3">
      <c r="A190" s="5"/>
      <c r="B190" s="4"/>
      <c r="C190" s="4"/>
      <c r="D190" s="4"/>
      <c r="E190" s="4"/>
      <c r="F190" s="4"/>
      <c r="G190" s="4"/>
      <c r="H190" s="1"/>
      <c r="I190" s="1"/>
    </row>
    <row r="191" spans="1:9" x14ac:dyDescent="0.3">
      <c r="A191" s="5"/>
      <c r="B191" s="4"/>
      <c r="C191" s="4"/>
      <c r="D191" s="4"/>
      <c r="E191" s="4"/>
      <c r="F191" s="4"/>
      <c r="G191" s="4"/>
      <c r="H191" s="1"/>
      <c r="I191" s="1"/>
    </row>
    <row r="192" spans="1:9" x14ac:dyDescent="0.3">
      <c r="A192" s="5"/>
      <c r="B192" s="4"/>
      <c r="C192" s="4"/>
      <c r="D192" s="4"/>
      <c r="E192" s="4"/>
      <c r="F192" s="4"/>
      <c r="G192" s="4"/>
      <c r="H192" s="1"/>
      <c r="I192" s="1"/>
    </row>
    <row r="193" spans="1:9" x14ac:dyDescent="0.3">
      <c r="A193" s="5"/>
      <c r="B193" s="4"/>
      <c r="C193" s="4"/>
      <c r="D193" s="4"/>
      <c r="E193" s="4"/>
      <c r="F193" s="4"/>
      <c r="G193" s="4"/>
      <c r="H193" s="1"/>
      <c r="I193" s="1"/>
    </row>
    <row r="194" spans="1:9" x14ac:dyDescent="0.3">
      <c r="A194" s="5"/>
      <c r="B194" s="4"/>
      <c r="C194" s="4"/>
      <c r="D194" s="4"/>
      <c r="E194" s="4"/>
      <c r="F194" s="4"/>
      <c r="G194" s="4"/>
      <c r="H194" s="1"/>
      <c r="I194" s="1"/>
    </row>
    <row r="195" spans="1:9" x14ac:dyDescent="0.3">
      <c r="A195" s="5"/>
      <c r="B195" s="4"/>
      <c r="C195" s="4"/>
      <c r="D195" s="4"/>
      <c r="E195" s="4"/>
      <c r="F195" s="4"/>
      <c r="G195" s="4"/>
      <c r="H195" s="1"/>
      <c r="I195" s="1"/>
    </row>
    <row r="196" spans="1:9" x14ac:dyDescent="0.3">
      <c r="A196" s="5"/>
      <c r="B196" s="4"/>
      <c r="C196" s="4"/>
      <c r="D196" s="4"/>
      <c r="E196" s="4"/>
      <c r="F196" s="4"/>
      <c r="G196" s="4"/>
      <c r="H196" s="1"/>
      <c r="I196" s="1"/>
    </row>
    <row r="197" spans="1:9" x14ac:dyDescent="0.3">
      <c r="A197" s="5"/>
      <c r="B197" s="4"/>
      <c r="C197" s="4"/>
      <c r="D197" s="4"/>
      <c r="E197" s="4"/>
      <c r="F197" s="4"/>
      <c r="G197" s="4"/>
      <c r="H197" s="1"/>
      <c r="I197" s="1"/>
    </row>
    <row r="198" spans="1:9" x14ac:dyDescent="0.3">
      <c r="A198" s="5"/>
      <c r="B198" s="4"/>
      <c r="C198" s="4"/>
      <c r="D198" s="4"/>
      <c r="E198" s="4"/>
      <c r="F198" s="4"/>
      <c r="G198" s="4"/>
      <c r="H198" s="1"/>
      <c r="I198" s="1"/>
    </row>
    <row r="199" spans="1:9" x14ac:dyDescent="0.3">
      <c r="A199" s="5"/>
      <c r="B199" s="4"/>
      <c r="C199" s="4"/>
      <c r="D199" s="4"/>
      <c r="E199" s="4"/>
      <c r="F199" s="4"/>
      <c r="G199" s="4"/>
      <c r="H199" s="1"/>
      <c r="I199" s="1"/>
    </row>
    <row r="200" spans="1:9" x14ac:dyDescent="0.3">
      <c r="A200" s="5"/>
      <c r="B200" s="4"/>
      <c r="C200" s="4"/>
      <c r="D200" s="4"/>
      <c r="E200" s="4"/>
      <c r="F200" s="4"/>
      <c r="G200" s="4"/>
      <c r="H200" s="1"/>
      <c r="I200" s="1"/>
    </row>
    <row r="201" spans="1:9" x14ac:dyDescent="0.3">
      <c r="A201" s="5"/>
      <c r="B201" s="4"/>
      <c r="C201" s="4"/>
      <c r="D201" s="4"/>
      <c r="E201" s="4"/>
      <c r="F201" s="4"/>
      <c r="G201" s="4"/>
      <c r="H201" s="1"/>
      <c r="I201" s="1"/>
    </row>
    <row r="202" spans="1:9" x14ac:dyDescent="0.3">
      <c r="A202" s="5"/>
      <c r="B202" s="4"/>
      <c r="C202" s="4"/>
      <c r="D202" s="4"/>
      <c r="E202" s="4"/>
      <c r="F202" s="4"/>
      <c r="G202" s="4"/>
      <c r="H202" s="1"/>
      <c r="I202" s="1"/>
    </row>
    <row r="203" spans="1:9" x14ac:dyDescent="0.3">
      <c r="A203" s="5"/>
      <c r="B203" s="4"/>
      <c r="C203" s="4"/>
      <c r="D203" s="4"/>
      <c r="E203" s="4"/>
      <c r="F203" s="4"/>
      <c r="G203" s="4"/>
      <c r="H203" s="1"/>
      <c r="I203" s="1"/>
    </row>
    <row r="204" spans="1:9" x14ac:dyDescent="0.3">
      <c r="A204" s="5"/>
      <c r="B204" s="4"/>
      <c r="C204" s="4"/>
      <c r="D204" s="4"/>
      <c r="E204" s="4"/>
      <c r="F204" s="4"/>
      <c r="G204" s="4"/>
      <c r="H204" s="1"/>
      <c r="I204" s="1"/>
    </row>
    <row r="205" spans="1:9" x14ac:dyDescent="0.3">
      <c r="A205" s="5"/>
      <c r="B205" s="4"/>
      <c r="C205" s="4"/>
      <c r="D205" s="4"/>
      <c r="E205" s="4"/>
      <c r="F205" s="4"/>
      <c r="G205" s="4"/>
      <c r="H205" s="1"/>
      <c r="I205" s="1"/>
    </row>
    <row r="206" spans="1:9" x14ac:dyDescent="0.3">
      <c r="A206" s="5"/>
      <c r="B206" s="4"/>
      <c r="C206" s="4"/>
      <c r="D206" s="4"/>
      <c r="E206" s="4"/>
      <c r="F206" s="4"/>
      <c r="G206" s="4"/>
      <c r="H206" s="1"/>
      <c r="I206" s="1"/>
    </row>
    <row r="207" spans="1:9" x14ac:dyDescent="0.3">
      <c r="A207" s="5"/>
      <c r="B207" s="4"/>
      <c r="C207" s="4"/>
      <c r="D207" s="4"/>
      <c r="E207" s="4"/>
      <c r="F207" s="4"/>
      <c r="G207" s="4"/>
      <c r="H207" s="1"/>
      <c r="I207" s="1"/>
    </row>
    <row r="208" spans="1:9" x14ac:dyDescent="0.3">
      <c r="A208" s="5"/>
      <c r="B208" s="4"/>
      <c r="C208" s="4"/>
      <c r="D208" s="4"/>
      <c r="E208" s="4"/>
      <c r="F208" s="4"/>
      <c r="G208" s="4"/>
      <c r="H208" s="1"/>
      <c r="I208" s="1"/>
    </row>
    <row r="209" spans="1:9" x14ac:dyDescent="0.3">
      <c r="A209" s="5"/>
      <c r="B209" s="4"/>
      <c r="C209" s="4"/>
      <c r="D209" s="4"/>
      <c r="E209" s="4"/>
      <c r="F209" s="4"/>
      <c r="G209" s="4"/>
      <c r="H209" s="1"/>
      <c r="I209" s="1"/>
    </row>
    <row r="210" spans="1:9" x14ac:dyDescent="0.3">
      <c r="A210" s="5"/>
      <c r="B210" s="4"/>
      <c r="C210" s="4"/>
      <c r="D210" s="4"/>
      <c r="E210" s="4"/>
      <c r="F210" s="4"/>
      <c r="G210" s="4"/>
      <c r="H210" s="1"/>
      <c r="I210" s="1"/>
    </row>
    <row r="211" spans="1:9" x14ac:dyDescent="0.3">
      <c r="A211" s="5"/>
      <c r="B211" s="4"/>
      <c r="C211" s="4"/>
      <c r="D211" s="4"/>
      <c r="E211" s="4"/>
      <c r="F211" s="4"/>
      <c r="G211" s="4"/>
      <c r="H211" s="1"/>
      <c r="I211" s="1"/>
    </row>
    <row r="212" spans="1:9" x14ac:dyDescent="0.3">
      <c r="A212" s="5"/>
      <c r="B212" s="4"/>
      <c r="C212" s="4"/>
      <c r="D212" s="4"/>
      <c r="E212" s="4"/>
      <c r="F212" s="4"/>
      <c r="G212" s="4"/>
      <c r="H212" s="1"/>
      <c r="I212" s="1"/>
    </row>
    <row r="213" spans="1:9" x14ac:dyDescent="0.3">
      <c r="A213" s="5"/>
      <c r="B213" s="4"/>
      <c r="C213" s="4"/>
      <c r="D213" s="4"/>
      <c r="E213" s="4"/>
      <c r="F213" s="4"/>
      <c r="G213" s="4"/>
      <c r="H213" s="1"/>
      <c r="I213" s="1"/>
    </row>
    <row r="214" spans="1:9" x14ac:dyDescent="0.3">
      <c r="A214" s="5"/>
      <c r="B214" s="4"/>
      <c r="C214" s="4"/>
      <c r="D214" s="4"/>
      <c r="E214" s="4"/>
      <c r="F214" s="4"/>
      <c r="G214" s="4"/>
      <c r="H214" s="1"/>
      <c r="I214" s="1"/>
    </row>
    <row r="215" spans="1:9" x14ac:dyDescent="0.3">
      <c r="A215" s="5"/>
      <c r="B215" s="4"/>
      <c r="C215" s="4"/>
      <c r="D215" s="4"/>
      <c r="E215" s="4"/>
      <c r="F215" s="4"/>
      <c r="G215" s="4"/>
      <c r="H215" s="1"/>
      <c r="I215" s="1"/>
    </row>
    <row r="216" spans="1:9" x14ac:dyDescent="0.3">
      <c r="A216" s="5"/>
      <c r="B216" s="4"/>
      <c r="C216" s="4"/>
      <c r="D216" s="4"/>
      <c r="E216" s="4"/>
      <c r="F216" s="4"/>
      <c r="G216" s="4"/>
      <c r="H216" s="1"/>
      <c r="I216" s="1"/>
    </row>
    <row r="217" spans="1:9" x14ac:dyDescent="0.3">
      <c r="A217" s="5"/>
      <c r="B217" s="4"/>
      <c r="C217" s="4"/>
      <c r="D217" s="4"/>
      <c r="E217" s="4"/>
      <c r="F217" s="4"/>
      <c r="G217" s="4"/>
      <c r="H217" s="1"/>
      <c r="I217" s="1"/>
    </row>
    <row r="218" spans="1:9" x14ac:dyDescent="0.3">
      <c r="A218" s="5"/>
      <c r="B218" s="4"/>
      <c r="C218" s="4"/>
      <c r="D218" s="4"/>
      <c r="E218" s="4"/>
      <c r="F218" s="4"/>
      <c r="G218" s="4"/>
      <c r="H218" s="1"/>
      <c r="I218" s="1"/>
    </row>
    <row r="219" spans="1:9" x14ac:dyDescent="0.3">
      <c r="A219" s="5"/>
      <c r="B219" s="4"/>
      <c r="C219" s="4"/>
      <c r="D219" s="4"/>
      <c r="E219" s="4"/>
      <c r="F219" s="4"/>
      <c r="G219" s="4"/>
      <c r="H219" s="1"/>
      <c r="I219" s="1"/>
    </row>
    <row r="220" spans="1:9" x14ac:dyDescent="0.3">
      <c r="A220" s="5"/>
      <c r="B220" s="4"/>
      <c r="C220" s="4"/>
      <c r="D220" s="4"/>
      <c r="E220" s="4"/>
      <c r="F220" s="4"/>
      <c r="G220" s="4"/>
      <c r="H220" s="1"/>
      <c r="I220" s="1"/>
    </row>
    <row r="221" spans="1:9" x14ac:dyDescent="0.3">
      <c r="A221" s="5"/>
      <c r="B221" s="4"/>
      <c r="C221" s="4"/>
      <c r="D221" s="4"/>
      <c r="E221" s="4"/>
      <c r="F221" s="4"/>
      <c r="G221" s="4"/>
      <c r="H221" s="1"/>
      <c r="I221" s="1"/>
    </row>
    <row r="222" spans="1:9" x14ac:dyDescent="0.3">
      <c r="A222" s="5"/>
      <c r="B222" s="4"/>
      <c r="C222" s="4"/>
      <c r="D222" s="4"/>
      <c r="E222" s="4"/>
      <c r="F222" s="4"/>
      <c r="G222" s="4"/>
      <c r="H222" s="1"/>
      <c r="I222" s="1"/>
    </row>
    <row r="223" spans="1:9" x14ac:dyDescent="0.3">
      <c r="A223" s="5"/>
      <c r="B223" s="4"/>
      <c r="C223" s="4"/>
      <c r="D223" s="4"/>
      <c r="E223" s="4"/>
      <c r="F223" s="4"/>
      <c r="G223" s="4"/>
      <c r="H223" s="1"/>
      <c r="I223" s="1"/>
    </row>
    <row r="224" spans="1:9" x14ac:dyDescent="0.3">
      <c r="A224" s="5"/>
      <c r="B224" s="4"/>
      <c r="C224" s="4"/>
      <c r="D224" s="4"/>
      <c r="E224" s="4"/>
      <c r="F224" s="4"/>
      <c r="G224" s="4"/>
      <c r="H224" s="1"/>
      <c r="I224" s="1"/>
    </row>
    <row r="225" spans="1:9" x14ac:dyDescent="0.3">
      <c r="A225" s="5"/>
      <c r="B225" s="4"/>
      <c r="C225" s="4"/>
      <c r="D225" s="4"/>
      <c r="E225" s="4"/>
      <c r="F225" s="4"/>
      <c r="G225" s="4"/>
      <c r="H225" s="1"/>
      <c r="I225" s="1"/>
    </row>
    <row r="226" spans="1:9" x14ac:dyDescent="0.3">
      <c r="A226" s="5"/>
      <c r="B226" s="4"/>
      <c r="C226" s="4"/>
      <c r="D226" s="4"/>
      <c r="E226" s="4"/>
      <c r="F226" s="4"/>
      <c r="G226" s="4"/>
      <c r="H226" s="1"/>
      <c r="I226" s="1"/>
    </row>
    <row r="227" spans="1:9" x14ac:dyDescent="0.3">
      <c r="A227" s="5"/>
      <c r="B227" s="4"/>
      <c r="C227" s="4"/>
      <c r="D227" s="4"/>
      <c r="E227" s="4"/>
      <c r="F227" s="4"/>
      <c r="G227" s="4"/>
      <c r="H227" s="1"/>
      <c r="I227" s="1"/>
    </row>
    <row r="228" spans="1:9" x14ac:dyDescent="0.3">
      <c r="A228" s="5"/>
      <c r="B228" s="4"/>
      <c r="C228" s="4"/>
      <c r="D228" s="4"/>
      <c r="E228" s="4"/>
      <c r="F228" s="4"/>
      <c r="G228" s="4"/>
      <c r="H228" s="1"/>
      <c r="I228" s="1"/>
    </row>
    <row r="229" spans="1:9" x14ac:dyDescent="0.3">
      <c r="A229" s="5"/>
      <c r="B229" s="4"/>
      <c r="C229" s="4"/>
      <c r="D229" s="4"/>
      <c r="E229" s="4"/>
      <c r="F229" s="4"/>
      <c r="G229" s="4"/>
      <c r="H229" s="1"/>
      <c r="I229" s="1"/>
    </row>
    <row r="230" spans="1:9" x14ac:dyDescent="0.3">
      <c r="A230" s="5"/>
      <c r="B230" s="4"/>
      <c r="C230" s="4"/>
      <c r="D230" s="4"/>
      <c r="E230" s="4"/>
      <c r="F230" s="4"/>
      <c r="G230" s="4"/>
      <c r="H230" s="1"/>
      <c r="I230" s="1"/>
    </row>
    <row r="231" spans="1:9" x14ac:dyDescent="0.3">
      <c r="A231" s="5"/>
      <c r="B231" s="4"/>
      <c r="C231" s="4"/>
      <c r="D231" s="4"/>
      <c r="E231" s="4"/>
      <c r="F231" s="4"/>
      <c r="G231" s="4"/>
      <c r="H231" s="1"/>
      <c r="I231" s="1"/>
    </row>
    <row r="232" spans="1:9" x14ac:dyDescent="0.3">
      <c r="A232" s="5"/>
      <c r="B232" s="4"/>
      <c r="C232" s="4"/>
      <c r="D232" s="4"/>
      <c r="E232" s="4"/>
      <c r="F232" s="4"/>
      <c r="G232" s="4"/>
      <c r="H232" s="1"/>
      <c r="I232" s="1"/>
    </row>
    <row r="233" spans="1:9" x14ac:dyDescent="0.3">
      <c r="A233" s="5"/>
      <c r="B233" s="4"/>
      <c r="C233" s="4"/>
      <c r="D233" s="4"/>
      <c r="E233" s="4"/>
      <c r="F233" s="4"/>
      <c r="G233" s="4"/>
      <c r="H233" s="1"/>
      <c r="I233" s="1"/>
    </row>
    <row r="234" spans="1:9" x14ac:dyDescent="0.3">
      <c r="A234" s="5"/>
      <c r="B234" s="4"/>
      <c r="C234" s="4"/>
      <c r="D234" s="4"/>
      <c r="E234" s="4"/>
      <c r="F234" s="4"/>
      <c r="G234" s="4"/>
      <c r="H234" s="1"/>
      <c r="I234" s="1"/>
    </row>
    <row r="235" spans="1:9" x14ac:dyDescent="0.3">
      <c r="A235" s="5"/>
      <c r="B235" s="4"/>
      <c r="C235" s="4"/>
      <c r="D235" s="4"/>
      <c r="E235" s="4"/>
      <c r="F235" s="4"/>
      <c r="G235" s="4"/>
      <c r="H235" s="1"/>
      <c r="I235" s="1"/>
    </row>
    <row r="236" spans="1:9" x14ac:dyDescent="0.3">
      <c r="A236" s="5"/>
      <c r="B236" s="4"/>
      <c r="C236" s="4"/>
      <c r="D236" s="4"/>
      <c r="E236" s="4"/>
      <c r="F236" s="4"/>
      <c r="G236" s="4"/>
      <c r="H236" s="1"/>
      <c r="I236" s="1"/>
    </row>
    <row r="237" spans="1:9" x14ac:dyDescent="0.3">
      <c r="A237" s="5"/>
      <c r="B237" s="4"/>
      <c r="C237" s="4"/>
      <c r="D237" s="4"/>
      <c r="E237" s="4"/>
      <c r="F237" s="4"/>
      <c r="G237" s="4"/>
      <c r="H237" s="1"/>
      <c r="I237" s="1"/>
    </row>
    <row r="238" spans="1:9" x14ac:dyDescent="0.3">
      <c r="A238" s="5"/>
      <c r="B238" s="4"/>
      <c r="C238" s="4"/>
      <c r="D238" s="4"/>
      <c r="E238" s="4"/>
      <c r="F238" s="4"/>
      <c r="G238" s="4"/>
      <c r="H238" s="1"/>
      <c r="I238" s="1"/>
    </row>
    <row r="239" spans="1:9" x14ac:dyDescent="0.3">
      <c r="A239" s="5"/>
      <c r="B239" s="4"/>
      <c r="C239" s="4"/>
      <c r="D239" s="4"/>
      <c r="E239" s="4"/>
      <c r="F239" s="4"/>
      <c r="G239" s="4"/>
      <c r="H239" s="1"/>
      <c r="I239" s="1"/>
    </row>
    <row r="240" spans="1:9" x14ac:dyDescent="0.3">
      <c r="A240" s="5"/>
      <c r="B240" s="4"/>
      <c r="C240" s="4"/>
      <c r="D240" s="4"/>
      <c r="E240" s="4"/>
      <c r="F240" s="4"/>
      <c r="G240" s="4"/>
      <c r="H240" s="1"/>
      <c r="I240" s="1"/>
    </row>
    <row r="241" spans="1:9" x14ac:dyDescent="0.3">
      <c r="A241" s="5"/>
      <c r="B241" s="4"/>
      <c r="C241" s="4"/>
      <c r="D241" s="4"/>
      <c r="E241" s="4"/>
      <c r="F241" s="4"/>
      <c r="G241" s="4"/>
      <c r="H241" s="1"/>
      <c r="I241" s="1"/>
    </row>
    <row r="242" spans="1:9" x14ac:dyDescent="0.3">
      <c r="A242" s="5"/>
      <c r="B242" s="4"/>
      <c r="C242" s="4"/>
      <c r="D242" s="4"/>
      <c r="E242" s="4"/>
      <c r="F242" s="4"/>
      <c r="G242" s="4"/>
      <c r="H242" s="1"/>
      <c r="I242" s="1"/>
    </row>
    <row r="243" spans="1:9" x14ac:dyDescent="0.3">
      <c r="A243" s="5"/>
      <c r="B243" s="4"/>
      <c r="C243" s="4"/>
      <c r="D243" s="4"/>
      <c r="E243" s="4"/>
      <c r="F243" s="4"/>
      <c r="G243" s="4"/>
      <c r="H243" s="1"/>
      <c r="I243" s="1"/>
    </row>
    <row r="244" spans="1:9" x14ac:dyDescent="0.3">
      <c r="A244" s="5"/>
      <c r="B244" s="4"/>
      <c r="C244" s="4"/>
      <c r="D244" s="4"/>
      <c r="E244" s="4"/>
      <c r="F244" s="4"/>
      <c r="G244" s="4"/>
      <c r="H244" s="1"/>
      <c r="I244" s="1"/>
    </row>
    <row r="245" spans="1:9" x14ac:dyDescent="0.3">
      <c r="A245" s="5"/>
    </row>
    <row r="246" spans="1:9" x14ac:dyDescent="0.3">
      <c r="A246" s="5"/>
    </row>
    <row r="247" spans="1:9" x14ac:dyDescent="0.3">
      <c r="A247" s="5"/>
    </row>
    <row r="248" spans="1:9" x14ac:dyDescent="0.3">
      <c r="A248" s="5"/>
    </row>
    <row r="249" spans="1:9" x14ac:dyDescent="0.3">
      <c r="A249" s="5"/>
    </row>
    <row r="250" spans="1:9" x14ac:dyDescent="0.3">
      <c r="A2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E7" sqref="E7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K73" sqref="K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44106</v>
      </c>
      <c r="B2" s="3" cm="1">
        <f t="array" ref="B2:B62">_xll.FDS(B1,"FG_TOTAL_RETURNC(-5AY,0,AM)")/100</f>
        <v>-3.2155990000000002E-2</v>
      </c>
      <c r="C2" s="3" cm="1">
        <f t="array" ref="C2:C62">_xll.FDS(C1,"FG_TOTAL_RETURNC(-5AY,0,AM)")/100</f>
        <v>-6.2743606999999993E-2</v>
      </c>
      <c r="D2" s="3" cm="1">
        <f t="array" ref="D2:D62">_xll.FDS(D1,"FG_TOTAL_RETURNC(-5AY,0,AM)")/100</f>
        <v>-9.8394574999999998E-2</v>
      </c>
      <c r="E2" s="3" cm="1">
        <f t="array" ref="E2:E62">_xll.FDS(E1,"FG_TOTAL_RETURNC(-5AY,0,AM)")/100</f>
        <v>5.7209969999999999E-2</v>
      </c>
      <c r="F2" s="3" cm="1">
        <f t="array" ref="F2:F62">_xll.FDS(F1,"FG_TOTAL_RETURNC(-5AY,0,AM)")/100</f>
        <v>-5.8654310000000001E-2</v>
      </c>
      <c r="G2" s="3" cm="1">
        <f t="array" ref="G2:G62">_xll.FDS(G1,"FG_TOTAL_RETURNC(-5AY,0,AM)")/100</f>
        <v>-5.8225870000000006E-2</v>
      </c>
      <c r="H2" s="3" cm="1">
        <f t="array" ref="H2:H62">_xll.FDS(H1,"FG_TOTAL_RETURNC(-5AY,0,AM)")/100</f>
        <v>8.076906E-3</v>
      </c>
      <c r="I2" s="3" cm="1">
        <f t="array" ref="I2:I62">_xll.FDS(I1,"FG_TOTAL_RETURNC(-5AY,0,AM)")/100</f>
        <v>1.8342376000000001E-2</v>
      </c>
      <c r="J2" s="3" cm="1">
        <f t="array" ref="J2:J62">_xll.FDS(J1,"FG_TOTAL_RETURNC(-5AY,0,AM)")/100</f>
        <v>1.1249542E-2</v>
      </c>
      <c r="K2" s="3" cm="1">
        <f t="array" ref="K2:K62">_xll.FDS(K1,"FG_TOTAL_RETURNC(-5AY,0,AM)")/100</f>
        <v>2.9857874E-2</v>
      </c>
      <c r="L2" s="3" cm="1">
        <f t="array" ref="L2:L62">_xll.FDS(L1,"FG_TOTAL_RETURNC(-5AY,0,AM)")/100</f>
        <v>-0.12668812000000002</v>
      </c>
      <c r="M2" s="3" cm="1">
        <f t="array" ref="M2:M62">_xll.FDS(M1,"FG_TOTAL_RETURNC(-5AY,0,AM)")/100</f>
        <v>2.3465157E-2</v>
      </c>
      <c r="N2" s="3" cm="1">
        <f t="array" ref="N2:N62">_xll.FDS(N1,"FG_TOTAL_RETURNC(-5AY,0,AM)")/100</f>
        <v>-2.6987195000000002E-2</v>
      </c>
      <c r="O2" s="3" cm="1">
        <f t="array" ref="O2:O62">_xll.FDS(O1,"FG_TOTAL_RETURNC(-5AY,0,AM)")/100</f>
        <v>1.4285803E-2</v>
      </c>
      <c r="P2" s="3" cm="1">
        <f t="array" ref="P2:P62">_xll.FDS(P1,"FG_TOTAL_RETURNC(-5AY,0,AM)")/100</f>
        <v>-1.3861119999999999E-2</v>
      </c>
      <c r="Q2" s="3" cm="1">
        <f t="array" ref="Q2:Q62">_xll.FDS(Q1,"FG_TOTAL_RETURNC(-5AY,0,AM)")/100</f>
        <v>2.1227717E-2</v>
      </c>
      <c r="R2" s="3" cm="1">
        <f t="array" ref="R2:R62">_xll.FDS(R1,"FG_TOTAL_RETURNC(-5AY,0,AM)")/100</f>
        <v>-5.6717040000000003E-2</v>
      </c>
      <c r="S2" s="3" cm="1">
        <f t="array" ref="S2:S62">_xll.FDS(S1,"FG_TOTAL_RETURNC(-5AY,0,AM)")/100</f>
        <v>3.0472280000000003E-3</v>
      </c>
      <c r="T2" s="3" cm="1">
        <f t="array" ref="T2:T62">_xll.FDS(T1,"FG_TOTAL_RETURNC(-5AY,0,AM)")/100</f>
        <v>-3.5369813E-2</v>
      </c>
      <c r="U2" s="3" cm="1">
        <f t="array" ref="U2:U62">_xll.FDS(U1,"FG_TOTAL_RETURNC(-5AY,0,AM)")/100</f>
        <v>-6.7287680000000004E-4</v>
      </c>
      <c r="V2" s="3" cm="1">
        <f t="array" ref="V2:V62">_xll.FDS(V1,"FG_TOTAL_RETURNC(-5AY,0,AM)")/100</f>
        <v>2.3434758000000003E-2</v>
      </c>
      <c r="W2" s="3" cm="1">
        <f t="array" ref="W2:W62">_xll.FDS(W1,"FG_TOTAL_RETURNC(-5AY,0,AM)")/100</f>
        <v>-1.2463629E-2</v>
      </c>
      <c r="X2" s="3" cm="1">
        <f t="array" ref="X2:X62">_xll.FDS(X1,"FG_TOTAL_RETURNC(-5AY,0,AM)")/100</f>
        <v>-3.4063219999999998E-2</v>
      </c>
      <c r="Y2" s="3" cm="1">
        <f t="array" ref="Y2:Y62">_xll.FDS(Y1,"FG_TOTAL_RETURNC(-5AY,0,AM)")/100</f>
        <v>-3.1304954999999995E-2</v>
      </c>
      <c r="Z2" s="3" cm="1">
        <f t="array" ref="Z2:Z62">_xll.FDS(Z1,"FG_TOTAL_RETURNC(-5AY,0,AM)")/100</f>
        <v>-2.4740874999999999E-2</v>
      </c>
      <c r="AA2" s="3" cm="1">
        <f t="array" ref="AA2:AA62">_xll.FDS(AA1,"FG_TOTAL_RETURNC(-5AY,0,AM)")/100</f>
        <v>1.8361329999999999E-2</v>
      </c>
      <c r="AB2" s="3" cm="1">
        <f t="array" ref="AB2:AB62">_xll.FDS(AB1,"FG_TOTAL_RETURNC(-5AY,0,AM)")/100</f>
        <v>4.8244E-4</v>
      </c>
      <c r="AC2" s="3" cm="1">
        <f t="array" ref="AC2:AC62">_xll.FDS(AC1,"FG_TOTAL_RETURNC(-5AY,0,AM)")/100</f>
        <v>-1.2658237999999999E-2</v>
      </c>
      <c r="AD2" s="3" cm="1">
        <f t="array" ref="AD2:AD62">_xll.FDS(AD1,"FG_TOTAL_RETURNC(-5AY,0,AM)")/100</f>
        <v>-4.4194280000000002E-2</v>
      </c>
      <c r="AE2" s="3" cm="1">
        <f t="array" ref="AE2:AE62">_xll.FDS(AE1,"FG_TOTAL_RETURNC(-5AY,0,AM)")/100</f>
        <v>-2.9525638E-2</v>
      </c>
      <c r="AF2" s="3" cm="1">
        <f t="array" ref="AF2:AF62">_xll.FDS(AF1,"FG_TOTAL_RETURNC(-5AY,0,AM)")/100</f>
        <v>-3.9316236999999997E-2</v>
      </c>
      <c r="AG2" s="3" cm="1">
        <f t="array" ref="AG2:AG62">_xll.FDS(AG1,"FG_TOTAL_RETURNC(-5AY,0,AM)")/100</f>
        <v>9.9915265999999999E-3</v>
      </c>
      <c r="AH2" s="3" cm="1">
        <f t="array" ref="AH2:AH62">_xll.FDS(AH1,"FG_TOTAL_RETURNC(-5AY,0,AM)")/100</f>
        <v>1.1734366000000001E-2</v>
      </c>
      <c r="AI2" s="3" cm="1">
        <f t="array" ref="AI2:AI62">_xll.FDS(AI1,"FG_TOTAL_RETURNC(-5AY,0,AM)")/100</f>
        <v>-3.6234736000000003E-2</v>
      </c>
      <c r="AJ2" s="3"/>
      <c r="AK2" s="3"/>
      <c r="AL2" s="3"/>
    </row>
    <row r="3" spans="1:38" x14ac:dyDescent="0.3">
      <c r="A3" s="2">
        <v>44138</v>
      </c>
      <c r="B3" s="3">
        <v>4.7657967000000002E-2</v>
      </c>
      <c r="C3" s="3">
        <v>9.1476439999999999E-3</v>
      </c>
      <c r="D3" s="3">
        <v>9.5347519999999991E-2</v>
      </c>
      <c r="E3" s="3">
        <v>6.7457320000000001E-2</v>
      </c>
      <c r="F3" s="3">
        <v>-6.1698318000000002E-2</v>
      </c>
      <c r="G3" s="3">
        <v>2.6855469E-2</v>
      </c>
      <c r="H3" s="3">
        <v>-2.6325761999999999E-2</v>
      </c>
      <c r="I3" s="3">
        <v>2.4905442999999999E-2</v>
      </c>
      <c r="J3" s="3">
        <v>4.0288687000000004E-2</v>
      </c>
      <c r="K3" s="3">
        <v>3.466785E-2</v>
      </c>
      <c r="L3" s="3">
        <v>1.3254762E-2</v>
      </c>
      <c r="M3" s="3">
        <v>3.1991482000000002E-2</v>
      </c>
      <c r="N3" s="3">
        <v>-7.0095777999999997E-2</v>
      </c>
      <c r="O3" s="3">
        <v>-4.1080713000000001E-3</v>
      </c>
      <c r="P3" s="3">
        <v>5.4196596E-2</v>
      </c>
      <c r="Q3" s="3">
        <v>-3.7359475999999996E-2</v>
      </c>
      <c r="R3" s="3">
        <v>-1.3098657E-2</v>
      </c>
      <c r="S3" s="3">
        <v>-7.24051E-2</v>
      </c>
      <c r="T3" s="3">
        <v>4.7619342999999995E-3</v>
      </c>
      <c r="U3" s="3">
        <v>1.4814734000000001E-2</v>
      </c>
      <c r="V3" s="3">
        <v>-1.4695822999999998E-2</v>
      </c>
      <c r="W3" s="3">
        <v>3.2924770999999999E-2</v>
      </c>
      <c r="X3" s="3">
        <v>3.3753156999999999E-2</v>
      </c>
      <c r="Y3" s="3">
        <v>-4.7204494E-3</v>
      </c>
      <c r="Z3" s="3">
        <v>-5.6907772999999995E-2</v>
      </c>
      <c r="AA3" s="3">
        <v>2.2112607999999999E-2</v>
      </c>
      <c r="AB3" s="3">
        <v>-1.6875625000000002E-2</v>
      </c>
      <c r="AC3" s="3">
        <v>-1.6705513000000002E-2</v>
      </c>
      <c r="AD3" s="3">
        <v>1.2394189999999999E-3</v>
      </c>
      <c r="AE3" s="3">
        <v>6.560087E-3</v>
      </c>
      <c r="AF3" s="3">
        <v>-3.2028556000000003E-3</v>
      </c>
      <c r="AG3" s="3">
        <v>-3.3918023000000003E-3</v>
      </c>
      <c r="AH3" s="3">
        <v>-5.9405565000000002E-3</v>
      </c>
      <c r="AI3" s="3">
        <v>-9.807943999999999E-3</v>
      </c>
      <c r="AJ3" s="3"/>
      <c r="AK3" s="3"/>
      <c r="AL3" s="3"/>
    </row>
    <row r="4" spans="1:38" x14ac:dyDescent="0.3">
      <c r="A4" s="2">
        <v>44168</v>
      </c>
      <c r="B4" s="3">
        <v>6.8624853999999999E-2</v>
      </c>
      <c r="C4" s="3">
        <v>0.1615163</v>
      </c>
      <c r="D4" s="3">
        <v>0.19140004999999999</v>
      </c>
      <c r="E4" s="3">
        <v>0.14409733</v>
      </c>
      <c r="F4" s="3">
        <v>0.20182286999999999</v>
      </c>
      <c r="G4" s="3">
        <v>0.13883364000000001</v>
      </c>
      <c r="H4" s="3">
        <v>0.12539185</v>
      </c>
      <c r="I4" s="3">
        <v>0.11108696</v>
      </c>
      <c r="J4" s="3">
        <v>0.24277460000000001</v>
      </c>
      <c r="K4" s="3">
        <v>0.19733142999999997</v>
      </c>
      <c r="L4" s="3">
        <v>0.28888083000000003</v>
      </c>
      <c r="M4" s="3">
        <v>0.12503231000000001</v>
      </c>
      <c r="N4" s="3">
        <v>0.35954439999999999</v>
      </c>
      <c r="O4" s="3">
        <v>0.10989976</v>
      </c>
      <c r="P4" s="3">
        <v>3.4615396999999999E-2</v>
      </c>
      <c r="Q4" s="3">
        <v>7.9661490000000001E-2</v>
      </c>
      <c r="R4" s="3">
        <v>0.17766703</v>
      </c>
      <c r="S4" s="3">
        <v>0.26692139999999998</v>
      </c>
      <c r="T4" s="3">
        <v>0.11848343</v>
      </c>
      <c r="U4" s="3">
        <v>9.0245610000000004E-2</v>
      </c>
      <c r="V4" s="3">
        <v>8.5674650000000005E-2</v>
      </c>
      <c r="W4" s="3">
        <v>9.8780750000000014E-2</v>
      </c>
      <c r="X4" s="3">
        <v>0.13888895000000001</v>
      </c>
      <c r="Y4" s="3">
        <v>0.12623131000000001</v>
      </c>
      <c r="Z4" s="3">
        <v>0.12795353000000001</v>
      </c>
      <c r="AA4" s="3">
        <v>9.4358439999999988E-2</v>
      </c>
      <c r="AB4" s="3">
        <v>5.4683685000000003E-2</v>
      </c>
      <c r="AC4" s="3">
        <v>0.16712772000000001</v>
      </c>
      <c r="AD4" s="3">
        <v>0.10788273999999999</v>
      </c>
      <c r="AE4" s="3">
        <v>9.1241839999999991E-2</v>
      </c>
      <c r="AF4" s="3">
        <v>0.19136023999999999</v>
      </c>
      <c r="AG4" s="3">
        <v>0.13669896000000001</v>
      </c>
      <c r="AH4" s="3">
        <v>0.12720549</v>
      </c>
      <c r="AI4" s="3">
        <v>0.19603802000000001</v>
      </c>
      <c r="AJ4" s="3"/>
      <c r="AK4" s="3"/>
      <c r="AL4" s="3"/>
    </row>
    <row r="5" spans="1:38" x14ac:dyDescent="0.3">
      <c r="A5" s="2">
        <v>44197</v>
      </c>
      <c r="B5" s="3">
        <v>4.4608593000000002E-2</v>
      </c>
      <c r="C5" s="3">
        <v>7.7222466000000003E-2</v>
      </c>
      <c r="D5" s="3">
        <v>3.8472772000000002E-2</v>
      </c>
      <c r="E5" s="3">
        <v>-5.4190159999999996E-3</v>
      </c>
      <c r="F5" s="3">
        <v>3.5696745000000002E-2</v>
      </c>
      <c r="G5" s="3">
        <v>1.4545918E-2</v>
      </c>
      <c r="H5" s="3">
        <v>2.7855635000000002E-3</v>
      </c>
      <c r="I5" s="3">
        <v>5.6178093000000005E-2</v>
      </c>
      <c r="J5" s="3">
        <v>1.1392831999999999E-2</v>
      </c>
      <c r="K5" s="3">
        <v>7.375777E-2</v>
      </c>
      <c r="L5" s="3">
        <v>5.3077816999999999E-2</v>
      </c>
      <c r="M5" s="3">
        <v>4.8601029999999996E-2</v>
      </c>
      <c r="N5" s="3">
        <v>3.6623359000000001E-2</v>
      </c>
      <c r="O5" s="3">
        <v>6.8570850000000003E-2</v>
      </c>
      <c r="P5" s="3">
        <v>1.1059284000000001E-2</v>
      </c>
      <c r="Q5" s="3">
        <v>-2.7026534000000003E-3</v>
      </c>
      <c r="R5" s="3">
        <v>7.6687335999999998E-3</v>
      </c>
      <c r="S5" s="3">
        <v>0.14548779000000001</v>
      </c>
      <c r="T5" s="3">
        <v>6.2358379999999998E-4</v>
      </c>
      <c r="U5" s="3">
        <v>6.8943619999999997E-2</v>
      </c>
      <c r="V5" s="3">
        <v>-3.0362605999999996E-3</v>
      </c>
      <c r="W5" s="3">
        <v>3.9494395000000002E-2</v>
      </c>
      <c r="X5" s="3">
        <v>3.3514857000000002E-2</v>
      </c>
      <c r="Y5" s="3">
        <v>1.1531352999999999E-2</v>
      </c>
      <c r="Z5" s="3">
        <v>3.6746978999999999E-2</v>
      </c>
      <c r="AA5" s="3">
        <v>3.1398058E-2</v>
      </c>
      <c r="AB5" s="3">
        <v>3.9371014000000003E-2</v>
      </c>
      <c r="AC5" s="3">
        <v>2.8973817999999999E-3</v>
      </c>
      <c r="AD5" s="3">
        <v>3.2963276E-2</v>
      </c>
      <c r="AE5" s="3">
        <v>2.3971437999999998E-2</v>
      </c>
      <c r="AF5" s="3">
        <v>1.6372204000000001E-3</v>
      </c>
      <c r="AG5" s="3">
        <v>3.4809231999999996E-2</v>
      </c>
      <c r="AH5" s="3">
        <v>1.2316704000000001E-2</v>
      </c>
      <c r="AI5" s="3">
        <v>2.4263739999999999E-2</v>
      </c>
      <c r="AJ5" s="3"/>
      <c r="AK5" s="3"/>
      <c r="AL5" s="3"/>
    </row>
    <row r="6" spans="1:38" x14ac:dyDescent="0.3">
      <c r="A6" s="2">
        <v>44230</v>
      </c>
      <c r="B6" s="3">
        <v>7.2586300000000006E-2</v>
      </c>
      <c r="C6" s="3">
        <v>1.2247681999999999E-2</v>
      </c>
      <c r="D6" s="3">
        <v>8.1127879999999992E-3</v>
      </c>
      <c r="E6" s="3">
        <v>-4.7400656000000006E-2</v>
      </c>
      <c r="F6" s="3">
        <v>-4.7318934999999998E-3</v>
      </c>
      <c r="G6" s="3">
        <v>1.4417529E-2</v>
      </c>
      <c r="H6" s="3">
        <v>-4.1319369999999994E-2</v>
      </c>
      <c r="I6" s="3">
        <v>8.571970000000001E-2</v>
      </c>
      <c r="J6" s="3">
        <v>-3.5822331999999998E-2</v>
      </c>
      <c r="K6" s="3">
        <v>8.0999370000000001E-2</v>
      </c>
      <c r="L6" s="3">
        <v>-2.8055072E-2</v>
      </c>
      <c r="M6" s="3">
        <v>3.5127760000000001E-2</v>
      </c>
      <c r="N6" s="3">
        <v>-6.2058153000000005E-2</v>
      </c>
      <c r="O6" s="3">
        <v>4.4505119999999995E-2</v>
      </c>
      <c r="P6" s="3">
        <v>0.13375329999999999</v>
      </c>
      <c r="Q6" s="3">
        <v>5.9620139999999999E-3</v>
      </c>
      <c r="R6" s="3">
        <v>2.2354841E-2</v>
      </c>
      <c r="S6" s="3">
        <v>8.3773609999999998E-2</v>
      </c>
      <c r="T6" s="3">
        <v>0.13474570999999999</v>
      </c>
      <c r="U6" s="3">
        <v>2.344191E-2</v>
      </c>
      <c r="V6" s="3">
        <v>-9.6432567E-3</v>
      </c>
      <c r="W6" s="3">
        <v>-1.9097328E-3</v>
      </c>
      <c r="X6" s="3">
        <v>2.5469659999999998E-2</v>
      </c>
      <c r="Y6" s="3">
        <v>2.4643301999999999E-2</v>
      </c>
      <c r="Z6" s="3">
        <v>2.1403908999999999E-2</v>
      </c>
      <c r="AA6" s="3">
        <v>1.5837789000000001E-2</v>
      </c>
      <c r="AB6" s="3">
        <v>-1.1190772000000001E-3</v>
      </c>
      <c r="AC6" s="3">
        <v>1.4680743000000001E-2</v>
      </c>
      <c r="AD6" s="3">
        <v>4.0288209999999998E-2</v>
      </c>
      <c r="AE6" s="3">
        <v>2.1317005E-2</v>
      </c>
      <c r="AF6" s="3">
        <v>-1.5032887E-3</v>
      </c>
      <c r="AG6" s="3">
        <v>5.1765800000000001E-2</v>
      </c>
      <c r="AH6" s="3">
        <v>5.3266286999999995E-2</v>
      </c>
      <c r="AI6" s="3">
        <v>4.7553778000000001E-3</v>
      </c>
      <c r="AJ6" s="3"/>
      <c r="AK6" s="3"/>
      <c r="AL6" s="3"/>
    </row>
    <row r="7" spans="1:38" x14ac:dyDescent="0.3">
      <c r="A7" s="2">
        <v>44258</v>
      </c>
      <c r="B7" s="3">
        <v>-3.5041570000000001E-2</v>
      </c>
      <c r="C7" s="3">
        <v>8.7965970000000004E-2</v>
      </c>
      <c r="D7" s="3">
        <v>-9.3181132999999999E-3</v>
      </c>
      <c r="E7" s="3">
        <v>-7.3835850000000007E-3</v>
      </c>
      <c r="F7" s="3">
        <v>-1.0565519000000001E-3</v>
      </c>
      <c r="G7" s="3">
        <v>6.5989137000000003E-2</v>
      </c>
      <c r="H7" s="3">
        <v>-8.6925030000000007E-3</v>
      </c>
      <c r="I7" s="3">
        <v>1.8566727999999998E-2</v>
      </c>
      <c r="J7" s="3">
        <v>1.5440226E-2</v>
      </c>
      <c r="K7" s="3">
        <v>-4.1388930000000004E-2</v>
      </c>
      <c r="L7" s="3">
        <v>-0.10657787000000001</v>
      </c>
      <c r="M7" s="3">
        <v>5.8395743E-2</v>
      </c>
      <c r="N7" s="3">
        <v>7.2445629999999997E-2</v>
      </c>
      <c r="O7" s="3">
        <v>1.8567085000000001E-2</v>
      </c>
      <c r="P7" s="3">
        <v>-4.6840962999999999E-2</v>
      </c>
      <c r="Q7" s="3">
        <v>-4.0409509999999996E-2</v>
      </c>
      <c r="R7" s="3">
        <v>4.1606189999999994E-2</v>
      </c>
      <c r="S7" s="3">
        <v>-4.1086315999999998E-2</v>
      </c>
      <c r="T7" s="3">
        <v>-2.8379379999999999E-2</v>
      </c>
      <c r="U7" s="3">
        <v>-1.6759752999999999E-2</v>
      </c>
      <c r="V7" s="3">
        <v>8.1142540000000013E-2</v>
      </c>
      <c r="W7" s="3">
        <v>-6.5204678000000002E-2</v>
      </c>
      <c r="X7" s="3">
        <v>2.4837136000000003E-2</v>
      </c>
      <c r="Y7" s="3">
        <v>4.3670893000000002E-2</v>
      </c>
      <c r="Z7" s="3">
        <v>0</v>
      </c>
      <c r="AA7" s="3">
        <v>-5.3911805000000004E-3</v>
      </c>
      <c r="AB7" s="3">
        <v>-2.5095284000000002E-2</v>
      </c>
      <c r="AC7" s="3">
        <v>4.6433450000000001E-2</v>
      </c>
      <c r="AD7" s="3">
        <v>-5.2760600000000005E-2</v>
      </c>
      <c r="AE7" s="3">
        <v>-1.1260509500000001E-3</v>
      </c>
      <c r="AF7" s="3">
        <v>3.4929275999999995E-2</v>
      </c>
      <c r="AG7" s="3">
        <v>1.0349631E-2</v>
      </c>
      <c r="AH7" s="3">
        <v>3.125E-2</v>
      </c>
      <c r="AI7" s="3">
        <v>1.5889048999999999E-2</v>
      </c>
      <c r="AJ7" s="3"/>
      <c r="AK7" s="3"/>
      <c r="AL7" s="3"/>
    </row>
    <row r="8" spans="1:38" x14ac:dyDescent="0.3">
      <c r="A8" s="2">
        <v>44288</v>
      </c>
      <c r="B8" s="3">
        <v>-5.4471196999999999E-2</v>
      </c>
      <c r="C8" s="3">
        <v>3.0958771999999999E-2</v>
      </c>
      <c r="D8" s="3">
        <v>-6.2419770000000006E-2</v>
      </c>
      <c r="E8" s="3">
        <v>-5.4980635999999999E-2</v>
      </c>
      <c r="F8" s="3">
        <v>-1.797992E-2</v>
      </c>
      <c r="G8" s="3">
        <v>-7.6303599999999999E-2</v>
      </c>
      <c r="H8" s="3">
        <v>-4.7497750000000004E-3</v>
      </c>
      <c r="I8" s="3">
        <v>2.7427554E-2</v>
      </c>
      <c r="J8" s="3">
        <v>5.8921336999999997E-2</v>
      </c>
      <c r="K8" s="3">
        <v>1.7046094000000001E-2</v>
      </c>
      <c r="L8" s="3">
        <v>1.3358235000000001E-2</v>
      </c>
      <c r="M8" s="3">
        <v>4.7470329999999998E-2</v>
      </c>
      <c r="N8" s="3">
        <v>5.1932809999999996E-2</v>
      </c>
      <c r="O8" s="3">
        <v>-9.5816849999999995E-3</v>
      </c>
      <c r="P8" s="3">
        <v>-5.2342890000000003E-2</v>
      </c>
      <c r="Q8" s="3">
        <v>7.1308255000000001E-2</v>
      </c>
      <c r="R8" s="3">
        <v>3.4255504999999999E-2</v>
      </c>
      <c r="S8" s="3">
        <v>-0.13652867000000002</v>
      </c>
      <c r="T8" s="3">
        <v>3.7663340000000003E-2</v>
      </c>
      <c r="U8" s="3">
        <v>5.3977250000000004E-2</v>
      </c>
      <c r="V8" s="3">
        <v>7.925546E-2</v>
      </c>
      <c r="W8" s="3">
        <v>-1.8264829999999999E-2</v>
      </c>
      <c r="X8" s="3">
        <v>-1.5892386E-3</v>
      </c>
      <c r="Y8" s="3">
        <v>5.0333500000000003E-2</v>
      </c>
      <c r="Z8" s="3">
        <v>4.6224950000000001E-2</v>
      </c>
      <c r="AA8" s="3">
        <v>1.2891889E-2</v>
      </c>
      <c r="AB8" s="3">
        <v>3.3095956000000003E-2</v>
      </c>
      <c r="AC8" s="3">
        <v>1.8327950999999999E-2</v>
      </c>
      <c r="AD8" s="3">
        <v>5.1145314999999997E-2</v>
      </c>
      <c r="AE8" s="3">
        <v>5.3757668000000002E-2</v>
      </c>
      <c r="AF8" s="3">
        <v>2.9677033000000002E-2</v>
      </c>
      <c r="AG8" s="3">
        <v>7.8306317E-2</v>
      </c>
      <c r="AH8" s="3">
        <v>4.6726823000000001E-2</v>
      </c>
      <c r="AI8" s="3">
        <v>5.8901906000000004E-2</v>
      </c>
      <c r="AJ8" s="3"/>
      <c r="AK8" s="3"/>
      <c r="AL8" s="3"/>
    </row>
    <row r="9" spans="1:38" x14ac:dyDescent="0.3">
      <c r="A9" s="2">
        <v>44319</v>
      </c>
      <c r="B9" s="3">
        <v>1.2001872E-2</v>
      </c>
      <c r="C9" s="3">
        <v>-4.2565584000000004E-2</v>
      </c>
      <c r="D9" s="3">
        <v>-1.8239856000000002E-2</v>
      </c>
      <c r="E9" s="3">
        <v>-3.4224986999999998E-4</v>
      </c>
      <c r="F9" s="3">
        <v>8.3468075000000003E-2</v>
      </c>
      <c r="G9" s="3">
        <v>-7.7367187000000004E-2</v>
      </c>
      <c r="H9" s="3">
        <v>1.762116E-2</v>
      </c>
      <c r="I9" s="3">
        <v>5.8365106999999999E-2</v>
      </c>
      <c r="J9" s="3">
        <v>3.5449861999999999E-2</v>
      </c>
      <c r="K9" s="3">
        <v>-3.4182667999999999E-3</v>
      </c>
      <c r="L9" s="3">
        <v>9.4420669999999998E-2</v>
      </c>
      <c r="M9" s="3">
        <v>-1.5702665000000001E-2</v>
      </c>
      <c r="N9" s="3">
        <v>6.3103199999999998E-2</v>
      </c>
      <c r="O9" s="3">
        <v>-2.0292580000000001E-2</v>
      </c>
      <c r="P9" s="3">
        <v>-1.3868808999999999E-2</v>
      </c>
      <c r="Q9" s="3">
        <v>3.3280969000000001E-2</v>
      </c>
      <c r="R9" s="3">
        <v>-8.2316995E-3</v>
      </c>
      <c r="S9" s="3">
        <v>-9.6720460000000001E-3</v>
      </c>
      <c r="T9" s="3">
        <v>1.5555501000000001E-2</v>
      </c>
      <c r="U9" s="3">
        <v>3.2346249999999997E-3</v>
      </c>
      <c r="V9" s="3">
        <v>4.8122406E-2</v>
      </c>
      <c r="W9" s="3">
        <v>5.0200579999999995E-2</v>
      </c>
      <c r="X9" s="3">
        <v>4.3374420000000004E-2</v>
      </c>
      <c r="Y9" s="3">
        <v>3.3776044999999998E-2</v>
      </c>
      <c r="Z9" s="3">
        <v>3.1222343E-2</v>
      </c>
      <c r="AA9" s="3">
        <v>-1.330632E-2</v>
      </c>
      <c r="AB9" s="3">
        <v>4.0044427E-2</v>
      </c>
      <c r="AC9" s="3">
        <v>4.1995525000000006E-2</v>
      </c>
      <c r="AD9" s="3">
        <v>3.5801171999999999E-2</v>
      </c>
      <c r="AE9" s="3">
        <v>4.3908120000000002E-2</v>
      </c>
      <c r="AF9" s="3">
        <v>5.7078239999999995E-2</v>
      </c>
      <c r="AG9" s="3">
        <v>2.5965809999999999E-2</v>
      </c>
      <c r="AH9" s="3">
        <v>4.1988969999999994E-2</v>
      </c>
      <c r="AI9" s="3">
        <v>1.2256384E-2</v>
      </c>
      <c r="AJ9" s="3"/>
      <c r="AK9" s="3"/>
      <c r="AL9" s="3"/>
    </row>
    <row r="10" spans="1:38" x14ac:dyDescent="0.3">
      <c r="A10" s="2">
        <v>44350</v>
      </c>
      <c r="B10" s="3">
        <v>5.6926009999999999E-2</v>
      </c>
      <c r="C10" s="3">
        <v>-0.11327648</v>
      </c>
      <c r="D10" s="3">
        <v>4.784012E-2</v>
      </c>
      <c r="E10" s="3">
        <v>7.5659036999999998E-2</v>
      </c>
      <c r="F10" s="3">
        <v>0.12425446499999999</v>
      </c>
      <c r="G10" s="3">
        <v>3.9737225000000001E-2</v>
      </c>
      <c r="H10" s="3">
        <v>-7.2149633999999997E-3</v>
      </c>
      <c r="I10" s="3">
        <v>-1.0026693E-2</v>
      </c>
      <c r="J10" s="3">
        <v>4.1820170000000004E-2</v>
      </c>
      <c r="K10" s="3">
        <v>2.5890707999999998E-2</v>
      </c>
      <c r="L10" s="3">
        <v>0.14397752999999999</v>
      </c>
      <c r="M10" s="3">
        <v>8.8852879999999995E-2</v>
      </c>
      <c r="N10" s="3">
        <v>4.5391320000000004E-3</v>
      </c>
      <c r="O10" s="3">
        <v>8.3092450000000012E-2</v>
      </c>
      <c r="P10" s="3">
        <v>2.9351709999999999E-3</v>
      </c>
      <c r="Q10" s="3">
        <v>-1.5977681000000001E-2</v>
      </c>
      <c r="R10" s="3">
        <v>2.1741747999999998E-2</v>
      </c>
      <c r="S10" s="3">
        <v>-3.9490402000000001E-2</v>
      </c>
      <c r="T10" s="3">
        <v>8.0612660000000003E-2</v>
      </c>
      <c r="U10" s="3">
        <v>6.8242789999999998E-2</v>
      </c>
      <c r="V10" s="3">
        <v>3.8216472000000001E-2</v>
      </c>
      <c r="W10" s="3">
        <v>-6.017107E-2</v>
      </c>
      <c r="X10" s="3">
        <v>2.7459980000000002E-2</v>
      </c>
      <c r="Y10" s="3">
        <v>6.0039043E-2</v>
      </c>
      <c r="Z10" s="3">
        <v>2.7135134000000002E-2</v>
      </c>
      <c r="AA10" s="3">
        <v>8.5018873000000002E-3</v>
      </c>
      <c r="AB10" s="3">
        <v>4.6630979999999995E-2</v>
      </c>
      <c r="AC10" s="3">
        <v>2.7575731000000003E-2</v>
      </c>
      <c r="AD10" s="3">
        <v>-1.8412232000000001E-2</v>
      </c>
      <c r="AE10" s="3">
        <v>1.3629198E-3</v>
      </c>
      <c r="AF10" s="3">
        <v>4.0898085000000001E-2</v>
      </c>
      <c r="AG10" s="3">
        <v>1.6872406E-2</v>
      </c>
      <c r="AH10" s="3">
        <v>3.5630940999999999E-2</v>
      </c>
      <c r="AI10" s="3">
        <v>4.6879888000000002E-2</v>
      </c>
      <c r="AJ10" s="3"/>
      <c r="AK10" s="3"/>
      <c r="AL10" s="3"/>
    </row>
    <row r="11" spans="1:38" x14ac:dyDescent="0.3">
      <c r="A11" s="2">
        <v>44379</v>
      </c>
      <c r="B11" s="3">
        <v>-2.8484702000000001E-2</v>
      </c>
      <c r="C11" s="3">
        <v>8.6120369999999995E-3</v>
      </c>
      <c r="D11" s="3">
        <v>-7.4837503E-2</v>
      </c>
      <c r="E11" s="3">
        <v>5.518317E-3</v>
      </c>
      <c r="F11" s="3">
        <v>-2.7882636000000002E-2</v>
      </c>
      <c r="G11" s="3">
        <v>-0.12417734</v>
      </c>
      <c r="H11" s="3">
        <v>-4.4590290000000005E-2</v>
      </c>
      <c r="I11" s="3">
        <v>1.5350580000000001E-2</v>
      </c>
      <c r="J11" s="3">
        <v>1.4543295000000001E-2</v>
      </c>
      <c r="K11" s="3">
        <v>3.0198097000000003E-3</v>
      </c>
      <c r="L11" s="3">
        <v>1.1403561E-3</v>
      </c>
      <c r="M11" s="3">
        <v>-8.1007479999999993E-2</v>
      </c>
      <c r="N11" s="3">
        <v>-2.780676E-2</v>
      </c>
      <c r="O11" s="3">
        <v>-1.1986433999999999E-2</v>
      </c>
      <c r="P11" s="3">
        <v>-1.5427171999999999E-2</v>
      </c>
      <c r="Q11" s="3">
        <v>2.2572279E-3</v>
      </c>
      <c r="R11" s="3">
        <v>-2.4147690000000003E-2</v>
      </c>
      <c r="S11" s="3">
        <v>-2.4887323000000003E-2</v>
      </c>
      <c r="T11" s="3">
        <v>-2.9872655999999996E-3</v>
      </c>
      <c r="U11" s="3">
        <v>5.0804853000000004E-2</v>
      </c>
      <c r="V11" s="3">
        <v>2.7491211999999998E-2</v>
      </c>
      <c r="W11" s="3">
        <v>1.0689615999999999E-2</v>
      </c>
      <c r="X11" s="3">
        <v>-1.5795231E-2</v>
      </c>
      <c r="Y11" s="3">
        <v>-2.5914906999999999E-3</v>
      </c>
      <c r="Z11" s="3">
        <v>-1.5814959999999999E-2</v>
      </c>
      <c r="AA11" s="3">
        <v>-5.6908130000000003E-3</v>
      </c>
      <c r="AB11" s="3">
        <v>1.9069195000000001E-2</v>
      </c>
      <c r="AC11" s="3">
        <v>-9.1928244000000006E-3</v>
      </c>
      <c r="AD11" s="3">
        <v>8.8040109999999991E-2</v>
      </c>
      <c r="AE11" s="3">
        <v>3.9134145000000002E-2</v>
      </c>
      <c r="AF11" s="3">
        <v>-1.1421262999999999E-2</v>
      </c>
      <c r="AG11" s="3">
        <v>-1.3746262E-2</v>
      </c>
      <c r="AH11" s="3">
        <v>-1.4433979999999999E-2</v>
      </c>
      <c r="AI11" s="3">
        <v>-2.3528337E-2</v>
      </c>
      <c r="AJ11" s="3"/>
      <c r="AK11" s="3"/>
      <c r="AL11" s="3"/>
    </row>
    <row r="12" spans="1:38" x14ac:dyDescent="0.3">
      <c r="A12" s="2">
        <v>44411</v>
      </c>
      <c r="B12" s="3">
        <v>-1.8278599E-2</v>
      </c>
      <c r="C12" s="3">
        <v>-8.0678639999999996E-2</v>
      </c>
      <c r="D12" s="3">
        <v>-3.3751130000000003E-3</v>
      </c>
      <c r="E12" s="3">
        <v>-7.9031229999999994E-2</v>
      </c>
      <c r="F12" s="3">
        <v>-1.3680458000000001E-3</v>
      </c>
      <c r="G12" s="3">
        <v>-6.7221107000000002E-2</v>
      </c>
      <c r="H12" s="3">
        <v>-2.7069450000000002E-2</v>
      </c>
      <c r="I12" s="3">
        <v>3.7406683E-3</v>
      </c>
      <c r="J12" s="3">
        <v>2.9752016000000003E-2</v>
      </c>
      <c r="K12" s="3">
        <v>-3.1720400000000003E-2</v>
      </c>
      <c r="L12" s="3">
        <v>-5.338967E-2</v>
      </c>
      <c r="M12" s="3">
        <v>6.9246289999999999E-3</v>
      </c>
      <c r="N12" s="3">
        <v>1.1440873000000001E-2</v>
      </c>
      <c r="O12" s="3">
        <v>3.1989217E-2</v>
      </c>
      <c r="P12" s="3">
        <v>-0.11418639999999999</v>
      </c>
      <c r="Q12" s="3">
        <v>-5.2577256999999998E-4</v>
      </c>
      <c r="R12" s="3">
        <v>-2.4060965E-2</v>
      </c>
      <c r="S12" s="3">
        <v>5.1353929999999999E-2</v>
      </c>
      <c r="T12" s="3">
        <v>1.4015436000000001E-3</v>
      </c>
      <c r="U12" s="3">
        <v>-4.7391056999999993E-2</v>
      </c>
      <c r="V12" s="3">
        <v>1.9337058000000001E-2</v>
      </c>
      <c r="W12" s="3">
        <v>4.8673152999999995E-4</v>
      </c>
      <c r="X12" s="3">
        <v>7.6484679999999996E-4</v>
      </c>
      <c r="Y12" s="3">
        <v>-9.5668435E-3</v>
      </c>
      <c r="Z12" s="3">
        <v>-3.4482479999999997E-3</v>
      </c>
      <c r="AA12" s="3">
        <v>5.1538944000000001E-3</v>
      </c>
      <c r="AB12" s="3">
        <v>3.5130740000000001E-2</v>
      </c>
      <c r="AC12" s="3">
        <v>7.5665709999999994E-3</v>
      </c>
      <c r="AD12" s="3">
        <v>2.2780418E-2</v>
      </c>
      <c r="AE12" s="3">
        <v>1.7130852000000002E-2</v>
      </c>
      <c r="AF12" s="3">
        <v>2.3115396E-2</v>
      </c>
      <c r="AG12" s="3">
        <v>3.8207412000000003E-2</v>
      </c>
      <c r="AH12" s="3">
        <v>3.5721898000000002E-2</v>
      </c>
      <c r="AI12" s="3">
        <v>1.8445253E-3</v>
      </c>
      <c r="AJ12" s="3"/>
      <c r="AK12" s="3"/>
      <c r="AL12" s="3"/>
    </row>
    <row r="13" spans="1:38" x14ac:dyDescent="0.3">
      <c r="A13" s="2">
        <v>44442</v>
      </c>
      <c r="B13" s="3">
        <v>2.1210908999999998E-3</v>
      </c>
      <c r="C13" s="3">
        <v>7.6836230000000005E-2</v>
      </c>
      <c r="D13" s="3">
        <v>4.3057559999999995E-2</v>
      </c>
      <c r="E13" s="3">
        <v>5.3979277999999999E-2</v>
      </c>
      <c r="F13" s="3">
        <v>6.9863080000000008E-2</v>
      </c>
      <c r="G13" s="3">
        <v>-5.5720806000000003E-3</v>
      </c>
      <c r="H13" s="3">
        <v>6.6129090000000001E-2</v>
      </c>
      <c r="I13" s="3">
        <v>1.8633485000000002E-2</v>
      </c>
      <c r="J13" s="3">
        <v>9.6307990000000007E-3</v>
      </c>
      <c r="K13" s="3">
        <v>-2.6096701999999999E-2</v>
      </c>
      <c r="L13" s="3">
        <v>-5.9548797999999993E-2</v>
      </c>
      <c r="M13" s="3">
        <v>-4.8543214999999997E-3</v>
      </c>
      <c r="N13" s="3">
        <v>2.6864528999999998E-2</v>
      </c>
      <c r="O13" s="3">
        <v>8.4916000000000005E-2</v>
      </c>
      <c r="P13" s="3">
        <v>9.3876123000000006E-3</v>
      </c>
      <c r="Q13" s="3">
        <v>3.5244583999999995E-2</v>
      </c>
      <c r="R13" s="3">
        <v>7.1287989999999996E-2</v>
      </c>
      <c r="S13" s="3">
        <v>6.2610983999999995E-2</v>
      </c>
      <c r="T13" s="3">
        <v>4.1987420000000004E-2</v>
      </c>
      <c r="U13" s="3">
        <v>1.5075445E-2</v>
      </c>
      <c r="V13" s="3">
        <v>2.4636626000000002E-2</v>
      </c>
      <c r="W13" s="3">
        <v>5.0267577000000001E-2</v>
      </c>
      <c r="X13" s="3">
        <v>1.4138341E-2</v>
      </c>
      <c r="Y13" s="3">
        <v>2.2269845E-2</v>
      </c>
      <c r="Z13" s="3">
        <v>1.2687444999999999E-2</v>
      </c>
      <c r="AA13" s="3">
        <v>5.2006959999999998E-2</v>
      </c>
      <c r="AB13" s="3">
        <v>1.1838674500000001E-3</v>
      </c>
      <c r="AC13" s="3">
        <v>5.4070949999999998E-3</v>
      </c>
      <c r="AD13" s="3">
        <v>4.0238857000000003E-2</v>
      </c>
      <c r="AE13" s="3">
        <v>2.7042985000000002E-2</v>
      </c>
      <c r="AF13" s="3">
        <v>2.0538568E-3</v>
      </c>
      <c r="AG13" s="3">
        <v>6.7634699999999992E-2</v>
      </c>
      <c r="AH13" s="3">
        <v>-6.1583519999999997E-4</v>
      </c>
      <c r="AI13" s="3">
        <v>1.5955805999999999E-2</v>
      </c>
      <c r="AJ13" s="3"/>
      <c r="AK13" s="3"/>
      <c r="AL13" s="3"/>
    </row>
    <row r="14" spans="1:38" x14ac:dyDescent="0.3">
      <c r="A14" s="2">
        <v>44470</v>
      </c>
      <c r="B14" s="3">
        <v>-8.8194009999999993E-3</v>
      </c>
      <c r="C14" s="3">
        <v>-8.0097970000000004E-2</v>
      </c>
      <c r="D14" s="3">
        <v>1.4378548E-2</v>
      </c>
      <c r="E14" s="3">
        <v>-8.2074999999999995E-3</v>
      </c>
      <c r="F14" s="3">
        <v>-3.9692699999999997E-2</v>
      </c>
      <c r="G14" s="3">
        <v>-1.3821483000000001E-2</v>
      </c>
      <c r="H14" s="3">
        <v>-4.4629334999999999E-2</v>
      </c>
      <c r="I14" s="3">
        <v>-5.6859729999999997E-2</v>
      </c>
      <c r="J14" s="3">
        <v>-3.5572350000000003E-2</v>
      </c>
      <c r="K14" s="3">
        <v>-8.2212090000000002E-2</v>
      </c>
      <c r="L14" s="3">
        <v>-7.7266272999999996E-2</v>
      </c>
      <c r="M14" s="3">
        <v>-4.1463429999999996E-2</v>
      </c>
      <c r="N14" s="3">
        <v>-5.1979303000000004E-2</v>
      </c>
      <c r="O14" s="3">
        <v>-1.1066377000000001E-2</v>
      </c>
      <c r="P14" s="3">
        <v>-7.1765660000000009E-2</v>
      </c>
      <c r="Q14" s="3">
        <v>3.0487776000000001E-2</v>
      </c>
      <c r="R14" s="3">
        <v>-2.7364193999999998E-2</v>
      </c>
      <c r="S14" s="3">
        <v>-0.10656082</v>
      </c>
      <c r="T14" s="3">
        <v>-6.3801410000000006E-3</v>
      </c>
      <c r="U14" s="3">
        <v>-5.2475332999999999E-2</v>
      </c>
      <c r="V14" s="3">
        <v>9.1367960000000008E-3</v>
      </c>
      <c r="W14" s="3">
        <v>-3.257674E-2</v>
      </c>
      <c r="X14" s="3">
        <v>-6.0286340000000001E-2</v>
      </c>
      <c r="Y14" s="3">
        <v>-3.8582622999999996E-2</v>
      </c>
      <c r="Z14" s="3">
        <v>-6.2072934999999996E-2</v>
      </c>
      <c r="AA14" s="3">
        <v>-2.6180148E-2</v>
      </c>
      <c r="AB14" s="3">
        <v>-7.4103299999999997E-2</v>
      </c>
      <c r="AC14" s="3">
        <v>-3.2267749999999998E-2</v>
      </c>
      <c r="AD14" s="3">
        <v>-5.498952E-2</v>
      </c>
      <c r="AE14" s="3">
        <v>-3.8481116000000003E-2</v>
      </c>
      <c r="AF14" s="3">
        <v>-3.6894679999999999E-2</v>
      </c>
      <c r="AG14" s="3">
        <v>-7.9560222999999999E-2</v>
      </c>
      <c r="AH14" s="3">
        <v>-6.9433030000000007E-2</v>
      </c>
      <c r="AI14" s="3">
        <v>-3.6544859999999998E-2</v>
      </c>
      <c r="AJ14" s="3"/>
      <c r="AK14" s="3"/>
      <c r="AL14" s="3"/>
    </row>
    <row r="15" spans="1:38" x14ac:dyDescent="0.3">
      <c r="A15" s="2">
        <v>44503</v>
      </c>
      <c r="B15" s="3">
        <v>1.7914414E-2</v>
      </c>
      <c r="C15" s="3">
        <v>-1.5969574E-2</v>
      </c>
      <c r="D15" s="3">
        <v>7.3159455999999998E-2</v>
      </c>
      <c r="E15" s="3">
        <v>6.0244920000000007E-2</v>
      </c>
      <c r="F15" s="3">
        <v>3.3333301999999995E-2</v>
      </c>
      <c r="G15" s="3">
        <v>0.11969697999999999</v>
      </c>
      <c r="H15" s="3">
        <v>1.3855934E-2</v>
      </c>
      <c r="I15" s="3">
        <v>3.1032799999999999E-2</v>
      </c>
      <c r="J15" s="3">
        <v>6.1818360000000004E-3</v>
      </c>
      <c r="K15" s="3">
        <v>-1.2299656999999999E-2</v>
      </c>
      <c r="L15" s="3">
        <v>-9.1898440000000012E-2</v>
      </c>
      <c r="M15" s="3">
        <v>1.8871903000000002E-2</v>
      </c>
      <c r="N15" s="3">
        <v>3.6673903000000001E-2</v>
      </c>
      <c r="O15" s="3">
        <v>9.9694729999999995E-3</v>
      </c>
      <c r="P15" s="3">
        <v>3.1852841E-2</v>
      </c>
      <c r="Q15" s="3">
        <v>3.1064986999999999E-2</v>
      </c>
      <c r="R15" s="3">
        <v>4.2051076999999994E-3</v>
      </c>
      <c r="S15" s="3">
        <v>2.2450923999999997E-2</v>
      </c>
      <c r="T15" s="3">
        <v>4.4271708E-2</v>
      </c>
      <c r="U15" s="3">
        <v>5.4859039999999998E-2</v>
      </c>
      <c r="V15" s="3">
        <v>2.1205663999999999E-2</v>
      </c>
      <c r="W15" s="3">
        <v>1.5320778E-2</v>
      </c>
      <c r="X15" s="3">
        <v>5.7337639999999995E-2</v>
      </c>
      <c r="Y15" s="3">
        <v>8.1354030000000008E-2</v>
      </c>
      <c r="Z15" s="3">
        <v>5.2823424000000001E-2</v>
      </c>
      <c r="AA15" s="3">
        <v>-2.2880434999999998E-3</v>
      </c>
      <c r="AB15" s="3">
        <v>8.8335510000000006E-2</v>
      </c>
      <c r="AC15" s="3">
        <v>4.3223260000000006E-2</v>
      </c>
      <c r="AD15" s="3">
        <v>9.1620810000000011E-2</v>
      </c>
      <c r="AE15" s="3">
        <v>7.0191619999999996E-2</v>
      </c>
      <c r="AF15" s="3">
        <v>6.916725600000001E-2</v>
      </c>
      <c r="AG15" s="3">
        <v>7.449388500000001E-2</v>
      </c>
      <c r="AH15" s="3">
        <v>7.8587173999999996E-2</v>
      </c>
      <c r="AI15" s="3">
        <v>7.0846439999999997E-2</v>
      </c>
      <c r="AJ15" s="3"/>
      <c r="AK15" s="3"/>
      <c r="AL15" s="3"/>
    </row>
    <row r="16" spans="1:38" x14ac:dyDescent="0.3">
      <c r="A16" s="2">
        <v>44533</v>
      </c>
      <c r="B16" s="3">
        <v>1.7948626999999998E-2</v>
      </c>
      <c r="C16" s="3">
        <v>-4.2117413999999999E-2</v>
      </c>
      <c r="D16" s="3">
        <v>-1.661694E-2</v>
      </c>
      <c r="E16" s="3">
        <v>-1.6234755999999999E-2</v>
      </c>
      <c r="F16" s="3">
        <v>-0.10709679</v>
      </c>
      <c r="G16" s="3">
        <v>-5.6833562999999997E-2</v>
      </c>
      <c r="H16" s="3">
        <v>-3.9047241000000003E-2</v>
      </c>
      <c r="I16" s="3">
        <v>3.1352878000000001E-2</v>
      </c>
      <c r="J16" s="3">
        <v>-4.3620767999999997E-2</v>
      </c>
      <c r="K16" s="3">
        <v>-1.0188638999999999E-2</v>
      </c>
      <c r="L16" s="3">
        <v>-8.9880230000000012E-3</v>
      </c>
      <c r="M16" s="3">
        <v>-4.7658680000000002E-2</v>
      </c>
      <c r="N16" s="3">
        <v>-7.0753040000000003E-2</v>
      </c>
      <c r="O16" s="3">
        <v>-3.8477004000000002E-2</v>
      </c>
      <c r="P16" s="3">
        <v>-8.565217E-2</v>
      </c>
      <c r="Q16" s="3">
        <v>-2.1042584999999999E-2</v>
      </c>
      <c r="R16" s="3">
        <v>-1.4721632E-2</v>
      </c>
      <c r="S16" s="3">
        <v>-0.14592868000000001</v>
      </c>
      <c r="T16" s="3">
        <v>6.4731360000000002E-2</v>
      </c>
      <c r="U16" s="3">
        <v>8.9153050000000001E-3</v>
      </c>
      <c r="V16" s="3">
        <v>-6.5328955999999994E-2</v>
      </c>
      <c r="W16" s="3">
        <v>-8.755106E-2</v>
      </c>
      <c r="X16" s="3">
        <v>-7.8119096999999998E-2</v>
      </c>
      <c r="Y16" s="3">
        <v>-6.1853113000000001E-2</v>
      </c>
      <c r="Z16" s="3">
        <v>-8.2468269999999996E-2</v>
      </c>
      <c r="AA16" s="3">
        <v>-3.4542023999999998E-2</v>
      </c>
      <c r="AB16" s="3">
        <v>-2.9532611E-2</v>
      </c>
      <c r="AC16" s="3">
        <v>-4.5575619999999997E-2</v>
      </c>
      <c r="AD16" s="3">
        <v>-2.5560796E-2</v>
      </c>
      <c r="AE16" s="3">
        <v>-2.4315715000000002E-2</v>
      </c>
      <c r="AF16" s="3">
        <v>-5.9218645E-2</v>
      </c>
      <c r="AG16" s="3">
        <v>-9.0806369999999997E-2</v>
      </c>
      <c r="AH16" s="3">
        <v>-9.087192999999999E-2</v>
      </c>
      <c r="AI16" s="3">
        <v>-7.5234175E-2</v>
      </c>
      <c r="AJ16" s="3"/>
      <c r="AK16" s="3"/>
      <c r="AL16" s="3"/>
    </row>
    <row r="17" spans="1:38" x14ac:dyDescent="0.3">
      <c r="A17" s="2">
        <v>44564</v>
      </c>
      <c r="B17" s="3">
        <v>6.2065124999999997E-3</v>
      </c>
      <c r="C17" s="3">
        <v>-3.3788979999999996E-2</v>
      </c>
      <c r="D17" s="3">
        <v>1.2302280000000001E-2</v>
      </c>
      <c r="E17" s="3">
        <v>-3.3301710000000003E-3</v>
      </c>
      <c r="F17" s="3">
        <v>4.0929200000000006E-2</v>
      </c>
      <c r="G17" s="3">
        <v>0.10544062</v>
      </c>
      <c r="H17" s="3">
        <v>4.7558665E-2</v>
      </c>
      <c r="I17" s="3">
        <v>4.9083113999999997E-2</v>
      </c>
      <c r="J17" s="3">
        <v>9.4950790000000007E-2</v>
      </c>
      <c r="K17" s="3">
        <v>1.0736585E-2</v>
      </c>
      <c r="L17" s="3">
        <v>-1.1101961E-2</v>
      </c>
      <c r="M17" s="3">
        <v>3.9470314999999999E-2</v>
      </c>
      <c r="N17" s="3">
        <v>2.9556155000000001E-2</v>
      </c>
      <c r="O17" s="3">
        <v>3.9340614999999995E-2</v>
      </c>
      <c r="P17" s="3">
        <v>2.1506547999999999E-3</v>
      </c>
      <c r="Q17" s="3">
        <v>-1.1315227000000001E-2</v>
      </c>
      <c r="R17" s="3">
        <v>4.3716430000000001E-2</v>
      </c>
      <c r="S17" s="3">
        <v>7.5482845000000007E-2</v>
      </c>
      <c r="T17" s="3">
        <v>1.8968582000000001E-2</v>
      </c>
      <c r="U17" s="3">
        <v>4.9408554999999993E-2</v>
      </c>
      <c r="V17" s="3">
        <v>3.9788008E-2</v>
      </c>
      <c r="W17" s="3">
        <v>1.4966607E-2</v>
      </c>
      <c r="X17" s="3">
        <v>6.0320020000000002E-2</v>
      </c>
      <c r="Y17" s="3">
        <v>5.1379203999999998E-2</v>
      </c>
      <c r="Z17" s="3">
        <v>5.1128030000000005E-2</v>
      </c>
      <c r="AA17" s="3">
        <v>8.3134174000000002E-3</v>
      </c>
      <c r="AB17" s="3">
        <v>6.6102385999999999E-2</v>
      </c>
      <c r="AC17" s="3">
        <v>6.8311570000000002E-2</v>
      </c>
      <c r="AD17" s="3">
        <v>4.9770355000000002E-2</v>
      </c>
      <c r="AE17" s="3">
        <v>5.7319639999999998E-2</v>
      </c>
      <c r="AF17" s="3">
        <v>6.5986989999999995E-2</v>
      </c>
      <c r="AG17" s="3">
        <v>5.0934790000000001E-2</v>
      </c>
      <c r="AH17" s="3">
        <v>8.5776569999999996E-2</v>
      </c>
      <c r="AI17" s="3">
        <v>7.0425033999999997E-2</v>
      </c>
      <c r="AJ17" s="3"/>
      <c r="AK17" s="3"/>
      <c r="AL17" s="3"/>
    </row>
    <row r="18" spans="1:38" x14ac:dyDescent="0.3">
      <c r="A18" s="2">
        <v>44595</v>
      </c>
      <c r="B18" s="3">
        <v>-8.0156209999999992E-2</v>
      </c>
      <c r="C18" s="3">
        <v>6.2526940000000003E-2</v>
      </c>
      <c r="D18" s="3">
        <v>-2.1552444000000003E-3</v>
      </c>
      <c r="E18" s="3">
        <v>3.0041456000000001E-2</v>
      </c>
      <c r="F18" s="3">
        <v>-7.9513789999999997E-3</v>
      </c>
      <c r="G18" s="3">
        <v>4.4344783000000006E-2</v>
      </c>
      <c r="H18" s="3">
        <v>-1.8429457999999999E-2</v>
      </c>
      <c r="I18" s="3">
        <v>-3.8410008000000002E-2</v>
      </c>
      <c r="J18" s="3">
        <v>-3.8278400000000004E-2</v>
      </c>
      <c r="K18" s="3">
        <v>-7.5520160000000003E-2</v>
      </c>
      <c r="L18" s="3">
        <v>0.15826023</v>
      </c>
      <c r="M18" s="3">
        <v>6.7544579999999993E-2</v>
      </c>
      <c r="N18" s="3">
        <v>7.8937530000000006E-2</v>
      </c>
      <c r="O18" s="3">
        <v>-2.254194E-2</v>
      </c>
      <c r="P18" s="3">
        <v>-1.1631608E-2</v>
      </c>
      <c r="Q18" s="3">
        <v>0.11347866</v>
      </c>
      <c r="R18" s="3">
        <v>6.8954230000000004E-3</v>
      </c>
      <c r="S18" s="3">
        <v>-3.3016503000000003E-2</v>
      </c>
      <c r="T18" s="3">
        <v>-6.0641766000000001E-4</v>
      </c>
      <c r="U18" s="3">
        <v>-7.0991993000000003E-2</v>
      </c>
      <c r="V18" s="3">
        <v>8.0270770000000005E-2</v>
      </c>
      <c r="W18" s="3">
        <v>-6.668961000000001E-2</v>
      </c>
      <c r="X18" s="3">
        <v>-7.4386834999999998E-2</v>
      </c>
      <c r="Y18" s="3">
        <v>-1.0111451E-2</v>
      </c>
      <c r="Z18" s="3">
        <v>-3.2870948000000004E-2</v>
      </c>
      <c r="AA18" s="3">
        <v>-4.9380835999999997E-2</v>
      </c>
      <c r="AB18" s="3">
        <v>-7.4102106000000001E-2</v>
      </c>
      <c r="AC18" s="3">
        <v>2.1175145999999999E-2</v>
      </c>
      <c r="AD18" s="3">
        <v>-0.11982179</v>
      </c>
      <c r="AE18" s="3">
        <v>-6.5123139999999996E-2</v>
      </c>
      <c r="AF18" s="3">
        <v>-2.8046966000000003E-2</v>
      </c>
      <c r="AG18" s="3">
        <v>-9.3013999999999986E-2</v>
      </c>
      <c r="AH18" s="3">
        <v>-9.281439000000001E-2</v>
      </c>
      <c r="AI18" s="3">
        <v>-1.1397778999999999E-2</v>
      </c>
      <c r="AJ18" s="3"/>
      <c r="AK18" s="3"/>
      <c r="AL18" s="3"/>
    </row>
    <row r="19" spans="1:38" x14ac:dyDescent="0.3">
      <c r="A19" s="2">
        <v>44623</v>
      </c>
      <c r="B19" s="3">
        <v>2.9962063000000001E-3</v>
      </c>
      <c r="C19" s="3">
        <v>7.4269532999999999E-2</v>
      </c>
      <c r="D19" s="3">
        <v>3.4125328000000003E-2</v>
      </c>
      <c r="E19" s="3">
        <v>5.2746533999999999E-3</v>
      </c>
      <c r="F19" s="3">
        <v>-0.19047619000000002</v>
      </c>
      <c r="G19" s="3">
        <v>0.14758277</v>
      </c>
      <c r="H19" s="3">
        <v>5.2244900000000004E-2</v>
      </c>
      <c r="I19" s="3">
        <v>-1.4708102000000001E-2</v>
      </c>
      <c r="J19" s="3">
        <v>2.9696821999999998E-2</v>
      </c>
      <c r="K19" s="3">
        <v>5.5563450000000001E-4</v>
      </c>
      <c r="L19" s="3">
        <v>9.0880390000000005E-2</v>
      </c>
      <c r="M19" s="3">
        <v>7.3418259999999999E-2</v>
      </c>
      <c r="N19" s="3">
        <v>-0.11581140500000001</v>
      </c>
      <c r="O19" s="3">
        <v>-6.6769123E-2</v>
      </c>
      <c r="P19" s="3">
        <v>-8.7054615000000002E-2</v>
      </c>
      <c r="Q19" s="3">
        <v>6.4672946999999995E-2</v>
      </c>
      <c r="R19" s="3">
        <v>1.6194820000000002E-2</v>
      </c>
      <c r="S19" s="3">
        <v>-1.9141257000000002E-2</v>
      </c>
      <c r="T19" s="3">
        <v>0.11529123000000001</v>
      </c>
      <c r="U19" s="3">
        <v>-1.0121465E-3</v>
      </c>
      <c r="V19" s="3">
        <v>4.9239040000000005E-2</v>
      </c>
      <c r="W19" s="3">
        <v>1.4770985E-2</v>
      </c>
      <c r="X19" s="3">
        <v>5.9079050000000001E-2</v>
      </c>
      <c r="Y19" s="3">
        <v>6.8098307E-3</v>
      </c>
      <c r="Z19" s="3">
        <v>-0.14686621</v>
      </c>
      <c r="AA19" s="3">
        <v>-2.7306973999999998E-2</v>
      </c>
      <c r="AB19" s="3">
        <v>-3.9199650000000003E-2</v>
      </c>
      <c r="AC19" s="3">
        <v>-4.2348146000000003E-2</v>
      </c>
      <c r="AD19" s="3">
        <v>-3.1933188000000001E-2</v>
      </c>
      <c r="AE19" s="3">
        <v>-2.4384260000000001E-2</v>
      </c>
      <c r="AF19" s="3">
        <v>-0.11594957</v>
      </c>
      <c r="AG19" s="3">
        <v>-0.10931706000000001</v>
      </c>
      <c r="AH19" s="3">
        <v>-0.16053740999999999</v>
      </c>
      <c r="AI19" s="3">
        <v>-0.13652914999999999</v>
      </c>
      <c r="AJ19" s="3"/>
      <c r="AK19" s="3"/>
      <c r="AL19" s="3"/>
    </row>
    <row r="20" spans="1:38" x14ac:dyDescent="0.3">
      <c r="A20" s="2">
        <v>44652</v>
      </c>
      <c r="B20" s="3">
        <v>-6.3978075999999995E-2</v>
      </c>
      <c r="C20" s="3">
        <v>0.11635817</v>
      </c>
      <c r="D20" s="3">
        <v>3.5923123000000001E-2</v>
      </c>
      <c r="E20" s="3">
        <v>-3.8271666000000003E-2</v>
      </c>
      <c r="F20" s="3">
        <v>0.12929522999999998</v>
      </c>
      <c r="G20" s="3">
        <v>4.2128563000000001E-2</v>
      </c>
      <c r="H20" s="3">
        <v>6.2063930000000002E-3</v>
      </c>
      <c r="I20" s="3">
        <v>-3.3783734000000003E-2</v>
      </c>
      <c r="J20" s="3">
        <v>0.10875225000000001</v>
      </c>
      <c r="K20" s="3">
        <v>-1.3885020999999999E-2</v>
      </c>
      <c r="L20" s="3">
        <v>0.13219559</v>
      </c>
      <c r="M20" s="3">
        <v>4.6895265999999998E-2</v>
      </c>
      <c r="N20" s="3">
        <v>6.3529489999999994E-2</v>
      </c>
      <c r="O20" s="3">
        <v>6.872201E-2</v>
      </c>
      <c r="P20" s="3">
        <v>-3.3197999999999998E-2</v>
      </c>
      <c r="Q20" s="3">
        <v>5.7182310000000007E-3</v>
      </c>
      <c r="R20" s="3">
        <v>3.0835866999999999E-3</v>
      </c>
      <c r="S20" s="3">
        <v>0.10495794</v>
      </c>
      <c r="T20" s="3">
        <v>3.5277604999999997E-2</v>
      </c>
      <c r="U20" s="3">
        <v>-2.7862190999999998E-2</v>
      </c>
      <c r="V20" s="3">
        <v>2.0264506000000002E-2</v>
      </c>
      <c r="W20" s="3">
        <v>6.5501929999999993E-3</v>
      </c>
      <c r="X20" s="3">
        <v>9.474980999999999E-2</v>
      </c>
      <c r="Y20" s="3">
        <v>4.6306014E-2</v>
      </c>
      <c r="Z20" s="3">
        <v>4.5687079999999998E-2</v>
      </c>
      <c r="AA20" s="3">
        <v>-8.0668926000000002E-4</v>
      </c>
      <c r="AB20" s="3">
        <v>5.2061080000000003E-2</v>
      </c>
      <c r="AC20" s="3">
        <v>3.4766674000000004E-2</v>
      </c>
      <c r="AD20" s="3">
        <v>5.8546899999999999E-2</v>
      </c>
      <c r="AE20" s="3">
        <v>4.2693256999999998E-2</v>
      </c>
      <c r="AF20" s="3">
        <v>5.7566759999999995E-2</v>
      </c>
      <c r="AG20" s="3">
        <v>4.7035812999999996E-2</v>
      </c>
      <c r="AH20" s="3">
        <v>0.11597872000000001</v>
      </c>
      <c r="AI20" s="3">
        <v>5.3056954999999996E-2</v>
      </c>
      <c r="AJ20" s="3"/>
      <c r="AK20" s="3"/>
      <c r="AL20" s="3"/>
    </row>
    <row r="21" spans="1:38" x14ac:dyDescent="0.3">
      <c r="A21" s="2">
        <v>44684</v>
      </c>
      <c r="B21" s="3">
        <v>-0.10984033999999999</v>
      </c>
      <c r="C21" s="3">
        <v>-0.13434857</v>
      </c>
      <c r="D21" s="3">
        <v>1.8548370000000002E-2</v>
      </c>
      <c r="E21" s="3">
        <v>-7.670086999999999E-2</v>
      </c>
      <c r="F21" s="3">
        <v>-0.18772559999999999</v>
      </c>
      <c r="G21" s="3">
        <v>-0.15079783999999999</v>
      </c>
      <c r="H21" s="3">
        <v>-4.7802629999999999E-2</v>
      </c>
      <c r="I21" s="3">
        <v>-8.6355505000000013E-2</v>
      </c>
      <c r="J21" s="3">
        <v>-0.10765891999999999</v>
      </c>
      <c r="K21" s="3">
        <v>-5.5618105000000001E-2</v>
      </c>
      <c r="L21" s="3">
        <v>-0.17807870000000001</v>
      </c>
      <c r="M21" s="3">
        <v>-0.15332860000000001</v>
      </c>
      <c r="N21" s="3">
        <v>-3.0236064999999999E-2</v>
      </c>
      <c r="O21" s="3">
        <v>-3.2371759999999999E-2</v>
      </c>
      <c r="P21" s="3">
        <v>-6.2283096000000003E-2</v>
      </c>
      <c r="Q21" s="3">
        <v>-6.2344074000000001E-3</v>
      </c>
      <c r="R21" s="3">
        <v>-2.8813124000000002E-2</v>
      </c>
      <c r="S21" s="3">
        <v>5.3937910000000006E-2</v>
      </c>
      <c r="T21" s="3">
        <v>-1.6207396999999998E-2</v>
      </c>
      <c r="U21" s="3">
        <v>-0.10265768</v>
      </c>
      <c r="V21" s="3">
        <v>5.5404544E-2</v>
      </c>
      <c r="W21" s="3">
        <v>-0.10827904999999999</v>
      </c>
      <c r="X21" s="3">
        <v>-7.1187677000000005E-2</v>
      </c>
      <c r="Y21" s="3">
        <v>-6.8622645999999995E-2</v>
      </c>
      <c r="Z21" s="3">
        <v>-8.7731539999999997E-2</v>
      </c>
      <c r="AA21" s="3">
        <v>-7.8798649999999998E-2</v>
      </c>
      <c r="AB21" s="3">
        <v>-7.1096659999999992E-2</v>
      </c>
      <c r="AC21" s="3">
        <v>-3.9493083999999998E-2</v>
      </c>
      <c r="AD21" s="3">
        <v>-0.11891669000000001</v>
      </c>
      <c r="AE21" s="3">
        <v>-8.0676499999999998E-2</v>
      </c>
      <c r="AF21" s="3">
        <v>-7.0707083000000004E-2</v>
      </c>
      <c r="AG21" s="3">
        <v>-9.4525039999999991E-2</v>
      </c>
      <c r="AH21" s="3">
        <v>-0.10140919999999999</v>
      </c>
      <c r="AI21" s="3">
        <v>-7.4074029999999999E-2</v>
      </c>
      <c r="AJ21" s="3"/>
      <c r="AK21" s="3"/>
      <c r="AL21" s="3"/>
    </row>
    <row r="22" spans="1:38" x14ac:dyDescent="0.3">
      <c r="A22" s="2">
        <v>44715</v>
      </c>
      <c r="B22" s="3">
        <v>4.2724849999999995E-2</v>
      </c>
      <c r="C22" s="3">
        <v>0.20211102</v>
      </c>
      <c r="D22" s="3">
        <v>-1.9794165999999998E-2</v>
      </c>
      <c r="E22" s="3">
        <v>-1.4598547999999999E-2</v>
      </c>
      <c r="F22" s="3">
        <v>3.1111119999999999E-2</v>
      </c>
      <c r="G22" s="3">
        <v>-1.7225206E-2</v>
      </c>
      <c r="H22" s="3">
        <v>-4.3724720000000002E-2</v>
      </c>
      <c r="I22" s="3">
        <v>8.9001656000000002E-4</v>
      </c>
      <c r="J22" s="3">
        <v>3.7044525000000002E-2</v>
      </c>
      <c r="K22" s="3">
        <v>-7.4553490000000004E-4</v>
      </c>
      <c r="L22" s="3">
        <v>9.5430609999999999E-2</v>
      </c>
      <c r="M22" s="3">
        <v>0</v>
      </c>
      <c r="N22" s="3">
        <v>1.9011378000000002E-2</v>
      </c>
      <c r="O22" s="3">
        <v>-5.8488845999999997E-2</v>
      </c>
      <c r="P22" s="3">
        <v>1.1102437999999999E-2</v>
      </c>
      <c r="Q22" s="3">
        <v>-4.7678766000000004E-2</v>
      </c>
      <c r="R22" s="3">
        <v>-2.7961135E-3</v>
      </c>
      <c r="S22" s="3">
        <v>-2.0380497000000001E-2</v>
      </c>
      <c r="T22" s="3">
        <v>-8.3333309999999994E-2</v>
      </c>
      <c r="U22" s="3">
        <v>-8.1881470000000012E-2</v>
      </c>
      <c r="V22" s="3">
        <v>-9.7068130000000002E-2</v>
      </c>
      <c r="W22" s="3">
        <v>-8.3114505000000012E-3</v>
      </c>
      <c r="X22" s="3">
        <v>7.6643229999999998E-3</v>
      </c>
      <c r="Y22" s="3">
        <v>1.4949322000000001E-2</v>
      </c>
      <c r="Z22" s="3">
        <v>4.8658967000000004E-2</v>
      </c>
      <c r="AA22" s="3">
        <v>-7.0112940000000002E-4</v>
      </c>
      <c r="AB22" s="3">
        <v>-2.2613645000000002E-2</v>
      </c>
      <c r="AC22" s="3">
        <v>8.8984965999999999E-3</v>
      </c>
      <c r="AD22" s="3">
        <v>-3.9583445000000002E-2</v>
      </c>
      <c r="AE22" s="3">
        <v>-1.4025629E-2</v>
      </c>
      <c r="AF22" s="3">
        <v>3.7137627999999999E-2</v>
      </c>
      <c r="AG22" s="3">
        <v>6.4599514000000004E-3</v>
      </c>
      <c r="AH22" s="3">
        <v>3.2483934999999999E-2</v>
      </c>
      <c r="AI22" s="3">
        <v>2.1621584999999999E-2</v>
      </c>
      <c r="AJ22" s="3"/>
      <c r="AK22" s="3"/>
      <c r="AL22" s="3"/>
    </row>
    <row r="23" spans="1:38" x14ac:dyDescent="0.3">
      <c r="A23" s="2">
        <v>44743</v>
      </c>
      <c r="B23" s="3">
        <v>8.9142440000000003E-2</v>
      </c>
      <c r="C23" s="3">
        <v>-0.18820160000000002</v>
      </c>
      <c r="D23" s="3">
        <v>-9.5251560000000013E-2</v>
      </c>
      <c r="E23" s="3">
        <v>-8.9221529999999993E-2</v>
      </c>
      <c r="F23" s="3">
        <v>-9.5289470000000001E-2</v>
      </c>
      <c r="G23" s="3">
        <v>-0.14318538</v>
      </c>
      <c r="H23" s="3">
        <v>-4.8245669999999997E-2</v>
      </c>
      <c r="I23" s="3">
        <v>-0.12715625999999999</v>
      </c>
      <c r="J23" s="3">
        <v>-7.9198599999999994E-2</v>
      </c>
      <c r="K23" s="3">
        <v>-0.14353918999999998</v>
      </c>
      <c r="L23" s="3">
        <v>-0.19525797</v>
      </c>
      <c r="M23" s="3">
        <v>-9.4129199999999996E-2</v>
      </c>
      <c r="N23" s="3">
        <v>-0.13062244000000001</v>
      </c>
      <c r="O23" s="3">
        <v>-4.5685289999999996E-2</v>
      </c>
      <c r="P23" s="3">
        <v>8.1808569999999997E-2</v>
      </c>
      <c r="Q23" s="3">
        <v>-5.1761207999999996E-2</v>
      </c>
      <c r="R23" s="3">
        <v>-4.5518820000000002E-2</v>
      </c>
      <c r="S23" s="3">
        <v>-8.477520999999999E-2</v>
      </c>
      <c r="T23" s="3">
        <v>-7.6852919999999991E-2</v>
      </c>
      <c r="U23" s="3">
        <v>-8.4124029999999989E-2</v>
      </c>
      <c r="V23" s="3">
        <v>-8.2797410000000002E-2</v>
      </c>
      <c r="W23" s="3">
        <v>-8.2780599999999996E-2</v>
      </c>
      <c r="X23" s="3">
        <v>-0.12844867000000001</v>
      </c>
      <c r="Y23" s="3">
        <v>-9.800774000000001E-2</v>
      </c>
      <c r="Z23" s="3">
        <v>-0.13255042</v>
      </c>
      <c r="AA23" s="3">
        <v>-6.0357865999999996E-2</v>
      </c>
      <c r="AB23" s="3">
        <v>-5.6098994999999999E-2</v>
      </c>
      <c r="AC23" s="3">
        <v>-7.4246764000000007E-2</v>
      </c>
      <c r="AD23" s="3">
        <v>-7.6879980000000001E-2</v>
      </c>
      <c r="AE23" s="3">
        <v>-6.736702E-2</v>
      </c>
      <c r="AF23" s="3">
        <v>-9.7579659999999999E-2</v>
      </c>
      <c r="AG23" s="3">
        <v>-9.641087000000001E-2</v>
      </c>
      <c r="AH23" s="3">
        <v>-0.14770830000000001</v>
      </c>
      <c r="AI23" s="3">
        <v>-0.11981976</v>
      </c>
      <c r="AJ23" s="3"/>
      <c r="AK23" s="3"/>
      <c r="AL23" s="3"/>
    </row>
    <row r="24" spans="1:38" x14ac:dyDescent="0.3">
      <c r="A24" s="2">
        <v>44776</v>
      </c>
      <c r="B24" s="3">
        <v>-9.1460109999999997E-2</v>
      </c>
      <c r="C24" s="3">
        <v>7.4166655999999997E-2</v>
      </c>
      <c r="D24" s="3">
        <v>5.8397410000000004E-2</v>
      </c>
      <c r="E24" s="3">
        <v>1.9984365E-2</v>
      </c>
      <c r="F24" s="3">
        <v>-1.8543959000000002E-2</v>
      </c>
      <c r="G24" s="3">
        <v>-1.8896996999999999E-2</v>
      </c>
      <c r="H24" s="3">
        <v>2.3150206E-2</v>
      </c>
      <c r="I24" s="3">
        <v>2.8321147000000001E-2</v>
      </c>
      <c r="J24" s="3">
        <v>-2.0662904000000003E-2</v>
      </c>
      <c r="K24" s="3">
        <v>5.3310037000000005E-2</v>
      </c>
      <c r="L24" s="3">
        <v>5.2826047000000001E-2</v>
      </c>
      <c r="M24" s="3">
        <v>-1.1092721999999999E-2</v>
      </c>
      <c r="N24" s="3">
        <v>6.5834760000000006E-2</v>
      </c>
      <c r="O24" s="3">
        <v>9.5491409999999999E-2</v>
      </c>
      <c r="P24" s="3">
        <v>-0.11785781999999999</v>
      </c>
      <c r="Q24" s="3">
        <v>7.5706720000000005E-2</v>
      </c>
      <c r="R24" s="3">
        <v>1.4027118999999999E-2</v>
      </c>
      <c r="S24" s="3">
        <v>2.6493549999999998E-2</v>
      </c>
      <c r="T24" s="3">
        <v>6.3912152999999999E-2</v>
      </c>
      <c r="U24" s="3">
        <v>5.1105022E-2</v>
      </c>
      <c r="V24" s="3">
        <v>6.1927676000000001E-2</v>
      </c>
      <c r="W24" s="3">
        <v>0.10326945999999999</v>
      </c>
      <c r="X24" s="3">
        <v>6.92271E-2</v>
      </c>
      <c r="Y24" s="3">
        <v>2.7320861999999998E-2</v>
      </c>
      <c r="Z24" s="3">
        <v>2.5618791999999998E-2</v>
      </c>
      <c r="AA24" s="3">
        <v>4.9387335999999997E-2</v>
      </c>
      <c r="AB24" s="3">
        <v>3.4872412999999998E-2</v>
      </c>
      <c r="AC24" s="3">
        <v>3.0779480000000001E-2</v>
      </c>
      <c r="AD24" s="3">
        <v>0.14447248000000001</v>
      </c>
      <c r="AE24" s="3">
        <v>8.7110520000000011E-2</v>
      </c>
      <c r="AF24" s="3">
        <v>5.380273E-2</v>
      </c>
      <c r="AG24" s="3">
        <v>9.4127655000000005E-2</v>
      </c>
      <c r="AH24" s="3">
        <v>8.9390990000000004E-2</v>
      </c>
      <c r="AI24" s="3">
        <v>1.2391567000000001E-2</v>
      </c>
      <c r="AJ24" s="3"/>
      <c r="AK24" s="3"/>
      <c r="AL24" s="3"/>
    </row>
    <row r="25" spans="1:38" x14ac:dyDescent="0.3">
      <c r="A25" s="2">
        <v>44806</v>
      </c>
      <c r="B25" s="3">
        <v>-3.5973369999999998E-2</v>
      </c>
      <c r="C25" s="3">
        <v>0.14856481999999999</v>
      </c>
      <c r="D25" s="3">
        <v>2.8229356000000001E-2</v>
      </c>
      <c r="E25" s="3">
        <v>9.2201230000000002E-3</v>
      </c>
      <c r="F25" s="3">
        <v>-0.15255426999999999</v>
      </c>
      <c r="G25" s="3">
        <v>-1.9654095E-2</v>
      </c>
      <c r="H25" s="3">
        <v>-1.5971660999999998E-2</v>
      </c>
      <c r="I25" s="3">
        <v>-3.5664796999999998E-2</v>
      </c>
      <c r="J25" s="3">
        <v>1.758337E-3</v>
      </c>
      <c r="K25" s="3">
        <v>-7.4925539999999999E-2</v>
      </c>
      <c r="L25" s="3">
        <v>8.3157899999999993E-2</v>
      </c>
      <c r="M25" s="3">
        <v>-5.4415345000000004E-2</v>
      </c>
      <c r="N25" s="3">
        <v>-8.7202249999999995E-2</v>
      </c>
      <c r="O25" s="3">
        <v>-8.7861420000000003E-3</v>
      </c>
      <c r="P25" s="3">
        <v>-1.8883228000000002E-2</v>
      </c>
      <c r="Q25" s="3">
        <v>-9.7995996000000002E-3</v>
      </c>
      <c r="R25" s="3">
        <v>1.7194152000000001E-2</v>
      </c>
      <c r="S25" s="3">
        <v>0.15840077</v>
      </c>
      <c r="T25" s="3">
        <v>-3.3373712999999999E-2</v>
      </c>
      <c r="U25" s="3">
        <v>-3.2851696000000003E-3</v>
      </c>
      <c r="V25" s="3">
        <v>9.0765949999999996E-4</v>
      </c>
      <c r="W25" s="3">
        <v>-4.2100964000000005E-2</v>
      </c>
      <c r="X25" s="3">
        <v>-3.4589767E-2</v>
      </c>
      <c r="Y25" s="3">
        <v>-3.7460743999999997E-2</v>
      </c>
      <c r="Z25" s="3">
        <v>-9.6105040000000003E-2</v>
      </c>
      <c r="AA25" s="3">
        <v>-5.927789E-2</v>
      </c>
      <c r="AB25" s="3">
        <v>-7.0183635000000008E-2</v>
      </c>
      <c r="AC25" s="3">
        <v>-7.7896776000000001E-2</v>
      </c>
      <c r="AD25" s="3">
        <v>-8.584965E-2</v>
      </c>
      <c r="AE25" s="3">
        <v>-5.3589162999999995E-2</v>
      </c>
      <c r="AF25" s="3">
        <v>-8.7614169999999991E-2</v>
      </c>
      <c r="AG25" s="3">
        <v>-0.12865036999999999</v>
      </c>
      <c r="AH25" s="3">
        <v>-0.12293357000000001</v>
      </c>
      <c r="AI25" s="3">
        <v>-6.9359483999999999E-2</v>
      </c>
      <c r="AJ25" s="3"/>
      <c r="AK25" s="3"/>
      <c r="AL25" s="3"/>
    </row>
    <row r="26" spans="1:38" x14ac:dyDescent="0.3">
      <c r="A26" s="2">
        <v>44837</v>
      </c>
      <c r="B26" s="3">
        <v>-7.4631332999999994E-2</v>
      </c>
      <c r="C26" s="3">
        <v>-0.15535295500000001</v>
      </c>
      <c r="D26" s="3">
        <v>-1.9966780999999999E-2</v>
      </c>
      <c r="E26" s="3">
        <v>-0.15188425999999999</v>
      </c>
      <c r="F26" s="3">
        <v>-8.5053680000000007E-2</v>
      </c>
      <c r="G26" s="3">
        <v>7.618189E-3</v>
      </c>
      <c r="H26" s="3">
        <v>-8.0703369999999996E-2</v>
      </c>
      <c r="I26" s="3">
        <v>-0.10417090999999999</v>
      </c>
      <c r="J26" s="3">
        <v>-7.0207120000000001E-3</v>
      </c>
      <c r="K26" s="3">
        <v>-0.13427501999999999</v>
      </c>
      <c r="L26" s="3">
        <v>5.4421663000000002E-2</v>
      </c>
      <c r="M26" s="3">
        <v>-6.4361390000000004E-2</v>
      </c>
      <c r="N26" s="3">
        <v>-3.3613443E-2</v>
      </c>
      <c r="O26" s="3">
        <v>-4.4319987000000005E-2</v>
      </c>
      <c r="P26" s="3">
        <v>-0.11423844000000001</v>
      </c>
      <c r="Q26" s="3">
        <v>-3.5087645000000001E-2</v>
      </c>
      <c r="R26" s="3">
        <v>-3.9515436000000001E-2</v>
      </c>
      <c r="S26" s="3">
        <v>5.4609059999999994E-2</v>
      </c>
      <c r="T26" s="3">
        <v>-3.6409259999999999E-2</v>
      </c>
      <c r="U26" s="3">
        <v>-0.15227425</v>
      </c>
      <c r="V26" s="3">
        <v>-3.9673567E-2</v>
      </c>
      <c r="W26" s="3">
        <v>-0.10646462</v>
      </c>
      <c r="X26" s="3">
        <v>-7.3036313000000005E-2</v>
      </c>
      <c r="Y26" s="3">
        <v>-5.1693379999999997E-2</v>
      </c>
      <c r="Z26" s="3">
        <v>-5.2927437000000001E-2</v>
      </c>
      <c r="AA26" s="3">
        <v>-5.0410510000000006E-2</v>
      </c>
      <c r="AB26" s="3">
        <v>-6.0734750000000004E-2</v>
      </c>
      <c r="AC26" s="3">
        <v>-5.4206250000000004E-2</v>
      </c>
      <c r="AD26" s="3">
        <v>-7.1662664000000001E-2</v>
      </c>
      <c r="AE26" s="3">
        <v>-6.1472774000000001E-2</v>
      </c>
      <c r="AF26" s="3">
        <v>-5.3540650000000002E-2</v>
      </c>
      <c r="AG26" s="3">
        <v>-5.2838086999999999E-2</v>
      </c>
      <c r="AH26" s="3">
        <v>-4.3522954000000003E-2</v>
      </c>
      <c r="AI26" s="3">
        <v>-3.0249834E-2</v>
      </c>
      <c r="AJ26" s="3"/>
      <c r="AK26" s="3"/>
      <c r="AL26" s="3"/>
    </row>
    <row r="27" spans="1:38" x14ac:dyDescent="0.3">
      <c r="A27" s="2">
        <v>44868</v>
      </c>
      <c r="B27" s="3">
        <v>-5.5609703000000003E-2</v>
      </c>
      <c r="C27" s="3">
        <v>-3.198743E-3</v>
      </c>
      <c r="D27" s="3">
        <v>-1.7402351E-2</v>
      </c>
      <c r="E27" s="3">
        <v>5.8348299999999999E-2</v>
      </c>
      <c r="F27" s="3">
        <v>0.13086640999999999</v>
      </c>
      <c r="G27" s="3">
        <v>4.9343467000000002E-2</v>
      </c>
      <c r="H27" s="3">
        <v>-5.8851839999999999E-3</v>
      </c>
      <c r="I27" s="3">
        <v>-4.4724703000000005E-2</v>
      </c>
      <c r="J27" s="3">
        <v>0.13411414999999999</v>
      </c>
      <c r="K27" s="3">
        <v>7.4555993000000001E-2</v>
      </c>
      <c r="L27" s="3">
        <v>1.5360951000000001E-2</v>
      </c>
      <c r="M27" s="3">
        <v>1.2948513E-2</v>
      </c>
      <c r="N27" s="3">
        <v>7.7803134999999995E-2</v>
      </c>
      <c r="O27" s="3">
        <v>2.9289603000000001E-2</v>
      </c>
      <c r="P27" s="3">
        <v>-0.11378503000000001</v>
      </c>
      <c r="Q27" s="3">
        <v>-1.8648088E-2</v>
      </c>
      <c r="R27" s="3">
        <v>4.3368219999999999E-2</v>
      </c>
      <c r="S27" s="3">
        <v>0.15161562000000001</v>
      </c>
      <c r="T27" s="3">
        <v>0</v>
      </c>
      <c r="U27" s="3">
        <v>-0.11586314</v>
      </c>
      <c r="V27" s="3">
        <v>-1.4164388000000002E-2</v>
      </c>
      <c r="W27" s="3">
        <v>2.2206305999999999E-2</v>
      </c>
      <c r="X27" s="3">
        <v>6.9375039999999997E-3</v>
      </c>
      <c r="Y27" s="3">
        <v>1.3157845E-2</v>
      </c>
      <c r="Z27" s="3">
        <v>4.5994042999999998E-2</v>
      </c>
      <c r="AA27" s="3">
        <v>3.4184456000000002E-3</v>
      </c>
      <c r="AB27" s="3">
        <v>1.1974335000000001E-2</v>
      </c>
      <c r="AC27" s="3">
        <v>2.8656483E-2</v>
      </c>
      <c r="AD27" s="3">
        <v>-4.7673044000000005E-2</v>
      </c>
      <c r="AE27" s="3">
        <v>1.2001872E-2</v>
      </c>
      <c r="AF27" s="3">
        <v>6.2043786000000004E-2</v>
      </c>
      <c r="AG27" s="3">
        <v>7.3318479999999993E-3</v>
      </c>
      <c r="AH27" s="3">
        <v>3.1529902999999998E-2</v>
      </c>
      <c r="AI27" s="3">
        <v>7.4141025999999999E-2</v>
      </c>
      <c r="AJ27" s="3"/>
      <c r="AK27" s="3"/>
      <c r="AL27" s="3"/>
    </row>
    <row r="28" spans="1:38" x14ac:dyDescent="0.3">
      <c r="A28" s="2">
        <v>44897</v>
      </c>
      <c r="B28" s="3">
        <v>0.11225891</v>
      </c>
      <c r="C28" s="3">
        <v>9.8275070000000006E-2</v>
      </c>
      <c r="D28" s="3">
        <v>3.5853148000000001E-2</v>
      </c>
      <c r="E28" s="3">
        <v>0.11280751</v>
      </c>
      <c r="F28" s="3">
        <v>0.20430969999999998</v>
      </c>
      <c r="G28" s="3">
        <v>0.12931357999999998</v>
      </c>
      <c r="H28" s="3">
        <v>0.1361618</v>
      </c>
      <c r="I28" s="3">
        <v>0.21560621000000002</v>
      </c>
      <c r="J28" s="3">
        <v>3.6236048E-2</v>
      </c>
      <c r="K28" s="3">
        <v>0.14241778999999999</v>
      </c>
      <c r="L28" s="3">
        <v>-5.2344920000000003E-2</v>
      </c>
      <c r="M28" s="3">
        <v>0.14593876</v>
      </c>
      <c r="N28" s="3">
        <v>0.12314235999999999</v>
      </c>
      <c r="O28" s="3">
        <v>4.3395876999999999E-2</v>
      </c>
      <c r="P28" s="3">
        <v>0.25916159</v>
      </c>
      <c r="Q28" s="3">
        <v>-3.1829000000000003E-2</v>
      </c>
      <c r="R28" s="3">
        <v>9.8485946999999994E-3</v>
      </c>
      <c r="S28" s="3">
        <v>0.2093525</v>
      </c>
      <c r="T28" s="3">
        <v>1.4332175000000001E-2</v>
      </c>
      <c r="U28" s="3">
        <v>0.12928761</v>
      </c>
      <c r="V28" s="3">
        <v>-6.1302605000000003E-2</v>
      </c>
      <c r="W28" s="3">
        <v>0.16654979999999997</v>
      </c>
      <c r="X28" s="3">
        <v>0.16338587000000002</v>
      </c>
      <c r="Y28" s="3">
        <v>8.8435410000000006E-2</v>
      </c>
      <c r="Z28" s="3">
        <v>0.21702134999999997</v>
      </c>
      <c r="AA28" s="3">
        <v>0.12084162</v>
      </c>
      <c r="AB28" s="3">
        <v>0.14120436</v>
      </c>
      <c r="AC28" s="3">
        <v>0.1541245</v>
      </c>
      <c r="AD28" s="3">
        <v>0.12307572</v>
      </c>
      <c r="AE28" s="3">
        <v>9.6762899999999999E-2</v>
      </c>
      <c r="AF28" s="3">
        <v>0.17113409999999998</v>
      </c>
      <c r="AG28" s="3">
        <v>0.24685752999999999</v>
      </c>
      <c r="AH28" s="3">
        <v>0.1910386</v>
      </c>
      <c r="AI28" s="3">
        <v>0.17676758000000001</v>
      </c>
      <c r="AJ28" s="3"/>
      <c r="AK28" s="3"/>
      <c r="AL28" s="3"/>
    </row>
    <row r="29" spans="1:38" x14ac:dyDescent="0.3">
      <c r="A29" s="2">
        <v>44929</v>
      </c>
      <c r="B29" s="3">
        <v>-9.8037720000000001E-4</v>
      </c>
      <c r="C29" s="3">
        <v>-1.3602197E-2</v>
      </c>
      <c r="D29" s="3">
        <v>-5.561489E-2</v>
      </c>
      <c r="E29" s="3">
        <v>1.6136288999999998E-2</v>
      </c>
      <c r="F29" s="3">
        <v>5.8677554E-2</v>
      </c>
      <c r="G29" s="3">
        <v>-1.0094344999999999E-2</v>
      </c>
      <c r="H29" s="3">
        <v>-1.0048627999999999E-2</v>
      </c>
      <c r="I29" s="3">
        <v>-5.9195876000000001E-2</v>
      </c>
      <c r="J29" s="3">
        <v>-3.4197806999999997E-2</v>
      </c>
      <c r="K29" s="3">
        <v>-5.6297960000000001E-2</v>
      </c>
      <c r="L29" s="3">
        <v>-0.11030709999999999</v>
      </c>
      <c r="M29" s="3">
        <v>3.203106E-2</v>
      </c>
      <c r="N29" s="3">
        <v>4.0333750000000002E-2</v>
      </c>
      <c r="O29" s="3">
        <v>-4.7727227000000004E-2</v>
      </c>
      <c r="P29" s="3">
        <v>4.3502330000000006E-2</v>
      </c>
      <c r="Q29" s="3">
        <v>-8.0047489999999999E-2</v>
      </c>
      <c r="R29" s="3">
        <v>2.2745609999999999E-2</v>
      </c>
      <c r="S29" s="3">
        <v>0.12874423999999998</v>
      </c>
      <c r="T29" s="3">
        <v>-2.8713763E-2</v>
      </c>
      <c r="U29" s="3">
        <v>-3.2272457999999997E-2</v>
      </c>
      <c r="V29" s="3">
        <v>-8.3443520000000011E-3</v>
      </c>
      <c r="W29" s="3">
        <v>-3.7003219999999996E-2</v>
      </c>
      <c r="X29" s="3">
        <v>-5.3336979999999999E-2</v>
      </c>
      <c r="Y29" s="3">
        <v>-6.2097907000000001E-2</v>
      </c>
      <c r="Z29" s="3">
        <v>-2.2593200000000001E-2</v>
      </c>
      <c r="AA29" s="3">
        <v>-1.9818187000000001E-2</v>
      </c>
      <c r="AB29" s="3">
        <v>-1.8894016999999999E-2</v>
      </c>
      <c r="AC29" s="3">
        <v>-2.0990372E-2</v>
      </c>
      <c r="AD29" s="3">
        <v>-9.3752749999999996E-2</v>
      </c>
      <c r="AE29" s="3">
        <v>-5.9767426999999998E-2</v>
      </c>
      <c r="AF29" s="3">
        <v>-1.5240252000000001E-2</v>
      </c>
      <c r="AG29" s="3">
        <v>-3.0326962000000002E-2</v>
      </c>
      <c r="AH29" s="3">
        <v>-4.0917215E-2</v>
      </c>
      <c r="AI29" s="3">
        <v>-4.9297809999999994E-3</v>
      </c>
      <c r="AJ29" s="3"/>
      <c r="AK29" s="3"/>
      <c r="AL29" s="3"/>
    </row>
    <row r="30" spans="1:38" x14ac:dyDescent="0.3">
      <c r="A30" s="2">
        <v>44960</v>
      </c>
      <c r="B30" s="3">
        <v>6.8571450000000006E-2</v>
      </c>
      <c r="C30" s="3">
        <v>0.10634254999999999</v>
      </c>
      <c r="D30" s="3">
        <v>4.5049070000000004E-2</v>
      </c>
      <c r="E30" s="3">
        <v>9.3443869999999998E-2</v>
      </c>
      <c r="F30" s="3">
        <v>4.5222879999999993E-2</v>
      </c>
      <c r="G30" s="3">
        <v>6.3513994000000004E-2</v>
      </c>
      <c r="H30" s="3">
        <v>4.7387003999999996E-2</v>
      </c>
      <c r="I30" s="3">
        <v>0.11645198000000001</v>
      </c>
      <c r="J30" s="3">
        <v>0.13150572999999999</v>
      </c>
      <c r="K30" s="3">
        <v>0.143785</v>
      </c>
      <c r="L30" s="3">
        <v>0.10544622000000001</v>
      </c>
      <c r="M30" s="3">
        <v>3.2235979999999997E-2</v>
      </c>
      <c r="N30" s="3">
        <v>0.13124537</v>
      </c>
      <c r="O30" s="3">
        <v>-4.3914080000000001E-2</v>
      </c>
      <c r="P30" s="3">
        <v>6.9843172999999995E-2</v>
      </c>
      <c r="Q30" s="3">
        <v>-1.8786848000000002E-2</v>
      </c>
      <c r="R30" s="3">
        <v>5.5927039999999996E-3</v>
      </c>
      <c r="S30" s="3">
        <v>-0.10063559</v>
      </c>
      <c r="T30" s="3">
        <v>-2.3194194000000001E-2</v>
      </c>
      <c r="U30" s="3">
        <v>-3.2494067999999997E-3</v>
      </c>
      <c r="V30" s="3">
        <v>2.3400783999999999E-3</v>
      </c>
      <c r="W30" s="3">
        <v>8.4412939999999992E-2</v>
      </c>
      <c r="X30" s="3">
        <v>0.11652255</v>
      </c>
      <c r="Y30" s="3">
        <v>9.1579549999999996E-2</v>
      </c>
      <c r="Z30" s="3">
        <v>0.13001989999999999</v>
      </c>
      <c r="AA30" s="3">
        <v>6.1425924E-2</v>
      </c>
      <c r="AB30" s="3">
        <v>5.8243274999999997E-2</v>
      </c>
      <c r="AC30" s="3">
        <v>4.7123790000000006E-2</v>
      </c>
      <c r="AD30" s="3">
        <v>0.15766775</v>
      </c>
      <c r="AE30" s="3">
        <v>8.2795030000000006E-2</v>
      </c>
      <c r="AF30" s="3">
        <v>0.11094511000000001</v>
      </c>
      <c r="AG30" s="3">
        <v>0.12773239</v>
      </c>
      <c r="AH30" s="3">
        <v>0.10183477000000001</v>
      </c>
      <c r="AI30" s="3">
        <v>9.6315150000000002E-2</v>
      </c>
      <c r="AJ30" s="3"/>
      <c r="AK30" s="3"/>
      <c r="AL30" s="3"/>
    </row>
    <row r="31" spans="1:38" x14ac:dyDescent="0.3">
      <c r="A31" s="2">
        <v>44988</v>
      </c>
      <c r="B31" s="3">
        <v>-8.0214139999999993E-3</v>
      </c>
      <c r="C31" s="3">
        <v>6.1792135E-3</v>
      </c>
      <c r="D31" s="3">
        <v>-3.4997880000000002E-2</v>
      </c>
      <c r="E31" s="3">
        <v>-6.8573419999999996E-2</v>
      </c>
      <c r="F31" s="3">
        <v>-3.1078636999999999E-2</v>
      </c>
      <c r="G31" s="3">
        <v>-1.6553103999999999E-2</v>
      </c>
      <c r="H31" s="3">
        <v>-6.9767419999999997E-2</v>
      </c>
      <c r="I31" s="3">
        <v>-4.6604872000000006E-3</v>
      </c>
      <c r="J31" s="3">
        <v>5.8813214000000003E-2</v>
      </c>
      <c r="K31" s="3">
        <v>-4.4164060000000005E-2</v>
      </c>
      <c r="L31" s="3">
        <v>-4.7868670000000002E-2</v>
      </c>
      <c r="M31" s="3">
        <v>-6.5780760000000008E-2</v>
      </c>
      <c r="N31" s="3">
        <v>7.1522713000000002E-2</v>
      </c>
      <c r="O31" s="3">
        <v>7.4887276000000003E-4</v>
      </c>
      <c r="P31" s="3">
        <v>-3.8637280000000003E-2</v>
      </c>
      <c r="Q31" s="3">
        <v>9.2997549999999998E-3</v>
      </c>
      <c r="R31" s="3">
        <v>-4.8259854000000005E-2</v>
      </c>
      <c r="S31" s="3">
        <v>3.8574814999999998E-2</v>
      </c>
      <c r="T31" s="3">
        <v>6.7842009999999993E-4</v>
      </c>
      <c r="U31" s="3">
        <v>-5.7049750000000003E-2</v>
      </c>
      <c r="V31" s="3">
        <v>-3.1387805999999997E-2</v>
      </c>
      <c r="W31" s="3">
        <v>-4.1425824E-2</v>
      </c>
      <c r="X31" s="3">
        <v>-4.2804774999999996E-2</v>
      </c>
      <c r="Y31" s="3">
        <v>-1.9144176999999998E-2</v>
      </c>
      <c r="Z31" s="3">
        <v>-1.6889513000000002E-2</v>
      </c>
      <c r="AA31" s="3">
        <v>-1.1712014999999999E-2</v>
      </c>
      <c r="AB31" s="3">
        <v>-2.0195305E-2</v>
      </c>
      <c r="AC31" s="3">
        <v>1.5518308000000001E-2</v>
      </c>
      <c r="AD31" s="3">
        <v>-2.1229326999999999E-2</v>
      </c>
      <c r="AE31" s="3">
        <v>-1.9789040000000001E-2</v>
      </c>
      <c r="AF31" s="3">
        <v>4.3069123999999997E-3</v>
      </c>
      <c r="AG31" s="3">
        <v>-2.4287760000000002E-2</v>
      </c>
      <c r="AH31" s="3">
        <v>5.5515765999999999E-4</v>
      </c>
      <c r="AI31" s="3">
        <v>2.5291204000000001E-2</v>
      </c>
      <c r="AJ31" s="3"/>
      <c r="AK31" s="3"/>
      <c r="AL31" s="3"/>
    </row>
    <row r="32" spans="1:38" x14ac:dyDescent="0.3">
      <c r="A32" s="2">
        <v>45019</v>
      </c>
      <c r="B32" s="3">
        <v>-9.2841386999999997E-3</v>
      </c>
      <c r="C32" s="3">
        <v>-3.9576948000000001E-2</v>
      </c>
      <c r="D32" s="3">
        <v>5.0420164999999996E-2</v>
      </c>
      <c r="E32" s="3">
        <v>-1.1098981E-3</v>
      </c>
      <c r="F32" s="3">
        <v>-6.9181920000000001E-3</v>
      </c>
      <c r="G32" s="3">
        <v>9.9010469999999996E-3</v>
      </c>
      <c r="H32" s="3">
        <v>1.6363620999999998E-2</v>
      </c>
      <c r="I32" s="3">
        <v>1.6722440999999998E-2</v>
      </c>
      <c r="J32" s="3">
        <v>-1.7244279000000001E-2</v>
      </c>
      <c r="K32" s="3">
        <v>4.2904615000000004E-3</v>
      </c>
      <c r="L32" s="3">
        <v>1.4679432000000001E-3</v>
      </c>
      <c r="M32" s="3">
        <v>1.303935E-2</v>
      </c>
      <c r="N32" s="3">
        <v>-4.7062397000000006E-2</v>
      </c>
      <c r="O32" s="3">
        <v>-1.4966309000000001E-2</v>
      </c>
      <c r="P32" s="3">
        <v>-1.2472749E-2</v>
      </c>
      <c r="Q32" s="3">
        <v>-1.6260206999999999E-2</v>
      </c>
      <c r="R32" s="3">
        <v>-4.0513276999999993E-3</v>
      </c>
      <c r="S32" s="3">
        <v>-7.0031223000000004E-2</v>
      </c>
      <c r="T32" s="3">
        <v>-2.6779711000000001E-2</v>
      </c>
      <c r="U32" s="3">
        <v>7.6923130000000006E-2</v>
      </c>
      <c r="V32" s="3">
        <v>6.0524820000000007E-2</v>
      </c>
      <c r="W32" s="3">
        <v>3.8191079999999999E-3</v>
      </c>
      <c r="X32" s="3">
        <v>-6.388426E-3</v>
      </c>
      <c r="Y32" s="3">
        <v>-1.1481047000000001E-3</v>
      </c>
      <c r="Z32" s="3">
        <v>2.1116733999999998E-2</v>
      </c>
      <c r="AA32" s="3">
        <v>2.7535677000000001E-2</v>
      </c>
      <c r="AB32" s="3">
        <v>2.9898047000000001E-2</v>
      </c>
      <c r="AC32" s="3">
        <v>3.055334E-4</v>
      </c>
      <c r="AD32" s="3">
        <v>6.9954989999999995E-2</v>
      </c>
      <c r="AE32" s="3">
        <v>2.0651579999999999E-2</v>
      </c>
      <c r="AF32" s="3">
        <v>2.4926305000000003E-2</v>
      </c>
      <c r="AG32" s="3">
        <v>1.4839649E-2</v>
      </c>
      <c r="AH32" s="3">
        <v>-1.5533923999999999E-2</v>
      </c>
      <c r="AI32" s="3">
        <v>-1.6227959999999999E-3</v>
      </c>
      <c r="AJ32" s="3"/>
      <c r="AK32" s="3"/>
      <c r="AL32" s="3"/>
    </row>
    <row r="33" spans="1:38" x14ac:dyDescent="0.3">
      <c r="A33" s="2">
        <v>45049</v>
      </c>
      <c r="B33" s="3">
        <v>-3.5066544999999998E-2</v>
      </c>
      <c r="C33" s="3">
        <v>-3.5524370000000001E-4</v>
      </c>
      <c r="D33" s="3">
        <v>1.6421079999999998E-2</v>
      </c>
      <c r="E33" s="3">
        <v>-4.4444799999999998E-3</v>
      </c>
      <c r="F33" s="3">
        <v>0.11399627000000001</v>
      </c>
      <c r="G33" s="3">
        <v>-2.2875666999999998E-3</v>
      </c>
      <c r="H33" s="3">
        <v>-2.1019757E-2</v>
      </c>
      <c r="I33" s="3">
        <v>-4.3859663E-2</v>
      </c>
      <c r="J33" s="3">
        <v>2.5139212999999997E-2</v>
      </c>
      <c r="K33" s="3">
        <v>-1.281625E-2</v>
      </c>
      <c r="L33" s="3">
        <v>1.0993003999999999E-2</v>
      </c>
      <c r="M33" s="3">
        <v>-7.4889064000000002E-3</v>
      </c>
      <c r="N33" s="3">
        <v>2.0335793000000001E-2</v>
      </c>
      <c r="O33" s="3">
        <v>3.6211609999999998E-2</v>
      </c>
      <c r="P33" s="3">
        <v>-6.6359279999999993E-2</v>
      </c>
      <c r="Q33" s="3">
        <v>4.4628024000000002E-2</v>
      </c>
      <c r="R33" s="3">
        <v>-4.1909036999999996E-2</v>
      </c>
      <c r="S33" s="3">
        <v>-8.2621939999999991E-2</v>
      </c>
      <c r="T33" s="3">
        <v>5.3988220000000003E-2</v>
      </c>
      <c r="U33" s="3">
        <v>-4.3338656000000003E-2</v>
      </c>
      <c r="V33" s="3">
        <v>1.2878895E-2</v>
      </c>
      <c r="W33" s="3">
        <v>-4.4052599999999994E-3</v>
      </c>
      <c r="X33" s="3">
        <v>-2.7861118000000001E-2</v>
      </c>
      <c r="Y33" s="3">
        <v>-1.0344862999999999E-2</v>
      </c>
      <c r="Z33" s="3">
        <v>2.3484109999999999E-2</v>
      </c>
      <c r="AA33" s="3">
        <v>-5.5969953999999997E-3</v>
      </c>
      <c r="AB33" s="3">
        <v>6.751704E-2</v>
      </c>
      <c r="AC33" s="3">
        <v>2.1387100000000003E-2</v>
      </c>
      <c r="AD33" s="3">
        <v>-8.9332460000000006E-3</v>
      </c>
      <c r="AE33" s="3">
        <v>-7.1298479999999994E-3</v>
      </c>
      <c r="AF33" s="3">
        <v>2.4842977999999998E-2</v>
      </c>
      <c r="AG33" s="3">
        <v>-1.2971759000000001E-2</v>
      </c>
      <c r="AH33" s="3">
        <v>2.8458714E-2</v>
      </c>
      <c r="AI33" s="3">
        <v>1.9505858000000001E-2</v>
      </c>
      <c r="AJ33" s="3"/>
      <c r="AK33" s="3"/>
      <c r="AL33" s="3"/>
    </row>
    <row r="34" spans="1:38" x14ac:dyDescent="0.3">
      <c r="A34" s="2">
        <v>45079</v>
      </c>
      <c r="B34" s="3">
        <v>-5.5451154999999995E-2</v>
      </c>
      <c r="C34" s="3">
        <v>5.4015636000000006E-2</v>
      </c>
      <c r="D34" s="3">
        <v>-1.4912963E-2</v>
      </c>
      <c r="E34" s="3">
        <v>-3.0133903000000004E-2</v>
      </c>
      <c r="F34" s="3">
        <v>4.0363790000000004E-2</v>
      </c>
      <c r="G34" s="3">
        <v>2.2076368000000001E-3</v>
      </c>
      <c r="H34" s="3">
        <v>-5.0708054999999995E-2</v>
      </c>
      <c r="I34" s="3">
        <v>8.1651450000000014E-2</v>
      </c>
      <c r="J34" s="3">
        <v>-1.6458034999999999E-3</v>
      </c>
      <c r="K34" s="3">
        <v>8.4553959999999997E-2</v>
      </c>
      <c r="L34" s="3">
        <v>0.10873508</v>
      </c>
      <c r="M34" s="3">
        <v>-8.4885599999999992E-2</v>
      </c>
      <c r="N34" s="3">
        <v>8.5416080000000005E-2</v>
      </c>
      <c r="O34" s="3">
        <v>3.3235549999999996E-2</v>
      </c>
      <c r="P34" s="3">
        <v>-2.2546708999999998E-2</v>
      </c>
      <c r="Q34" s="3">
        <v>8.4389449999999998E-3</v>
      </c>
      <c r="R34" s="3">
        <v>-1.3696551E-3</v>
      </c>
      <c r="S34" s="3">
        <v>5.8823585999999997E-2</v>
      </c>
      <c r="T34" s="3">
        <v>-2.2471905E-2</v>
      </c>
      <c r="U34" s="3">
        <v>7.885897E-2</v>
      </c>
      <c r="V34" s="3">
        <v>2.4432778000000002E-2</v>
      </c>
      <c r="W34" s="3">
        <v>-1.7498016000000002E-2</v>
      </c>
      <c r="X34" s="3">
        <v>1.3227463E-3</v>
      </c>
      <c r="Y34" s="3">
        <v>0</v>
      </c>
      <c r="Z34" s="3">
        <v>-2.0205497999999999E-2</v>
      </c>
      <c r="AA34" s="3">
        <v>5.7479142999999996E-2</v>
      </c>
      <c r="AB34" s="3">
        <v>-2.7812183000000001E-2</v>
      </c>
      <c r="AC34" s="3">
        <v>-2.3930549999999998E-2</v>
      </c>
      <c r="AD34" s="3">
        <v>0.11774707</v>
      </c>
      <c r="AE34" s="3">
        <v>4.8772216000000007E-2</v>
      </c>
      <c r="AF34" s="3">
        <v>-3.5468220000000002E-2</v>
      </c>
      <c r="AG34" s="3">
        <v>1.983273E-2</v>
      </c>
      <c r="AH34" s="3">
        <v>-3.3972620000000002E-2</v>
      </c>
      <c r="AI34" s="3">
        <v>-1.8494904E-2</v>
      </c>
      <c r="AJ34" s="3"/>
      <c r="AK34" s="3"/>
      <c r="AL34" s="3"/>
    </row>
    <row r="35" spans="1:38" x14ac:dyDescent="0.3">
      <c r="A35" s="2">
        <v>45110</v>
      </c>
      <c r="B35" s="3">
        <v>-1.9865273999999999E-2</v>
      </c>
      <c r="C35" s="3">
        <v>3.9515614999999997E-2</v>
      </c>
      <c r="D35" s="3">
        <v>-7.5962543000000007E-3</v>
      </c>
      <c r="E35" s="3">
        <v>1.6748905000000001E-2</v>
      </c>
      <c r="F35" s="3">
        <v>5.9562799999999999E-2</v>
      </c>
      <c r="G35" s="3">
        <v>2.9785275000000003E-2</v>
      </c>
      <c r="H35" s="3">
        <v>-8.8567734000000002E-3</v>
      </c>
      <c r="I35" s="3">
        <v>8.6938139999999994E-3</v>
      </c>
      <c r="J35" s="3">
        <v>4.7757982999999997E-2</v>
      </c>
      <c r="K35" s="3">
        <v>-5.6783556999999993E-3</v>
      </c>
      <c r="L35" s="3">
        <v>9.9568610000000002E-2</v>
      </c>
      <c r="M35" s="3">
        <v>4.5663238000000002E-2</v>
      </c>
      <c r="N35" s="3">
        <v>9.7342730000000002E-2</v>
      </c>
      <c r="O35" s="3">
        <v>3.7673472999999999E-2</v>
      </c>
      <c r="P35" s="3">
        <v>8.4244009999999998E-3</v>
      </c>
      <c r="Q35" s="3">
        <v>-3.2481253000000002E-2</v>
      </c>
      <c r="R35" s="3">
        <v>-1.5909076000000001E-2</v>
      </c>
      <c r="S35" s="3">
        <v>-5.1822242999999997E-2</v>
      </c>
      <c r="T35" s="3">
        <v>1.0546683999999999E-2</v>
      </c>
      <c r="U35" s="3">
        <v>3.3437014000000001E-2</v>
      </c>
      <c r="V35" s="3">
        <v>1.7538309000000002E-2</v>
      </c>
      <c r="W35" s="3">
        <v>1.476562E-2</v>
      </c>
      <c r="X35" s="3">
        <v>1.7107009999999999E-2</v>
      </c>
      <c r="Y35" s="3">
        <v>3.2423019999999997E-2</v>
      </c>
      <c r="Z35" s="3">
        <v>2.0994544E-2</v>
      </c>
      <c r="AA35" s="3">
        <v>8.5216760000000006E-3</v>
      </c>
      <c r="AB35" s="3">
        <v>-5.0671697000000005E-3</v>
      </c>
      <c r="AC35" s="3">
        <v>6.3036680000000001E-3</v>
      </c>
      <c r="AD35" s="3">
        <v>4.5534014999999997E-2</v>
      </c>
      <c r="AE35" s="3">
        <v>4.0952799999999998E-2</v>
      </c>
      <c r="AF35" s="3">
        <v>3.8854837000000003E-2</v>
      </c>
      <c r="AG35" s="3">
        <v>2.7551532E-2</v>
      </c>
      <c r="AH35" s="3">
        <v>-1.4179944999999998E-3</v>
      </c>
      <c r="AI35" s="3">
        <v>6.3148736999999996E-2</v>
      </c>
      <c r="AJ35" s="3"/>
      <c r="AK35" s="3"/>
      <c r="AL35" s="3"/>
    </row>
    <row r="36" spans="1:38" x14ac:dyDescent="0.3">
      <c r="A36" s="2">
        <v>45141</v>
      </c>
      <c r="B36" s="3">
        <v>5.2560209999999996E-2</v>
      </c>
      <c r="C36" s="3">
        <v>5.3962469999999998E-3</v>
      </c>
      <c r="D36" s="3">
        <v>3.89266E-3</v>
      </c>
      <c r="E36" s="3">
        <v>5.7274103000000002E-3</v>
      </c>
      <c r="F36" s="3">
        <v>4.2289852999999995E-2</v>
      </c>
      <c r="G36" s="3">
        <v>6.5796614000000003E-2</v>
      </c>
      <c r="H36" s="3">
        <v>5.5363417000000005E-2</v>
      </c>
      <c r="I36" s="3">
        <v>-3.0901849999999998E-2</v>
      </c>
      <c r="J36" s="3">
        <v>-2.9957174999999999E-2</v>
      </c>
      <c r="K36" s="3">
        <v>1.0186672000000001E-2</v>
      </c>
      <c r="L36" s="3">
        <v>-1.6448378999999999E-2</v>
      </c>
      <c r="M36" s="3">
        <v>2.6573061999999998E-2</v>
      </c>
      <c r="N36" s="3">
        <v>3.0991197000000002E-2</v>
      </c>
      <c r="O36" s="3">
        <v>-4.3389199999999996E-3</v>
      </c>
      <c r="P36" s="3">
        <v>6.5537689999999996E-2</v>
      </c>
      <c r="Q36" s="3">
        <v>4.6629189999999994E-2</v>
      </c>
      <c r="R36" s="3">
        <v>1.4712929999999999E-2</v>
      </c>
      <c r="S36" s="3">
        <v>0.15706455</v>
      </c>
      <c r="T36" s="3">
        <v>5.2233695999999996E-2</v>
      </c>
      <c r="U36" s="3">
        <v>0.10233259</v>
      </c>
      <c r="V36" s="3">
        <v>-1.379478E-2</v>
      </c>
      <c r="W36" s="3">
        <v>-1.3447522999999999E-2</v>
      </c>
      <c r="X36" s="3">
        <v>-1.4556705999999999E-2</v>
      </c>
      <c r="Y36" s="3">
        <v>-1.3352333999999999E-2</v>
      </c>
      <c r="Z36" s="3">
        <v>-9.4970465E-3</v>
      </c>
      <c r="AA36" s="3">
        <v>-1.4495134E-2</v>
      </c>
      <c r="AB36" s="3">
        <v>1.3066292E-2</v>
      </c>
      <c r="AC36" s="3">
        <v>4.9674510000000003E-3</v>
      </c>
      <c r="AD36" s="3">
        <v>9.4521046000000004E-3</v>
      </c>
      <c r="AE36" s="3">
        <v>1.1379242000000001E-2</v>
      </c>
      <c r="AF36" s="3">
        <v>-1.6141592999999999E-2</v>
      </c>
      <c r="AG36" s="3">
        <v>1.1527538000000001E-4</v>
      </c>
      <c r="AH36" s="3">
        <v>-2.4424910000000001E-2</v>
      </c>
      <c r="AI36" s="3">
        <v>1.1584282E-2</v>
      </c>
      <c r="AJ36" s="3"/>
      <c r="AK36" s="3"/>
      <c r="AL36" s="3"/>
    </row>
    <row r="37" spans="1:38" x14ac:dyDescent="0.3">
      <c r="A37" s="2">
        <v>45170</v>
      </c>
      <c r="B37" s="3">
        <v>-6.7010344999999999E-2</v>
      </c>
      <c r="C37" s="3">
        <v>-4.5286837000000003E-2</v>
      </c>
      <c r="D37" s="3">
        <v>4.3082237000000002E-4</v>
      </c>
      <c r="E37" s="3">
        <v>-6.9855746999999996E-2</v>
      </c>
      <c r="F37" s="3">
        <v>-4.6511592999999997E-2</v>
      </c>
      <c r="G37" s="3">
        <v>-1.7378032000000002E-2</v>
      </c>
      <c r="H37" s="3">
        <v>-5.6206584000000007E-3</v>
      </c>
      <c r="I37" s="3">
        <v>-7.3753000000000004E-3</v>
      </c>
      <c r="J37" s="3">
        <v>4.2483807000000002E-3</v>
      </c>
      <c r="K37" s="3">
        <v>-3.4224570000000003E-2</v>
      </c>
      <c r="L37" s="3">
        <v>-2.6323974E-2</v>
      </c>
      <c r="M37" s="3">
        <v>-3.7851035999999998E-2</v>
      </c>
      <c r="N37" s="3">
        <v>-3.9647519999999999E-2</v>
      </c>
      <c r="O37" s="3">
        <v>1.4678955E-2</v>
      </c>
      <c r="P37" s="3">
        <v>-5.2838030000000001E-2</v>
      </c>
      <c r="Q37" s="3">
        <v>-3.6500155999999999E-2</v>
      </c>
      <c r="R37" s="3">
        <v>2.1255612E-2</v>
      </c>
      <c r="S37" s="3">
        <v>0.13011265</v>
      </c>
      <c r="T37" s="3">
        <v>-1.2410223E-2</v>
      </c>
      <c r="U37" s="3">
        <v>3.2764554000000001E-2</v>
      </c>
      <c r="V37" s="3">
        <v>5.1532984000000007E-3</v>
      </c>
      <c r="W37" s="3">
        <v>-6.0305594999999997E-2</v>
      </c>
      <c r="X37" s="3">
        <v>-4.0286779999999999E-3</v>
      </c>
      <c r="Y37" s="3">
        <v>5.7587624000000007E-3</v>
      </c>
      <c r="Z37" s="3">
        <v>-1.953125E-2</v>
      </c>
      <c r="AA37" s="3">
        <v>1.3891219999999999E-2</v>
      </c>
      <c r="AB37" s="3">
        <v>-1.2682735999999998E-2</v>
      </c>
      <c r="AC37" s="3">
        <v>-9.5766779999999999E-3</v>
      </c>
      <c r="AD37" s="3">
        <v>1.0166049E-2</v>
      </c>
      <c r="AE37" s="3">
        <v>5.2357910000000001E-3</v>
      </c>
      <c r="AF37" s="3">
        <v>-9.526372E-3</v>
      </c>
      <c r="AG37" s="3">
        <v>-5.2219032999999998E-2</v>
      </c>
      <c r="AH37" s="3">
        <v>-3.4934402000000003E-2</v>
      </c>
      <c r="AI37" s="3">
        <v>-1.4546633E-2</v>
      </c>
      <c r="AJ37" s="3"/>
      <c r="AK37" s="3"/>
      <c r="AL37" s="3"/>
    </row>
    <row r="38" spans="1:38" x14ac:dyDescent="0.3">
      <c r="A38" s="2">
        <v>45202</v>
      </c>
      <c r="B38" s="3">
        <v>-4.1429520000000004E-2</v>
      </c>
      <c r="C38" s="3">
        <v>-0.12438506000000001</v>
      </c>
      <c r="D38" s="3">
        <v>-4.5650300000000005E-2</v>
      </c>
      <c r="E38" s="3">
        <v>5.7142970000000001E-3</v>
      </c>
      <c r="F38" s="3">
        <v>-0.14426570999999999</v>
      </c>
      <c r="G38" s="3">
        <v>-9.4573379999999999E-2</v>
      </c>
      <c r="H38" s="3">
        <v>-4.0508629999999997E-2</v>
      </c>
      <c r="I38" s="3">
        <v>-3.5620569999999997E-2</v>
      </c>
      <c r="J38" s="3">
        <v>-9.2743280000000011E-2</v>
      </c>
      <c r="K38" s="3">
        <v>-8.4638480000000002E-2</v>
      </c>
      <c r="L38" s="3">
        <v>-7.3155219999999993E-2</v>
      </c>
      <c r="M38" s="3">
        <v>-7.9441667000000007E-2</v>
      </c>
      <c r="N38" s="3">
        <v>-0.14004320000000001</v>
      </c>
      <c r="O38" s="3">
        <v>-6.5551996000000005E-3</v>
      </c>
      <c r="P38" s="3">
        <v>-7.9537990000000003E-2</v>
      </c>
      <c r="Q38" s="3">
        <v>-2.3955464000000003E-2</v>
      </c>
      <c r="R38" s="3">
        <v>-7.3140739999999996E-2</v>
      </c>
      <c r="S38" s="3">
        <v>3.7765502999999999E-2</v>
      </c>
      <c r="T38" s="3">
        <v>2.9100537000000003E-2</v>
      </c>
      <c r="U38" s="3">
        <v>-0.14672840000000001</v>
      </c>
      <c r="V38" s="3">
        <v>-5.6396426999999999E-2</v>
      </c>
      <c r="W38" s="3">
        <v>-4.54945E-2</v>
      </c>
      <c r="X38" s="3">
        <v>-6.5617919999999996E-2</v>
      </c>
      <c r="Y38" s="3">
        <v>-7.5293483999999994E-2</v>
      </c>
      <c r="Z38" s="3">
        <v>-7.6783775999999998E-2</v>
      </c>
      <c r="AA38" s="3">
        <v>-5.3352713999999996E-2</v>
      </c>
      <c r="AB38" s="3">
        <v>-7.2066190000000002E-2</v>
      </c>
      <c r="AC38" s="3">
        <v>-3.7117898000000003E-2</v>
      </c>
      <c r="AD38" s="3">
        <v>-5.8680533999999999E-2</v>
      </c>
      <c r="AE38" s="3">
        <v>-6.2267780000000002E-2</v>
      </c>
      <c r="AF38" s="3">
        <v>-7.4806270000000008E-2</v>
      </c>
      <c r="AG38" s="3">
        <v>-0.10216493</v>
      </c>
      <c r="AH38" s="3">
        <v>-3.0769229999999998E-2</v>
      </c>
      <c r="AI38" s="3">
        <v>-7.7261330000000003E-2</v>
      </c>
      <c r="AJ38" s="3"/>
      <c r="AK38" s="3"/>
      <c r="AL38" s="3"/>
    </row>
    <row r="39" spans="1:38" x14ac:dyDescent="0.3">
      <c r="A39" s="2">
        <v>45233</v>
      </c>
      <c r="B39" s="3">
        <v>-1.1534511999999999E-2</v>
      </c>
      <c r="C39" s="3">
        <v>3.4109116000000002E-2</v>
      </c>
      <c r="D39" s="3">
        <v>-3.7454844000000001E-2</v>
      </c>
      <c r="E39" s="3">
        <v>-1.0957718E-2</v>
      </c>
      <c r="F39" s="3">
        <v>0.23711336</v>
      </c>
      <c r="G39" s="3">
        <v>1.1585951000000001E-2</v>
      </c>
      <c r="H39" s="3">
        <v>4.1727899999999998E-2</v>
      </c>
      <c r="I39" s="3">
        <v>3.6483169000000003E-2</v>
      </c>
      <c r="J39" s="3">
        <v>6.7611217000000001E-2</v>
      </c>
      <c r="K39" s="3">
        <v>3.1282306000000003E-2</v>
      </c>
      <c r="L39" s="3">
        <v>9.471512E-2</v>
      </c>
      <c r="M39" s="3">
        <v>0.11745238000000001</v>
      </c>
      <c r="N39" s="3">
        <v>9.570121999999999E-2</v>
      </c>
      <c r="O39" s="3">
        <v>4.5506953999999997E-3</v>
      </c>
      <c r="P39" s="3">
        <v>2.3910999999999998E-2</v>
      </c>
      <c r="Q39" s="3">
        <v>-3.3675790000000004E-2</v>
      </c>
      <c r="R39" s="3">
        <v>-1.9028544000000001E-2</v>
      </c>
      <c r="S39" s="3">
        <v>-0.12079853</v>
      </c>
      <c r="T39" s="3">
        <v>-6.4910053999999995E-2</v>
      </c>
      <c r="U39" s="3">
        <v>-2.9821873000000002E-2</v>
      </c>
      <c r="V39" s="3">
        <v>1.4747738999999999E-2</v>
      </c>
      <c r="W39" s="3">
        <v>2.0262479999999999E-2</v>
      </c>
      <c r="X39" s="3">
        <v>4.9062013999999994E-2</v>
      </c>
      <c r="Y39" s="3">
        <v>4.6439649999999999E-2</v>
      </c>
      <c r="Z39" s="3">
        <v>2.5892496000000001E-2</v>
      </c>
      <c r="AA39" s="3">
        <v>5.5678486999999999E-2</v>
      </c>
      <c r="AB39" s="3">
        <v>1.3373971E-2</v>
      </c>
      <c r="AC39" s="3">
        <v>1.4901161000000001E-2</v>
      </c>
      <c r="AD39" s="3">
        <v>3.6036252999999997E-2</v>
      </c>
      <c r="AE39" s="3">
        <v>3.1072855E-2</v>
      </c>
      <c r="AF39" s="3">
        <v>2.9454231000000001E-2</v>
      </c>
      <c r="AG39" s="3">
        <v>7.0170640000000006E-2</v>
      </c>
      <c r="AH39" s="3">
        <v>2.9567359999999997E-2</v>
      </c>
      <c r="AI39" s="3">
        <v>6.6712140000000003E-2</v>
      </c>
      <c r="AJ39" s="3"/>
      <c r="AK39" s="3"/>
      <c r="AL39" s="3"/>
    </row>
    <row r="40" spans="1:38" x14ac:dyDescent="0.3">
      <c r="A40" s="2">
        <v>45261</v>
      </c>
      <c r="B40" s="3">
        <v>-6.1953664E-3</v>
      </c>
      <c r="C40" s="3">
        <v>7.4893354999999995E-2</v>
      </c>
      <c r="D40" s="3">
        <v>3.0942319999999999E-2</v>
      </c>
      <c r="E40" s="3">
        <v>3.8571953999999999E-2</v>
      </c>
      <c r="F40" s="3">
        <v>0.10539208999999999</v>
      </c>
      <c r="G40" s="3">
        <v>6.6734432999999996E-2</v>
      </c>
      <c r="H40" s="3">
        <v>6.5976380000000003E-3</v>
      </c>
      <c r="I40" s="3">
        <v>7.1709633000000009E-2</v>
      </c>
      <c r="J40" s="3">
        <v>7.1728586999999996E-2</v>
      </c>
      <c r="K40" s="3">
        <v>6.1169743999999998E-2</v>
      </c>
      <c r="L40" s="3">
        <v>7.8996778000000004E-2</v>
      </c>
      <c r="M40" s="3">
        <v>6.6617729999999993E-3</v>
      </c>
      <c r="N40" s="3">
        <v>7.2737694000000006E-2</v>
      </c>
      <c r="O40" s="3">
        <v>5.0962566999999993E-2</v>
      </c>
      <c r="P40" s="3">
        <v>-2.1734059999999999E-2</v>
      </c>
      <c r="Q40" s="3">
        <v>2.4808050000000002E-2</v>
      </c>
      <c r="R40" s="3">
        <v>-2.7786373999999999E-2</v>
      </c>
      <c r="S40" s="3">
        <v>2.5582074999999999E-2</v>
      </c>
      <c r="T40" s="3">
        <v>1.580751E-2</v>
      </c>
      <c r="U40" s="3">
        <v>6.2674759999999996E-2</v>
      </c>
      <c r="V40" s="3">
        <v>1.1473656E-2</v>
      </c>
      <c r="W40" s="3">
        <v>6.5447927000000003E-2</v>
      </c>
      <c r="X40" s="3">
        <v>5.1352620000000002E-2</v>
      </c>
      <c r="Y40" s="3">
        <v>5.0000070000000001E-2</v>
      </c>
      <c r="Z40" s="3">
        <v>9.8661539999999992E-2</v>
      </c>
      <c r="AA40" s="3">
        <v>1.951611E-2</v>
      </c>
      <c r="AB40" s="3">
        <v>6.1125280000000004E-2</v>
      </c>
      <c r="AC40" s="3">
        <v>4.9473404999999998E-2</v>
      </c>
      <c r="AD40" s="3">
        <v>6.045532E-2</v>
      </c>
      <c r="AE40" s="3">
        <v>5.6154966000000001E-2</v>
      </c>
      <c r="AF40" s="3">
        <v>5.8905960000000007E-2</v>
      </c>
      <c r="AG40" s="3">
        <v>7.4936630000000004E-2</v>
      </c>
      <c r="AH40" s="3">
        <v>0.11215234</v>
      </c>
      <c r="AI40" s="3">
        <v>5.7753680000000002E-2</v>
      </c>
      <c r="AJ40" s="3"/>
      <c r="AK40" s="3"/>
      <c r="AL40" s="3"/>
    </row>
    <row r="41" spans="1:38" x14ac:dyDescent="0.3">
      <c r="A41" s="2">
        <v>45294</v>
      </c>
      <c r="B41" s="3">
        <v>-3.0139803999999999E-2</v>
      </c>
      <c r="C41" s="3">
        <v>4.2533874999999997E-3</v>
      </c>
      <c r="D41" s="3">
        <v>1.0834813E-2</v>
      </c>
      <c r="E41" s="3">
        <v>2.8129100000000001E-2</v>
      </c>
      <c r="F41" s="3">
        <v>6.8671702999999994E-3</v>
      </c>
      <c r="G41" s="3">
        <v>9.1697929999999997E-2</v>
      </c>
      <c r="H41" s="3">
        <v>8.1462860000000008E-3</v>
      </c>
      <c r="I41" s="3">
        <v>1.8720627E-2</v>
      </c>
      <c r="J41" s="3">
        <v>4.5196176000000005E-2</v>
      </c>
      <c r="K41" s="3">
        <v>2.6643037999999997E-2</v>
      </c>
      <c r="L41" s="3">
        <v>3.6445855999999999E-2</v>
      </c>
      <c r="M41" s="3">
        <v>-1.3079166E-2</v>
      </c>
      <c r="N41" s="3">
        <v>3.6485195E-3</v>
      </c>
      <c r="O41" s="3">
        <v>4.7198296000000001E-2</v>
      </c>
      <c r="P41" s="3">
        <v>-2.4127006999999999E-2</v>
      </c>
      <c r="Q41" s="3">
        <v>3.9193153000000001E-2</v>
      </c>
      <c r="R41" s="3">
        <v>3.5723804999999997E-2</v>
      </c>
      <c r="S41" s="3">
        <v>-0.10382920000000001</v>
      </c>
      <c r="T41" s="3">
        <v>9.2549324000000006E-3</v>
      </c>
      <c r="U41" s="3">
        <v>1.7960191E-2</v>
      </c>
      <c r="V41" s="3">
        <v>7.4576497000000005E-2</v>
      </c>
      <c r="W41" s="3">
        <v>2.1026373000000001E-2</v>
      </c>
      <c r="X41" s="3">
        <v>6.3777565999999994E-2</v>
      </c>
      <c r="Y41" s="3">
        <v>3.3332109999999998E-2</v>
      </c>
      <c r="Z41" s="3">
        <v>6.6660640000000002E-3</v>
      </c>
      <c r="AA41" s="3">
        <v>1.4095067999999999E-2</v>
      </c>
      <c r="AB41" s="3">
        <v>4.2984843000000002E-2</v>
      </c>
      <c r="AC41" s="3">
        <v>1.8665670999999998E-2</v>
      </c>
      <c r="AD41" s="3">
        <v>2.4081109999999999E-2</v>
      </c>
      <c r="AE41" s="3">
        <v>2.5253534000000001E-2</v>
      </c>
      <c r="AF41" s="3">
        <v>1.3711929000000001E-2</v>
      </c>
      <c r="AG41" s="3">
        <v>1.8460154999999999E-2</v>
      </c>
      <c r="AH41" s="3">
        <v>5.4496408000000003E-2</v>
      </c>
      <c r="AI41" s="3">
        <v>1.35324E-2</v>
      </c>
      <c r="AJ41" s="3"/>
      <c r="AK41" s="3"/>
      <c r="AL41" s="3"/>
    </row>
    <row r="42" spans="1:38" x14ac:dyDescent="0.3">
      <c r="A42" s="2">
        <v>45324</v>
      </c>
      <c r="B42" s="3">
        <v>-9.1374580000000011E-2</v>
      </c>
      <c r="C42" s="3">
        <v>-9.1895760000000007E-2</v>
      </c>
      <c r="D42" s="3">
        <v>4.5347213999999999E-4</v>
      </c>
      <c r="E42" s="3">
        <v>3.0995727000000001E-2</v>
      </c>
      <c r="F42" s="3">
        <v>2.9011846000000001E-2</v>
      </c>
      <c r="G42" s="3">
        <v>-5.3465365999999998E-5</v>
      </c>
      <c r="H42" s="3">
        <v>2.3629664999999999E-3</v>
      </c>
      <c r="I42" s="3">
        <v>1.0383725E-2</v>
      </c>
      <c r="J42" s="3">
        <v>3.4566880000000001E-2</v>
      </c>
      <c r="K42" s="3">
        <v>-1.168108E-2</v>
      </c>
      <c r="L42" s="3">
        <v>-5.1118255000000001E-2</v>
      </c>
      <c r="M42" s="3">
        <v>-1.9109964E-2</v>
      </c>
      <c r="N42" s="3">
        <v>7.1913240000000003E-2</v>
      </c>
      <c r="O42" s="3">
        <v>3.6735891999999999E-2</v>
      </c>
      <c r="P42" s="3">
        <v>-0.10504097</v>
      </c>
      <c r="Q42" s="3">
        <v>-4.7698317000000004E-2</v>
      </c>
      <c r="R42" s="3">
        <v>-3.1854630000000002E-2</v>
      </c>
      <c r="S42" s="3">
        <v>0.13527179</v>
      </c>
      <c r="T42" s="3">
        <v>-6.7476033999999997E-3</v>
      </c>
      <c r="U42" s="3">
        <v>7.0037839999999999E-3</v>
      </c>
      <c r="V42" s="3">
        <v>2.3770332000000002E-4</v>
      </c>
      <c r="W42" s="3">
        <v>-1.9695043999999998E-2</v>
      </c>
      <c r="X42" s="3">
        <v>-1.2552261E-2</v>
      </c>
      <c r="Y42" s="3">
        <v>5.8043003000000006E-3</v>
      </c>
      <c r="Z42" s="3">
        <v>1.071918E-2</v>
      </c>
      <c r="AA42" s="3">
        <v>5.2206993E-2</v>
      </c>
      <c r="AB42" s="3">
        <v>-9.8325610000000001E-3</v>
      </c>
      <c r="AC42" s="3">
        <v>-8.5523130000000006E-3</v>
      </c>
      <c r="AD42" s="3">
        <v>7.7021599999999996E-2</v>
      </c>
      <c r="AE42" s="3">
        <v>5.4523349999999998E-2</v>
      </c>
      <c r="AF42" s="3">
        <v>1.5255094E-2</v>
      </c>
      <c r="AG42" s="3">
        <v>6.7567586999999998E-2</v>
      </c>
      <c r="AH42" s="3">
        <v>-9.7728369999999995E-3</v>
      </c>
      <c r="AI42" s="3">
        <v>1.3562441000000001E-2</v>
      </c>
      <c r="AJ42" s="3"/>
      <c r="AK42" s="3"/>
      <c r="AL42" s="3"/>
    </row>
    <row r="43" spans="1:38" x14ac:dyDescent="0.3">
      <c r="A43" s="2">
        <v>45352</v>
      </c>
      <c r="B43" s="3">
        <v>0.13654089</v>
      </c>
      <c r="C43" s="3">
        <v>5.4980040000000001E-2</v>
      </c>
      <c r="D43" s="3">
        <v>1.9039034999999999E-2</v>
      </c>
      <c r="E43" s="3">
        <v>3.9083003999999998E-2</v>
      </c>
      <c r="F43" s="3">
        <v>3.5682797000000002E-2</v>
      </c>
      <c r="G43" s="3">
        <v>5.3234339999999998E-2</v>
      </c>
      <c r="H43" s="3">
        <v>2.0273447E-2</v>
      </c>
      <c r="I43" s="3">
        <v>4.6916960000000001E-2</v>
      </c>
      <c r="J43" s="3">
        <v>-3.3853471000000003E-2</v>
      </c>
      <c r="K43" s="3">
        <v>3.7054776999999997E-2</v>
      </c>
      <c r="L43" s="3">
        <v>1.6222954000000001E-2</v>
      </c>
      <c r="M43" s="3">
        <v>-2.460903E-2</v>
      </c>
      <c r="N43" s="3">
        <v>2.6329159999999997E-2</v>
      </c>
      <c r="O43" s="3">
        <v>3.0669927999999999E-2</v>
      </c>
      <c r="P43" s="3">
        <v>9.9611520000000009E-2</v>
      </c>
      <c r="Q43" s="3">
        <v>5.5329084000000001E-2</v>
      </c>
      <c r="R43" s="3">
        <v>-1.20368E-2</v>
      </c>
      <c r="S43" s="3">
        <v>3.0902028000000002E-2</v>
      </c>
      <c r="T43" s="3">
        <v>-1.3587474999999999E-3</v>
      </c>
      <c r="U43" s="3">
        <v>5.1004649999999999E-2</v>
      </c>
      <c r="V43" s="3">
        <v>6.5114020000000009E-2</v>
      </c>
      <c r="W43" s="3">
        <v>-1.5554129999999999E-2</v>
      </c>
      <c r="X43" s="3">
        <v>2.4999976E-2</v>
      </c>
      <c r="Y43" s="3">
        <v>1.9785642999999999E-2</v>
      </c>
      <c r="Z43" s="3">
        <v>5.3027749999999998E-2</v>
      </c>
      <c r="AA43" s="3">
        <v>5.7434915999999996E-2</v>
      </c>
      <c r="AB43" s="3">
        <v>-5.0708055E-3</v>
      </c>
      <c r="AC43" s="3">
        <v>1.4171243E-2</v>
      </c>
      <c r="AD43" s="3">
        <v>3.8693666000000002E-2</v>
      </c>
      <c r="AE43" s="3">
        <v>3.7422775999999998E-2</v>
      </c>
      <c r="AF43" s="3">
        <v>4.2487143999999998E-2</v>
      </c>
      <c r="AG43" s="3">
        <v>5.4779649999999999E-2</v>
      </c>
      <c r="AH43" s="3">
        <v>6.6684484000000002E-2</v>
      </c>
      <c r="AI43" s="3">
        <v>6.779658999999999E-2</v>
      </c>
      <c r="AJ43" s="3"/>
      <c r="AK43" s="3"/>
      <c r="AL43" s="3"/>
    </row>
    <row r="44" spans="1:38" x14ac:dyDescent="0.3">
      <c r="A44" s="2">
        <v>45385</v>
      </c>
      <c r="B44" s="3">
        <v>7.2463750000000002E-3</v>
      </c>
      <c r="C44" s="3">
        <v>2.7190328E-2</v>
      </c>
      <c r="D44" s="3">
        <v>-2.5800705E-2</v>
      </c>
      <c r="E44" s="3">
        <v>-1.1573254999999999E-2</v>
      </c>
      <c r="F44" s="3">
        <v>1.1059164999999999E-2</v>
      </c>
      <c r="G44" s="3">
        <v>0.13937579999999999</v>
      </c>
      <c r="H44" s="3">
        <v>1.0166406999999999E-2</v>
      </c>
      <c r="I44" s="3">
        <v>4.5881270000000002E-2</v>
      </c>
      <c r="J44" s="3">
        <v>5.1492929999999999E-2</v>
      </c>
      <c r="K44" s="3">
        <v>2.4179935E-2</v>
      </c>
      <c r="L44" s="3">
        <v>-3.3433734999999999E-2</v>
      </c>
      <c r="M44" s="3">
        <v>4.1261435000000006E-2</v>
      </c>
      <c r="N44" s="3">
        <v>-3.2313824000000005E-2</v>
      </c>
      <c r="O44" s="3">
        <v>-4.6224593999999999E-3</v>
      </c>
      <c r="P44" s="3">
        <v>1.8925071000000002E-2</v>
      </c>
      <c r="Q44" s="3">
        <v>-4.9117090000000002E-2</v>
      </c>
      <c r="R44" s="3">
        <v>6.0478449999999996E-3</v>
      </c>
      <c r="S44" s="3">
        <v>-2.2954344999999998E-2</v>
      </c>
      <c r="T44" s="3">
        <v>1.6326547E-2</v>
      </c>
      <c r="U44" s="3">
        <v>-2.9411912000000002E-3</v>
      </c>
      <c r="V44" s="3">
        <v>-1.0040164000000001E-2</v>
      </c>
      <c r="W44" s="3">
        <v>-2.6332736E-3</v>
      </c>
      <c r="X44" s="3">
        <v>1.5708923E-2</v>
      </c>
      <c r="Y44" s="3">
        <v>2.9372096E-2</v>
      </c>
      <c r="Z44" s="3">
        <v>2.8265118999999998E-2</v>
      </c>
      <c r="AA44" s="3">
        <v>9.9527835999999991E-4</v>
      </c>
      <c r="AB44" s="3">
        <v>-2.9730200000000003E-3</v>
      </c>
      <c r="AC44" s="3">
        <v>3.8274645999999996E-2</v>
      </c>
      <c r="AD44" s="3">
        <v>-6.5762996999999997E-3</v>
      </c>
      <c r="AE44" s="3">
        <v>1.595974E-2</v>
      </c>
      <c r="AF44" s="3">
        <v>2.5347830000000002E-2</v>
      </c>
      <c r="AG44" s="3">
        <v>2.89675E-2</v>
      </c>
      <c r="AH44" s="3">
        <v>1.5003681E-3</v>
      </c>
      <c r="AI44" s="3">
        <v>4.5112730000000004E-2</v>
      </c>
      <c r="AJ44" s="3"/>
      <c r="AK44" s="3"/>
      <c r="AL44" s="3"/>
    </row>
    <row r="45" spans="1:38" x14ac:dyDescent="0.3">
      <c r="A45" s="2">
        <v>45415</v>
      </c>
      <c r="B45" s="3">
        <v>3.4456609999999999E-2</v>
      </c>
      <c r="C45" s="3">
        <v>1.2132406E-2</v>
      </c>
      <c r="D45" s="3">
        <v>-4.3835582999999997E-2</v>
      </c>
      <c r="E45" s="3">
        <v>-4.9030360000000002E-2</v>
      </c>
      <c r="F45" s="3">
        <v>2.1034956E-2</v>
      </c>
      <c r="G45" s="3">
        <v>1.9799589999999999E-2</v>
      </c>
      <c r="H45" s="3">
        <v>4.2543530000000003E-2</v>
      </c>
      <c r="I45" s="3">
        <v>-7.3453783999999998E-3</v>
      </c>
      <c r="J45" s="3">
        <v>-3.2164513999999998E-2</v>
      </c>
      <c r="K45" s="3">
        <v>-1.9849598E-2</v>
      </c>
      <c r="L45" s="3">
        <v>6.8557259999999995E-3</v>
      </c>
      <c r="M45" s="3">
        <v>4.9217579999999997E-2</v>
      </c>
      <c r="N45" s="3">
        <v>5.8628559999999996E-2</v>
      </c>
      <c r="O45" s="3">
        <v>2.0317316000000002E-2</v>
      </c>
      <c r="P45" s="3">
        <v>0.1087172</v>
      </c>
      <c r="Q45" s="3">
        <v>5.2235125999999998E-3</v>
      </c>
      <c r="R45" s="3">
        <v>-4.1942000000000004E-3</v>
      </c>
      <c r="S45" s="3">
        <v>0.14704250999999999</v>
      </c>
      <c r="T45" s="3">
        <v>-2.4096369999999999E-2</v>
      </c>
      <c r="U45" s="3">
        <v>-8.5545779999999988E-2</v>
      </c>
      <c r="V45" s="3">
        <v>-1.8480956999999999E-2</v>
      </c>
      <c r="W45" s="3">
        <v>6.6006184000000001E-3</v>
      </c>
      <c r="X45" s="3">
        <v>-1.6687035999999999E-2</v>
      </c>
      <c r="Y45" s="3">
        <v>-1.6492188000000001E-2</v>
      </c>
      <c r="Z45" s="3">
        <v>-2.2116839999999999E-2</v>
      </c>
      <c r="AA45" s="3">
        <v>-1.6193150999999999E-2</v>
      </c>
      <c r="AB45" s="3">
        <v>-1.53355E-2</v>
      </c>
      <c r="AC45" s="3">
        <v>3.3937929999999998E-2</v>
      </c>
      <c r="AD45" s="3">
        <v>-1.4973997999999999E-2</v>
      </c>
      <c r="AE45" s="3">
        <v>-1.5633047000000001E-2</v>
      </c>
      <c r="AF45" s="3">
        <v>-1.5026629E-2</v>
      </c>
      <c r="AG45" s="3">
        <v>-9.6521379999999993E-3</v>
      </c>
      <c r="AH45" s="3">
        <v>-1.498121E-2</v>
      </c>
      <c r="AI45" s="3">
        <v>-1.5187859999999999E-2</v>
      </c>
      <c r="AJ45" s="3"/>
      <c r="AK45" s="3"/>
      <c r="AL45" s="3"/>
    </row>
    <row r="46" spans="1:38" x14ac:dyDescent="0.3">
      <c r="A46" s="2">
        <v>45446</v>
      </c>
      <c r="B46" s="3">
        <v>-3.4772992000000003E-2</v>
      </c>
      <c r="C46" s="3">
        <v>2.7243018000000001E-2</v>
      </c>
      <c r="D46" s="3">
        <v>-4.2502459999999999E-2</v>
      </c>
      <c r="E46" s="3">
        <v>-5.4251614000000004E-2</v>
      </c>
      <c r="F46" s="3">
        <v>3.8318872000000004E-2</v>
      </c>
      <c r="G46" s="3">
        <v>5.7881235999999996E-2</v>
      </c>
      <c r="H46" s="3">
        <v>1.1408448E-2</v>
      </c>
      <c r="I46" s="3">
        <v>4.522085E-2</v>
      </c>
      <c r="J46" s="3">
        <v>-0.13278447999999998</v>
      </c>
      <c r="K46" s="3">
        <v>-3.0224025000000002E-2</v>
      </c>
      <c r="L46" s="3">
        <v>-8.4494000000000014E-2</v>
      </c>
      <c r="M46" s="3">
        <v>3.1273364999999998E-3</v>
      </c>
      <c r="N46" s="3">
        <v>-6.5013169999999995E-3</v>
      </c>
      <c r="O46" s="3">
        <v>3.9256573000000003E-2</v>
      </c>
      <c r="P46" s="3">
        <v>-1.7645775999999998E-2</v>
      </c>
      <c r="Q46" s="3">
        <v>-3.1177760000000002E-2</v>
      </c>
      <c r="R46" s="3">
        <v>-1.7709076000000001E-2</v>
      </c>
      <c r="S46" s="3">
        <v>3.3734918000000003E-2</v>
      </c>
      <c r="T46" s="3">
        <v>-5.7613190000000002E-2</v>
      </c>
      <c r="U46" s="3">
        <v>3.1451582999999998E-2</v>
      </c>
      <c r="V46" s="3">
        <v>-6.2916159999999999E-2</v>
      </c>
      <c r="W46" s="3">
        <v>1.4426231000000001E-2</v>
      </c>
      <c r="X46" s="3">
        <v>2.6903986999999997E-2</v>
      </c>
      <c r="Y46" s="3">
        <v>9.8482369999999993E-3</v>
      </c>
      <c r="Z46" s="3">
        <v>4.038775E-2</v>
      </c>
      <c r="AA46" s="3">
        <v>2.0213127000000002E-3</v>
      </c>
      <c r="AB46" s="3">
        <v>6.7056060000000001E-2</v>
      </c>
      <c r="AC46" s="3">
        <v>2.4901032E-2</v>
      </c>
      <c r="AD46" s="3">
        <v>4.0529966000000001E-2</v>
      </c>
      <c r="AE46" s="3">
        <v>3.2290816E-2</v>
      </c>
      <c r="AF46" s="3">
        <v>2.6820897999999999E-2</v>
      </c>
      <c r="AG46" s="3">
        <v>4.1421293999999997E-2</v>
      </c>
      <c r="AH46" s="3">
        <v>7.1229340000000002E-2</v>
      </c>
      <c r="AI46" s="3">
        <v>5.492437E-2</v>
      </c>
      <c r="AJ46" s="3"/>
      <c r="AK46" s="3"/>
      <c r="AL46" s="3"/>
    </row>
    <row r="47" spans="1:38" x14ac:dyDescent="0.3">
      <c r="A47" s="2">
        <v>45476</v>
      </c>
      <c r="B47" s="3">
        <v>-3.3540307999999998E-2</v>
      </c>
      <c r="C47" s="3">
        <v>-5.1705956000000004E-2</v>
      </c>
      <c r="D47" s="3">
        <v>1.3992548E-2</v>
      </c>
      <c r="E47" s="3">
        <v>1.5936017E-2</v>
      </c>
      <c r="F47" s="3">
        <v>6.2395334000000004E-3</v>
      </c>
      <c r="G47" s="3">
        <v>-2.4781108E-2</v>
      </c>
      <c r="H47" s="3">
        <v>1.1168599E-2</v>
      </c>
      <c r="I47" s="3">
        <v>8.6922409999999992E-2</v>
      </c>
      <c r="J47" s="3">
        <v>5.092025E-3</v>
      </c>
      <c r="K47" s="3">
        <v>5.7585835000000002E-2</v>
      </c>
      <c r="L47" s="3">
        <v>-2.0590722999999998E-2</v>
      </c>
      <c r="M47" s="3">
        <v>5.8568119999999994E-2</v>
      </c>
      <c r="N47" s="3">
        <v>-1.6856253000000002E-2</v>
      </c>
      <c r="O47" s="3">
        <v>2.9379605999999999E-2</v>
      </c>
      <c r="P47" s="3">
        <v>-9.5304250000000004E-3</v>
      </c>
      <c r="Q47" s="3">
        <v>6.8208099999999994E-2</v>
      </c>
      <c r="R47" s="3">
        <v>-3.7869929999999996E-2</v>
      </c>
      <c r="S47" s="3">
        <v>6.241679E-3</v>
      </c>
      <c r="T47" s="3">
        <v>4.6935916000000001E-2</v>
      </c>
      <c r="U47" s="3">
        <v>-2.6192367000000001E-2</v>
      </c>
      <c r="V47" s="3">
        <v>3.3006668000000001E-3</v>
      </c>
      <c r="W47" s="3">
        <v>-1.1009872E-2</v>
      </c>
      <c r="X47" s="3">
        <v>1.8664240999999998E-2</v>
      </c>
      <c r="Y47" s="3">
        <v>6.5416099999999998E-3</v>
      </c>
      <c r="Z47" s="3">
        <v>-1.4156877999999999E-2</v>
      </c>
      <c r="AA47" s="3">
        <v>8.7800025999999996E-3</v>
      </c>
      <c r="AB47" s="3">
        <v>2.8049945999999998E-4</v>
      </c>
      <c r="AC47" s="3">
        <v>-8.5662602999999997E-3</v>
      </c>
      <c r="AD47" s="3">
        <v>8.540368000000001E-2</v>
      </c>
      <c r="AE47" s="3">
        <v>4.8202870000000002E-2</v>
      </c>
      <c r="AF47" s="3">
        <v>-4.6651896999999998E-2</v>
      </c>
      <c r="AG47" s="3">
        <v>1.7590523E-2</v>
      </c>
      <c r="AH47" s="3">
        <v>-1.9472182000000001E-2</v>
      </c>
      <c r="AI47" s="3">
        <v>-3.4370959E-2</v>
      </c>
      <c r="AJ47" s="3"/>
      <c r="AK47" s="3"/>
      <c r="AL47" s="3"/>
    </row>
    <row r="48" spans="1:38" x14ac:dyDescent="0.3">
      <c r="A48" s="2">
        <v>45506</v>
      </c>
      <c r="B48" s="3">
        <v>-3.5419463999999999E-3</v>
      </c>
      <c r="C48" s="3">
        <v>-4.2463600000000004E-2</v>
      </c>
      <c r="D48" s="3">
        <v>3.360486E-2</v>
      </c>
      <c r="E48" s="3">
        <v>1.7886162000000001E-2</v>
      </c>
      <c r="F48" s="3">
        <v>-6.3479304E-2</v>
      </c>
      <c r="G48" s="3">
        <v>-5.8086276000000006E-2</v>
      </c>
      <c r="H48" s="3">
        <v>4.9694776999999996E-2</v>
      </c>
      <c r="I48" s="3">
        <v>-9.0103150000000007E-2</v>
      </c>
      <c r="J48" s="3">
        <v>-6.5292716000000001E-2</v>
      </c>
      <c r="K48" s="3">
        <v>-4.9364209999999999E-2</v>
      </c>
      <c r="L48" s="3">
        <v>-3.1015991999999999E-2</v>
      </c>
      <c r="M48" s="3">
        <v>9.8941325999999993E-3</v>
      </c>
      <c r="N48" s="3">
        <v>3.0662775E-2</v>
      </c>
      <c r="O48" s="3">
        <v>-2.6591419999999998E-3</v>
      </c>
      <c r="P48" s="3">
        <v>-5.8796406000000002E-2</v>
      </c>
      <c r="Q48" s="3">
        <v>-9.9298953999999995E-3</v>
      </c>
      <c r="R48" s="3">
        <v>1.4196396E-2</v>
      </c>
      <c r="S48" s="3">
        <v>-4.6904324999999997E-2</v>
      </c>
      <c r="T48" s="3">
        <v>3.3959507999999999E-2</v>
      </c>
      <c r="U48" s="3">
        <v>-5.4997920000000006E-2</v>
      </c>
      <c r="V48" s="3">
        <v>1.8592000000000001E-2</v>
      </c>
      <c r="W48" s="3">
        <v>1.1635660999999999E-2</v>
      </c>
      <c r="X48" s="3">
        <v>-3.1060933999999998E-2</v>
      </c>
      <c r="Y48" s="3">
        <v>-1.6653477999999999E-2</v>
      </c>
      <c r="Z48" s="3">
        <v>-2.7114272000000002E-2</v>
      </c>
      <c r="AA48" s="3">
        <v>-6.9650230000000007E-2</v>
      </c>
      <c r="AB48" s="3">
        <v>3.4760951999999998E-2</v>
      </c>
      <c r="AC48" s="3">
        <v>7.098198E-3</v>
      </c>
      <c r="AD48" s="3">
        <v>-8.6123350000000001E-2</v>
      </c>
      <c r="AE48" s="3">
        <v>-3.3656119999999998E-2</v>
      </c>
      <c r="AF48" s="3">
        <v>-3.3950626999999997E-2</v>
      </c>
      <c r="AG48" s="3">
        <v>-9.5717909999999989E-2</v>
      </c>
      <c r="AH48" s="3">
        <v>-4.8553230000000003E-2</v>
      </c>
      <c r="AI48" s="3">
        <v>-2.3679972000000001E-2</v>
      </c>
      <c r="AJ48" s="3"/>
      <c r="AK48" s="3"/>
      <c r="AL48" s="3"/>
    </row>
    <row r="49" spans="1:38" x14ac:dyDescent="0.3">
      <c r="A49" s="2">
        <v>45538</v>
      </c>
      <c r="B49" s="3">
        <v>-2.7251183999999998E-2</v>
      </c>
      <c r="C49" s="3">
        <v>3.7554859999999995E-2</v>
      </c>
      <c r="D49" s="3">
        <v>6.3546896000000005E-2</v>
      </c>
      <c r="E49" s="3">
        <v>7.8274727000000002E-2</v>
      </c>
      <c r="F49" s="3">
        <v>5.1909090000000005E-2</v>
      </c>
      <c r="G49" s="3">
        <v>5.1164626999999994E-4</v>
      </c>
      <c r="H49" s="3">
        <v>5.6478380000000002E-2</v>
      </c>
      <c r="I49" s="3">
        <v>2.7440785999999998E-2</v>
      </c>
      <c r="J49" s="3">
        <v>-3.5575329999999995E-2</v>
      </c>
      <c r="K49" s="3">
        <v>-4.8779844999999999E-3</v>
      </c>
      <c r="L49" s="3">
        <v>8.094179E-2</v>
      </c>
      <c r="M49" s="3">
        <v>3.6454797000000004E-2</v>
      </c>
      <c r="N49" s="3">
        <v>9.4770193000000003E-3</v>
      </c>
      <c r="O49" s="3">
        <v>1.8130063999999998E-2</v>
      </c>
      <c r="P49" s="3">
        <v>1.2493967999999999E-2</v>
      </c>
      <c r="Q49" s="3">
        <v>5.6637170000000001E-2</v>
      </c>
      <c r="R49" s="3">
        <v>3.9236068999999998E-2</v>
      </c>
      <c r="S49" s="3">
        <v>-7.1358203999999995E-2</v>
      </c>
      <c r="T49" s="3">
        <v>5.5206180000000001E-2</v>
      </c>
      <c r="U49" s="3">
        <v>5.1826596000000003E-2</v>
      </c>
      <c r="V49" s="3">
        <v>2.5066853E-2</v>
      </c>
      <c r="W49" s="3">
        <v>5.7725669999999993E-2</v>
      </c>
      <c r="X49" s="3">
        <v>6.1615349999999999E-2</v>
      </c>
      <c r="Y49" s="3">
        <v>6.9623710000000005E-2</v>
      </c>
      <c r="Z49" s="3">
        <v>6.7352295000000006E-2</v>
      </c>
      <c r="AA49" s="3">
        <v>9.6519709999999995E-2</v>
      </c>
      <c r="AB49" s="3">
        <v>4.2191625000000003E-2</v>
      </c>
      <c r="AC49" s="3">
        <v>3.7778378000000001E-2</v>
      </c>
      <c r="AD49" s="3">
        <v>2.910304E-2</v>
      </c>
      <c r="AE49" s="3">
        <v>3.5991669000000004E-2</v>
      </c>
      <c r="AF49" s="3">
        <v>4.7923326000000002E-2</v>
      </c>
      <c r="AG49" s="3">
        <v>5.6567429999999995E-2</v>
      </c>
      <c r="AH49" s="3">
        <v>6.2628864999999992E-2</v>
      </c>
      <c r="AI49" s="3">
        <v>6.0496330000000001E-2</v>
      </c>
      <c r="AJ49" s="3"/>
      <c r="AK49" s="3"/>
      <c r="AL49" s="3"/>
    </row>
    <row r="50" spans="1:38" x14ac:dyDescent="0.3">
      <c r="A50" s="2">
        <v>45568</v>
      </c>
      <c r="B50" s="3">
        <v>0.34064163000000003</v>
      </c>
      <c r="C50" s="3">
        <v>1.1166811E-2</v>
      </c>
      <c r="D50" s="3">
        <v>2.1769284999999999E-2</v>
      </c>
      <c r="E50" s="3">
        <v>8.4074135000000008E-2</v>
      </c>
      <c r="F50" s="3">
        <v>-5.0163089999999994E-2</v>
      </c>
      <c r="G50" s="3">
        <v>0.10196936000000001</v>
      </c>
      <c r="H50" s="3">
        <v>3.1446456999999997E-2</v>
      </c>
      <c r="I50" s="3">
        <v>3.8320184E-2</v>
      </c>
      <c r="J50" s="3">
        <v>3.6503434000000001E-2</v>
      </c>
      <c r="K50" s="3">
        <v>-8.538902000000001E-3</v>
      </c>
      <c r="L50" s="3">
        <v>-5.4458976000000001E-3</v>
      </c>
      <c r="M50" s="3">
        <v>9.3866709999999992E-2</v>
      </c>
      <c r="N50" s="3">
        <v>-9.1788170000000006E-3</v>
      </c>
      <c r="O50" s="3">
        <v>8.7296960000000012E-4</v>
      </c>
      <c r="P50" s="3">
        <v>0.33051049999999998</v>
      </c>
      <c r="Q50" s="3">
        <v>9.4919204999999989E-3</v>
      </c>
      <c r="R50" s="3">
        <v>5.7254909999999999E-2</v>
      </c>
      <c r="S50" s="3">
        <v>-0.10704827</v>
      </c>
      <c r="T50" s="3">
        <v>-3.1125844E-2</v>
      </c>
      <c r="U50" s="3">
        <v>1.1308551E-2</v>
      </c>
      <c r="V50" s="3">
        <v>-1.7806291999999998E-2</v>
      </c>
      <c r="W50" s="3">
        <v>3.8982630000000003E-3</v>
      </c>
      <c r="X50" s="3">
        <v>4.4313669999999999E-2</v>
      </c>
      <c r="Y50" s="3">
        <v>4.0964960000000002E-2</v>
      </c>
      <c r="Z50" s="3">
        <v>2.2381186000000001E-2</v>
      </c>
      <c r="AA50" s="3">
        <v>8.4638595999999991E-4</v>
      </c>
      <c r="AB50" s="3">
        <v>-2.2256314999999999E-2</v>
      </c>
      <c r="AC50" s="3">
        <v>5.4335593999999996E-4</v>
      </c>
      <c r="AD50" s="3">
        <v>4.4292689999999996E-2</v>
      </c>
      <c r="AE50" s="3">
        <v>3.1669735999999997E-2</v>
      </c>
      <c r="AF50" s="3">
        <v>-7.3679090000000006E-3</v>
      </c>
      <c r="AG50" s="3">
        <v>1.3993024999999999E-2</v>
      </c>
      <c r="AH50" s="3">
        <v>1.9888401E-2</v>
      </c>
      <c r="AI50" s="3">
        <v>-1.4721394E-2</v>
      </c>
      <c r="AJ50" s="3"/>
      <c r="AK50" s="3"/>
      <c r="AL50" s="3"/>
    </row>
    <row r="51" spans="1:38" x14ac:dyDescent="0.3">
      <c r="A51" s="2">
        <v>45597</v>
      </c>
      <c r="B51" s="3">
        <v>-0.11477894</v>
      </c>
      <c r="C51" s="3">
        <v>-2.4752437999999998E-2</v>
      </c>
      <c r="D51" s="3">
        <v>-4.3517647000000007E-2</v>
      </c>
      <c r="E51" s="3">
        <v>-6.2862989999999994E-2</v>
      </c>
      <c r="F51" s="3">
        <v>-4.7230600000000005E-2</v>
      </c>
      <c r="G51" s="3">
        <v>6.1038729999999992E-3</v>
      </c>
      <c r="H51" s="3">
        <v>-5.5640219999999997E-2</v>
      </c>
      <c r="I51" s="3">
        <v>2.1435141999999997E-2</v>
      </c>
      <c r="J51" s="3">
        <v>-5.2641334999999997E-2</v>
      </c>
      <c r="K51" s="3">
        <v>-4.2743206000000006E-2</v>
      </c>
      <c r="L51" s="3">
        <v>-7.5633106000000005E-2</v>
      </c>
      <c r="M51" s="3">
        <v>-6.2298774999999997E-3</v>
      </c>
      <c r="N51" s="3">
        <v>-4.8185586999999995E-2</v>
      </c>
      <c r="O51" s="3">
        <v>-4.3083905999999998E-2</v>
      </c>
      <c r="P51" s="3">
        <v>-0.10020006000000001</v>
      </c>
      <c r="Q51" s="3">
        <v>1.1062026000000001E-2</v>
      </c>
      <c r="R51" s="3">
        <v>1.4860748999999999E-2</v>
      </c>
      <c r="S51" s="3">
        <v>-7.1216820000000007E-3</v>
      </c>
      <c r="T51" s="3">
        <v>4.3745755999999997E-2</v>
      </c>
      <c r="U51" s="3">
        <v>-5.6709290000000002E-2</v>
      </c>
      <c r="V51" s="3">
        <v>1.5711904000000002E-2</v>
      </c>
      <c r="W51" s="3">
        <v>-3.6787212E-2</v>
      </c>
      <c r="X51" s="3">
        <v>-4.4310865000000005E-2</v>
      </c>
      <c r="Y51" s="3">
        <v>-1.8107175999999999E-2</v>
      </c>
      <c r="Z51" s="3">
        <v>-1.3682008000000001E-2</v>
      </c>
      <c r="AA51" s="3">
        <v>-4.1860399999999999E-2</v>
      </c>
      <c r="AB51" s="3">
        <v>-2.5313973E-2</v>
      </c>
      <c r="AC51" s="3">
        <v>-2.9323994999999999E-2</v>
      </c>
      <c r="AD51" s="3">
        <v>1.2126445999999999E-2</v>
      </c>
      <c r="AE51" s="3">
        <v>5.6707859999999997E-3</v>
      </c>
      <c r="AF51" s="3">
        <v>-2.8410554000000001E-2</v>
      </c>
      <c r="AG51" s="3">
        <v>-6.6200019999999998E-2</v>
      </c>
      <c r="AH51" s="3">
        <v>-5.0891757000000003E-2</v>
      </c>
      <c r="AI51" s="3">
        <v>1.9477009999999999E-2</v>
      </c>
      <c r="AJ51" s="3"/>
      <c r="AK51" s="3"/>
      <c r="AL51" s="3"/>
    </row>
    <row r="52" spans="1:38" x14ac:dyDescent="0.3">
      <c r="A52" s="2">
        <v>45629</v>
      </c>
      <c r="B52" s="3">
        <v>-7.8685879999999993E-3</v>
      </c>
      <c r="C52" s="3">
        <v>1.1713505E-3</v>
      </c>
      <c r="D52" s="3">
        <v>-5.2132725999999997E-2</v>
      </c>
      <c r="E52" s="3">
        <v>-5.0674440000000001E-2</v>
      </c>
      <c r="F52" s="3">
        <v>6.3091516E-3</v>
      </c>
      <c r="G52" s="3">
        <v>-1.7303228000000001E-4</v>
      </c>
      <c r="H52" s="3">
        <v>-1.0895908000000001E-2</v>
      </c>
      <c r="I52" s="3">
        <v>-7.2992444E-3</v>
      </c>
      <c r="J52" s="3">
        <v>-4.5000910000000003E-3</v>
      </c>
      <c r="K52" s="3">
        <v>-7.0143280000000002E-2</v>
      </c>
      <c r="L52" s="3">
        <v>-5.9607563000000002E-2</v>
      </c>
      <c r="M52" s="3">
        <v>-4.0242729999999997E-2</v>
      </c>
      <c r="N52" s="3">
        <v>2.2681951999999998E-3</v>
      </c>
      <c r="O52" s="3">
        <v>4.0102005E-3</v>
      </c>
      <c r="P52" s="3">
        <v>-3.8803518000000002E-2</v>
      </c>
      <c r="Q52" s="3">
        <v>-9.2998146999999989E-3</v>
      </c>
      <c r="R52" s="3">
        <v>-6.4268709999999998E-3</v>
      </c>
      <c r="S52" s="3">
        <v>0.10639572</v>
      </c>
      <c r="T52" s="3">
        <v>1.6699314E-2</v>
      </c>
      <c r="U52" s="3">
        <v>-1.6088128E-2</v>
      </c>
      <c r="V52" s="3">
        <v>-1.8324613999999999E-2</v>
      </c>
      <c r="W52" s="3">
        <v>2.1642326999999999E-2</v>
      </c>
      <c r="X52" s="3">
        <v>3.3005952999999998E-2</v>
      </c>
      <c r="Y52" s="3">
        <v>5.7290435000000001E-2</v>
      </c>
      <c r="Z52" s="3">
        <v>4.9321649999999996E-3</v>
      </c>
      <c r="AA52" s="3">
        <v>5.2515387999999996E-2</v>
      </c>
      <c r="AB52" s="3">
        <v>-3.3823192000000002E-2</v>
      </c>
      <c r="AC52" s="3">
        <v>3.6363602E-3</v>
      </c>
      <c r="AD52" s="3">
        <v>6.0398460000000001E-2</v>
      </c>
      <c r="AE52" s="3">
        <v>5.7561635999999999E-2</v>
      </c>
      <c r="AF52" s="3">
        <v>-4.7154902999999998E-2</v>
      </c>
      <c r="AG52" s="3">
        <v>-1.5635013999999999E-2</v>
      </c>
      <c r="AH52" s="3">
        <v>-1.7038345E-2</v>
      </c>
      <c r="AI52" s="3">
        <v>-4.0826916999999997E-2</v>
      </c>
      <c r="AJ52" s="3"/>
      <c r="AK52" s="3"/>
      <c r="AL52" s="3"/>
    </row>
    <row r="53" spans="1:38" x14ac:dyDescent="0.3">
      <c r="A53" s="2">
        <v>45660</v>
      </c>
      <c r="B53" s="3">
        <v>-5.6953189999999994E-2</v>
      </c>
      <c r="C53" s="3">
        <v>-3.8940847000000001E-2</v>
      </c>
      <c r="D53" s="3">
        <v>-3.5609006999999998E-2</v>
      </c>
      <c r="E53" s="3">
        <v>-4.8559307999999999E-3</v>
      </c>
      <c r="F53" s="3">
        <v>-1.1750460000000001E-2</v>
      </c>
      <c r="G53" s="3">
        <v>-5.1119684999999998E-2</v>
      </c>
      <c r="H53" s="3">
        <v>1.170063E-2</v>
      </c>
      <c r="I53" s="3">
        <v>-8.5104703999999993E-3</v>
      </c>
      <c r="J53" s="3">
        <v>-5.0082740000000001E-2</v>
      </c>
      <c r="K53" s="3">
        <v>-3.0273317999999997E-2</v>
      </c>
      <c r="L53" s="3">
        <v>-7.5927257999999997E-2</v>
      </c>
      <c r="M53" s="3">
        <v>-5.0526084999999998E-2</v>
      </c>
      <c r="N53" s="3">
        <v>3.0127644999999998E-2</v>
      </c>
      <c r="O53" s="3">
        <v>-2.3954450000000002E-2</v>
      </c>
      <c r="P53" s="3">
        <v>-6.1941146999999995E-3</v>
      </c>
      <c r="Q53" s="3">
        <v>5.2881239999999999E-3</v>
      </c>
      <c r="R53" s="3">
        <v>-4.8117875999999997E-2</v>
      </c>
      <c r="S53" s="3">
        <v>4.2157172999999996E-3</v>
      </c>
      <c r="T53" s="3">
        <v>5.7159066000000001E-2</v>
      </c>
      <c r="U53" s="3">
        <v>-8.6057779999999997E-3</v>
      </c>
      <c r="V53" s="3">
        <v>1.8920659999999999E-2</v>
      </c>
      <c r="W53" s="3">
        <v>-4.5973119999999999E-2</v>
      </c>
      <c r="X53" s="3">
        <v>-6.4040239999999998E-2</v>
      </c>
      <c r="Y53" s="3">
        <v>-4.3377400000000003E-2</v>
      </c>
      <c r="Z53" s="3">
        <v>-2.8527558000000001E-2</v>
      </c>
      <c r="AA53" s="3">
        <v>-4.4933139999999996E-2</v>
      </c>
      <c r="AB53" s="3">
        <v>-3.6049247E-2</v>
      </c>
      <c r="AC53" s="3">
        <v>-3.3359586999999996E-2</v>
      </c>
      <c r="AD53" s="3">
        <v>4.9099922000000002E-3</v>
      </c>
      <c r="AE53" s="3">
        <v>-1.6545117000000002E-2</v>
      </c>
      <c r="AF53" s="3">
        <v>-1.5359998E-2</v>
      </c>
      <c r="AG53" s="3">
        <v>-1.6563594000000001E-2</v>
      </c>
      <c r="AH53" s="3">
        <v>-3.5177171E-2</v>
      </c>
      <c r="AI53" s="3">
        <v>-1.1826456000000001E-2</v>
      </c>
      <c r="AJ53" s="3"/>
      <c r="AK53" s="3"/>
      <c r="AL53" s="3"/>
    </row>
    <row r="54" spans="1:38" x14ac:dyDescent="0.3">
      <c r="A54" s="2">
        <v>45691</v>
      </c>
      <c r="B54" s="3">
        <v>1.9805670000000001E-2</v>
      </c>
      <c r="C54" s="3">
        <v>0.10871339000000001</v>
      </c>
      <c r="D54" s="3">
        <v>-4.2127369999999997E-2</v>
      </c>
      <c r="E54" s="3">
        <v>-9.1086029999999998E-2</v>
      </c>
      <c r="F54" s="3">
        <v>8.3333379999999999E-2</v>
      </c>
      <c r="G54" s="3">
        <v>7.8713893999999996E-3</v>
      </c>
      <c r="H54" s="3">
        <v>-3.9852083000000003E-2</v>
      </c>
      <c r="I54" s="3">
        <v>-2.3358226000000003E-2</v>
      </c>
      <c r="J54" s="3">
        <v>7.1733593999999998E-2</v>
      </c>
      <c r="K54" s="3">
        <v>1.0219574E-2</v>
      </c>
      <c r="L54" s="3">
        <v>0.13051212000000001</v>
      </c>
      <c r="M54" s="3">
        <v>2.2907852999999999E-2</v>
      </c>
      <c r="N54" s="3">
        <v>1.7311573E-2</v>
      </c>
      <c r="O54" s="3">
        <v>-4.6280621999999993E-2</v>
      </c>
      <c r="P54" s="3">
        <v>3.6430360000000002E-2</v>
      </c>
      <c r="Q54" s="3">
        <v>1.6741753000000001E-3</v>
      </c>
      <c r="R54" s="3">
        <v>-5.8038949999999999E-2</v>
      </c>
      <c r="S54" s="3">
        <v>-4.8609199999999998E-2</v>
      </c>
      <c r="T54" s="3">
        <v>5.5899859999999996E-2</v>
      </c>
      <c r="U54" s="3">
        <v>-6.9445369999999998E-3</v>
      </c>
      <c r="V54" s="3">
        <v>2.3041486999999999E-2</v>
      </c>
      <c r="W54" s="3">
        <v>-2.3640036999999999E-2</v>
      </c>
      <c r="X54" s="3">
        <v>1.1983394999999999E-2</v>
      </c>
      <c r="Y54" s="3">
        <v>-2.4634599999999999E-4</v>
      </c>
      <c r="Z54" s="3">
        <v>7.1676610000000002E-2</v>
      </c>
      <c r="AA54" s="3">
        <v>5.6481360000000006E-3</v>
      </c>
      <c r="AB54" s="3">
        <v>6.4418554000000003E-2</v>
      </c>
      <c r="AC54" s="3">
        <v>3.856337E-2</v>
      </c>
      <c r="AD54" s="3">
        <v>-9.0640780000000008E-4</v>
      </c>
      <c r="AE54" s="3">
        <v>9.8319054000000003E-3</v>
      </c>
      <c r="AF54" s="3">
        <v>7.3550223999999997E-2</v>
      </c>
      <c r="AG54" s="3">
        <v>1.874578E-2</v>
      </c>
      <c r="AH54" s="3">
        <v>6.4200759999999996E-2</v>
      </c>
      <c r="AI54" s="3">
        <v>6.6162109999999996E-2</v>
      </c>
      <c r="AJ54" s="3"/>
      <c r="AK54" s="3"/>
      <c r="AL54" s="3"/>
    </row>
    <row r="55" spans="1:38" x14ac:dyDescent="0.3">
      <c r="A55" s="2">
        <v>45719</v>
      </c>
      <c r="B55" s="3">
        <v>1.7588854000000001E-2</v>
      </c>
      <c r="C55" s="3">
        <v>4.1498423000000006E-2</v>
      </c>
      <c r="D55" s="3">
        <v>-8.411217E-2</v>
      </c>
      <c r="E55" s="3">
        <v>2.9978514000000001E-2</v>
      </c>
      <c r="F55" s="3">
        <v>0.11603653</v>
      </c>
      <c r="G55" s="3">
        <v>8.5740090000000005E-3</v>
      </c>
      <c r="H55" s="3">
        <v>1.2836455999999999E-3</v>
      </c>
      <c r="I55" s="3">
        <v>-1.4899015E-2</v>
      </c>
      <c r="J55" s="3">
        <v>-6.9721339999999996E-3</v>
      </c>
      <c r="K55" s="3">
        <v>1.7609596000000002E-2</v>
      </c>
      <c r="L55" s="3">
        <v>-4.8857330000000004E-2</v>
      </c>
      <c r="M55" s="3">
        <v>1.7824530999999998E-2</v>
      </c>
      <c r="N55" s="3">
        <v>8.2332370000000002E-2</v>
      </c>
      <c r="O55" s="3">
        <v>-6.0903788E-2</v>
      </c>
      <c r="P55" s="3">
        <v>9.8377700000000012E-2</v>
      </c>
      <c r="Q55" s="3">
        <v>-5.5712459999999998E-4</v>
      </c>
      <c r="R55" s="3">
        <v>-8.8915109999999992E-2</v>
      </c>
      <c r="S55" s="3">
        <v>-7.3800087000000002E-3</v>
      </c>
      <c r="T55" s="3">
        <v>-1.0976254999999999E-2</v>
      </c>
      <c r="U55" s="3">
        <v>5.2447556999999999E-2</v>
      </c>
      <c r="V55" s="3">
        <v>-2.6315808E-2</v>
      </c>
      <c r="W55" s="3">
        <v>-4.6960589999999997E-2</v>
      </c>
      <c r="X55" s="3">
        <v>-2.2049785000000002E-2</v>
      </c>
      <c r="Y55" s="3">
        <v>-3.2035708E-3</v>
      </c>
      <c r="Z55" s="3">
        <v>9.4873309999999988E-2</v>
      </c>
      <c r="AA55" s="3">
        <v>2.2908567999999997E-2</v>
      </c>
      <c r="AB55" s="3">
        <v>6.2144519999999995E-2</v>
      </c>
      <c r="AC55" s="3">
        <v>6.0657620000000002E-2</v>
      </c>
      <c r="AD55" s="3">
        <v>-4.0647745000000006E-2</v>
      </c>
      <c r="AE55" s="3">
        <v>-2.3420393000000001E-2</v>
      </c>
      <c r="AF55" s="3">
        <v>6.3504576999999993E-2</v>
      </c>
      <c r="AG55" s="3">
        <v>3.7677884000000002E-2</v>
      </c>
      <c r="AH55" s="3">
        <v>8.9870930000000002E-2</v>
      </c>
      <c r="AI55" s="3">
        <v>8.6247810000000008E-2</v>
      </c>
      <c r="AJ55" s="3"/>
      <c r="AK55" s="3"/>
      <c r="AL55" s="3"/>
    </row>
    <row r="56" spans="1:38" x14ac:dyDescent="0.3">
      <c r="A56" s="2">
        <v>45750</v>
      </c>
      <c r="B56" s="3">
        <v>-4.3212175000000002E-3</v>
      </c>
      <c r="C56" s="3">
        <v>6.0296180000000005E-2</v>
      </c>
      <c r="D56" s="3">
        <v>-4.6818733000000001E-2</v>
      </c>
      <c r="E56" s="3">
        <v>4.1164279999999998E-2</v>
      </c>
      <c r="F56" s="3">
        <v>7.1261643999999999E-2</v>
      </c>
      <c r="G56" s="3">
        <v>7.1450470000000002E-2</v>
      </c>
      <c r="H56" s="3">
        <v>-1.6666650999999998E-2</v>
      </c>
      <c r="I56" s="3">
        <v>-8.3582110000000001E-2</v>
      </c>
      <c r="J56" s="3">
        <v>8.8465450000000001E-2</v>
      </c>
      <c r="K56" s="3">
        <v>-2.1723151E-2</v>
      </c>
      <c r="L56" s="3">
        <v>9.0720770000000006E-2</v>
      </c>
      <c r="M56" s="3">
        <v>7.633567E-3</v>
      </c>
      <c r="N56" s="3">
        <v>9.4104050000000009E-2</v>
      </c>
      <c r="O56" s="3">
        <v>7.0711373999999994E-2</v>
      </c>
      <c r="P56" s="3">
        <v>1.6284704000000001E-2</v>
      </c>
      <c r="Q56" s="3">
        <v>-1.5607595E-2</v>
      </c>
      <c r="R56" s="3">
        <v>-2.2382855E-2</v>
      </c>
      <c r="S56" s="3">
        <v>-7.9210760000000005E-2</v>
      </c>
      <c r="T56" s="3">
        <v>-4.4976653999999998E-2</v>
      </c>
      <c r="U56" s="3">
        <v>-5.3156195000000003E-2</v>
      </c>
      <c r="V56" s="3">
        <v>-1.1200368E-2</v>
      </c>
      <c r="W56" s="3">
        <v>1.2802243E-2</v>
      </c>
      <c r="X56" s="3">
        <v>-2.9227614000000002E-2</v>
      </c>
      <c r="Y56" s="3">
        <v>4.2027235E-3</v>
      </c>
      <c r="Z56" s="3">
        <v>-1.1571586E-2</v>
      </c>
      <c r="AA56" s="3">
        <v>-5.4905295E-2</v>
      </c>
      <c r="AB56" s="3">
        <v>-1.7017186E-2</v>
      </c>
      <c r="AC56" s="3">
        <v>-3.7413239999999999E-3</v>
      </c>
      <c r="AD56" s="3">
        <v>-9.2008060000000003E-2</v>
      </c>
      <c r="AE56" s="3">
        <v>-7.7867149999999996E-2</v>
      </c>
      <c r="AF56" s="3">
        <v>-2.1803796E-2</v>
      </c>
      <c r="AG56" s="3">
        <v>-3.5043299999999999E-2</v>
      </c>
      <c r="AH56" s="3">
        <v>-5.5353106999999999E-2</v>
      </c>
      <c r="AI56" s="3">
        <v>1.1135340000000001E-2</v>
      </c>
      <c r="AJ56" s="3"/>
      <c r="AK56" s="3"/>
      <c r="AL56" s="3"/>
    </row>
    <row r="57" spans="1:38" x14ac:dyDescent="0.3">
      <c r="A57" s="2">
        <v>45779</v>
      </c>
      <c r="B57" s="3">
        <v>3.6168100000000004E-4</v>
      </c>
      <c r="C57" s="3">
        <v>4.256737E-2</v>
      </c>
      <c r="D57" s="3">
        <v>0.11020147</v>
      </c>
      <c r="E57" s="3">
        <v>8.9057449999999996E-2</v>
      </c>
      <c r="F57" s="3">
        <v>9.3784090000000001E-2</v>
      </c>
      <c r="G57" s="3">
        <v>2.3491502000000001E-2</v>
      </c>
      <c r="H57" s="3">
        <v>7.9965233999999996E-2</v>
      </c>
      <c r="I57" s="3">
        <v>0.1064061</v>
      </c>
      <c r="J57" s="3">
        <v>4.9391866E-2</v>
      </c>
      <c r="K57" s="3">
        <v>8.5999250000000013E-2</v>
      </c>
      <c r="L57" s="3">
        <v>3.0003785999999998E-2</v>
      </c>
      <c r="M57" s="3">
        <v>0.11831546</v>
      </c>
      <c r="N57" s="3">
        <v>5.8748959999999996E-2</v>
      </c>
      <c r="O57" s="3">
        <v>5.3341149999999997E-2</v>
      </c>
      <c r="P57" s="3">
        <v>-4.6581030000000002E-3</v>
      </c>
      <c r="Q57" s="3">
        <v>4.9830199999999998E-2</v>
      </c>
      <c r="R57" s="3">
        <v>3.1993149999999998E-2</v>
      </c>
      <c r="S57" s="3">
        <v>-3.9130449999999997E-2</v>
      </c>
      <c r="T57" s="3">
        <v>0.10948002000000001</v>
      </c>
      <c r="U57" s="3">
        <v>7.3684215999999997E-2</v>
      </c>
      <c r="V57" s="3">
        <v>-6.8948270000000001E-3</v>
      </c>
      <c r="W57" s="3">
        <v>3.6750913000000003E-2</v>
      </c>
      <c r="X57" s="3">
        <v>8.8602180000000003E-2</v>
      </c>
      <c r="Y57" s="3">
        <v>5.4652930000000002E-2</v>
      </c>
      <c r="Z57" s="3">
        <v>9.8284839999999998E-2</v>
      </c>
      <c r="AA57" s="3">
        <v>9.9067329999999995E-2</v>
      </c>
      <c r="AB57" s="3">
        <v>5.9521556000000003E-2</v>
      </c>
      <c r="AC57" s="3">
        <v>3.5407661999999999E-2</v>
      </c>
      <c r="AD57" s="3">
        <v>8.4697960000000003E-2</v>
      </c>
      <c r="AE57" s="3">
        <v>5.6008934999999996E-2</v>
      </c>
      <c r="AF57" s="3">
        <v>6.0283660000000003E-2</v>
      </c>
      <c r="AG57" s="3">
        <v>9.9759340000000002E-2</v>
      </c>
      <c r="AH57" s="3">
        <v>7.4270486999999996E-2</v>
      </c>
      <c r="AI57" s="3">
        <v>7.7088832999999995E-2</v>
      </c>
      <c r="AJ57" s="3"/>
      <c r="AK57" s="3"/>
      <c r="AL57" s="3"/>
    </row>
    <row r="58" spans="1:38" x14ac:dyDescent="0.3">
      <c r="A58" s="2">
        <v>45811</v>
      </c>
      <c r="B58" s="3">
        <v>1.0846019E-2</v>
      </c>
      <c r="C58" s="3">
        <v>7.3364972999999997E-3</v>
      </c>
      <c r="D58" s="3">
        <v>4.4810057E-2</v>
      </c>
      <c r="E58" s="3">
        <v>1.8701911000000002E-2</v>
      </c>
      <c r="F58" s="3">
        <v>-5.6497455E-3</v>
      </c>
      <c r="G58" s="3">
        <v>7.8982949999999996E-2</v>
      </c>
      <c r="H58" s="3">
        <v>-3.05835E-2</v>
      </c>
      <c r="I58" s="3">
        <v>4.3179629999999997E-2</v>
      </c>
      <c r="J58" s="3">
        <v>6.0590149999999995E-2</v>
      </c>
      <c r="K58" s="3">
        <v>7.2431086999999991E-2</v>
      </c>
      <c r="L58" s="3">
        <v>1.6961575E-2</v>
      </c>
      <c r="M58" s="3">
        <v>5.8577419999999998E-2</v>
      </c>
      <c r="N58" s="3">
        <v>0.10359287</v>
      </c>
      <c r="O58" s="3">
        <v>9.2744829999999998E-4</v>
      </c>
      <c r="P58" s="3">
        <v>6.3647030000000002E-3</v>
      </c>
      <c r="Q58" s="3">
        <v>2.9126167000000001E-2</v>
      </c>
      <c r="R58" s="3">
        <v>-4.1535260000000004E-2</v>
      </c>
      <c r="S58" s="3">
        <v>-3.232062E-3</v>
      </c>
      <c r="T58" s="3">
        <v>2.4807096000000001E-2</v>
      </c>
      <c r="U58" s="3">
        <v>0.14052296</v>
      </c>
      <c r="V58" s="3">
        <v>-5.7773409999999997E-2</v>
      </c>
      <c r="W58" s="3">
        <v>7.2251559999999999E-3</v>
      </c>
      <c r="X58" s="3">
        <v>3.0027628000000001E-2</v>
      </c>
      <c r="Y58" s="3">
        <v>5.8356643000000007E-2</v>
      </c>
      <c r="Z58" s="3">
        <v>4.4124959999999998E-2</v>
      </c>
      <c r="AA58" s="3">
        <v>3.1158686000000001E-2</v>
      </c>
      <c r="AB58" s="3">
        <v>1.0280848E-2</v>
      </c>
      <c r="AC58" s="3">
        <v>3.7823915E-2</v>
      </c>
      <c r="AD58" s="3">
        <v>7.8698160000000003E-2</v>
      </c>
      <c r="AE58" s="3">
        <v>5.1750299999999999E-2</v>
      </c>
      <c r="AF58" s="3">
        <v>2.3411392999999999E-2</v>
      </c>
      <c r="AG58" s="3">
        <v>5.3312063E-2</v>
      </c>
      <c r="AH58" s="3">
        <v>1.4590383E-2</v>
      </c>
      <c r="AI58" s="3">
        <v>6.4014195999999995E-2</v>
      </c>
      <c r="AJ58" s="3"/>
      <c r="AK58" s="3"/>
      <c r="AL58" s="3"/>
    </row>
    <row r="59" spans="1:38" x14ac:dyDescent="0.3">
      <c r="A59" s="2">
        <v>45841</v>
      </c>
      <c r="B59" s="3">
        <v>3.8098334999999997E-2</v>
      </c>
      <c r="C59" s="3">
        <v>2.937615E-2</v>
      </c>
      <c r="D59" s="3">
        <v>-2.6050209999999997E-2</v>
      </c>
      <c r="E59" s="3">
        <v>-1.3580024E-2</v>
      </c>
      <c r="F59" s="3">
        <v>0.11606514000000001</v>
      </c>
      <c r="G59" s="3">
        <v>6.3609960000000007E-2</v>
      </c>
      <c r="H59" s="3">
        <v>3.4791945999999997E-2</v>
      </c>
      <c r="I59" s="3">
        <v>0.11834431000000001</v>
      </c>
      <c r="J59" s="3">
        <v>4.0194153999999996E-2</v>
      </c>
      <c r="K59" s="3">
        <v>0.17466473000000002</v>
      </c>
      <c r="L59" s="3">
        <v>8.2066169999999994E-2</v>
      </c>
      <c r="M59" s="3">
        <v>4.3409705E-2</v>
      </c>
      <c r="N59" s="3">
        <v>9.6510169999999992E-2</v>
      </c>
      <c r="O59" s="3">
        <v>3.3914090000000001E-2</v>
      </c>
      <c r="P59" s="3">
        <v>2.7766823999999999E-2</v>
      </c>
      <c r="Q59" s="3">
        <v>-1.0752678E-4</v>
      </c>
      <c r="R59" s="3">
        <v>-1.9118071E-2</v>
      </c>
      <c r="S59" s="3">
        <v>8.764182999999999E-2</v>
      </c>
      <c r="T59" s="3">
        <v>4.7844290000000005E-2</v>
      </c>
      <c r="U59" s="3">
        <v>0</v>
      </c>
      <c r="V59" s="3">
        <v>4.0715574999999997E-2</v>
      </c>
      <c r="W59" s="3">
        <v>4.0017246999999999E-2</v>
      </c>
      <c r="X59" s="3">
        <v>3.1195997999999999E-2</v>
      </c>
      <c r="Y59" s="3">
        <v>3.6215544000000002E-2</v>
      </c>
      <c r="Z59" s="3">
        <v>1.8688321000000001E-2</v>
      </c>
      <c r="AA59" s="3">
        <v>1.4473199999999999E-2</v>
      </c>
      <c r="AB59" s="3">
        <v>1.6623735000000001E-2</v>
      </c>
      <c r="AC59" s="3">
        <v>1.4356613000000001E-2</v>
      </c>
      <c r="AD59" s="3">
        <v>5.6018233000000001E-2</v>
      </c>
      <c r="AE59" s="3">
        <v>5.2178620000000002E-2</v>
      </c>
      <c r="AF59" s="3">
        <v>2.8338313E-2</v>
      </c>
      <c r="AG59" s="3">
        <v>3.8994073999999997E-2</v>
      </c>
      <c r="AH59" s="3">
        <v>3.200078E-2</v>
      </c>
      <c r="AI59" s="3">
        <v>2.4629354000000003E-2</v>
      </c>
      <c r="AJ59" s="3"/>
      <c r="AK59" s="3"/>
      <c r="AL59" s="3"/>
    </row>
    <row r="60" spans="1:38" x14ac:dyDescent="0.3">
      <c r="A60" s="2">
        <v>45870</v>
      </c>
      <c r="B60" s="3">
        <v>2.3867250000000003E-2</v>
      </c>
      <c r="C60" s="3">
        <v>-5.7825269999999998E-2</v>
      </c>
      <c r="D60" s="3">
        <v>8.0138445000000006E-3</v>
      </c>
      <c r="E60" s="3">
        <v>-4.8005877000000002E-2</v>
      </c>
      <c r="F60" s="3">
        <v>-3.4125506999999999E-2</v>
      </c>
      <c r="G60" s="3">
        <v>-3.4159063999999996E-2</v>
      </c>
      <c r="H60" s="3">
        <v>-1.7615736E-2</v>
      </c>
      <c r="I60" s="3">
        <v>-1.7664849999999999E-2</v>
      </c>
      <c r="J60" s="3">
        <v>-3.4035682999999997E-2</v>
      </c>
      <c r="K60" s="3">
        <v>-2.8198004000000002E-2</v>
      </c>
      <c r="L60" s="3">
        <v>-9.0754029999999999E-2</v>
      </c>
      <c r="M60" s="3">
        <v>-2.4822055999999999E-2</v>
      </c>
      <c r="N60" s="3">
        <v>1.0381818000000001E-2</v>
      </c>
      <c r="O60" s="3">
        <v>-5.5027779999999998E-2</v>
      </c>
      <c r="P60" s="3">
        <v>3.2894730000000004E-2</v>
      </c>
      <c r="Q60" s="3">
        <v>5.5555700000000006E-2</v>
      </c>
      <c r="R60" s="3">
        <v>8.0836770000000002E-2</v>
      </c>
      <c r="S60" s="3">
        <v>2.6634335999999998E-2</v>
      </c>
      <c r="T60" s="3">
        <v>5.8917284E-2</v>
      </c>
      <c r="U60" s="3">
        <v>0.14255011000000001</v>
      </c>
      <c r="V60" s="3">
        <v>-4.0370283E-2</v>
      </c>
      <c r="W60" s="3">
        <v>-2.7632713E-2</v>
      </c>
      <c r="X60" s="3">
        <v>-2.1525680000000002E-2</v>
      </c>
      <c r="Y60" s="3">
        <v>-1.7355859000000001E-2</v>
      </c>
      <c r="Z60" s="3">
        <v>-3.4588933000000002E-2</v>
      </c>
      <c r="AA60" s="3">
        <v>-7.104516E-3</v>
      </c>
      <c r="AB60" s="3">
        <v>-4.4990897000000002E-2</v>
      </c>
      <c r="AC60" s="3">
        <v>3.0134915999999999E-3</v>
      </c>
      <c r="AD60" s="3">
        <v>-4.2068957999999998E-3</v>
      </c>
      <c r="AE60" s="3">
        <v>-5.7889222999999998E-3</v>
      </c>
      <c r="AF60" s="3">
        <v>-3.8300872E-2</v>
      </c>
      <c r="AG60" s="3">
        <v>-6.3363432999999997E-2</v>
      </c>
      <c r="AH60" s="3">
        <v>-4.2525170000000001E-2</v>
      </c>
      <c r="AI60" s="3">
        <v>-7.8821180000000005E-3</v>
      </c>
      <c r="AJ60" s="3"/>
      <c r="AK60" s="3"/>
      <c r="AL60" s="3"/>
    </row>
    <row r="61" spans="1:38" x14ac:dyDescent="0.3">
      <c r="A61" s="2">
        <v>45903</v>
      </c>
      <c r="B61" s="3">
        <v>0.11283778999999999</v>
      </c>
      <c r="C61" s="3">
        <v>0.10240162</v>
      </c>
      <c r="D61" s="3">
        <v>1.1357068999999999E-2</v>
      </c>
      <c r="E61" s="3">
        <v>-7.7579620000000002E-3</v>
      </c>
      <c r="F61" s="3">
        <v>-5.6782365000000003E-3</v>
      </c>
      <c r="G61" s="3">
        <v>0.15842808</v>
      </c>
      <c r="H61" s="3">
        <v>3.7114263000000002E-2</v>
      </c>
      <c r="I61" s="3">
        <v>5.8228970000000005E-3</v>
      </c>
      <c r="J61" s="3">
        <v>5.3691269999999999E-2</v>
      </c>
      <c r="K61" s="3">
        <v>3.1988740000000002E-2</v>
      </c>
      <c r="L61" s="3">
        <v>8.780491E-2</v>
      </c>
      <c r="M61" s="3">
        <v>7.9917669999999996E-2</v>
      </c>
      <c r="N61" s="3">
        <v>5.0712704999999997E-2</v>
      </c>
      <c r="O61" s="3">
        <v>-1.8968582E-3</v>
      </c>
      <c r="P61" s="3">
        <v>8.5102670000000005E-2</v>
      </c>
      <c r="Q61" s="3">
        <v>9.9160669999999989E-3</v>
      </c>
      <c r="R61" s="3">
        <v>3.3636332000000005E-2</v>
      </c>
      <c r="S61" s="3">
        <v>-1.2087285999999999E-2</v>
      </c>
      <c r="T61" s="3">
        <v>-4.6115280000000002E-2</v>
      </c>
      <c r="U61" s="3">
        <v>0.14420068999999999</v>
      </c>
      <c r="V61" s="3">
        <v>-5.6269765000000003E-3</v>
      </c>
      <c r="W61" s="3">
        <v>1.8012999999999998E-2</v>
      </c>
      <c r="X61" s="3">
        <v>2.6630639999999997E-2</v>
      </c>
      <c r="Y61" s="3">
        <v>6.5634490000000004E-2</v>
      </c>
      <c r="Z61" s="3">
        <v>7.3618889999999999E-3</v>
      </c>
      <c r="AA61" s="3">
        <v>5.2112819999999997E-2</v>
      </c>
      <c r="AB61" s="3">
        <v>5.0543666000000001E-2</v>
      </c>
      <c r="AC61" s="3">
        <v>3.1046629999999999E-2</v>
      </c>
      <c r="AD61" s="3">
        <v>2.9230117999999999E-2</v>
      </c>
      <c r="AE61" s="3">
        <v>3.5417914000000002E-2</v>
      </c>
      <c r="AF61" s="3">
        <v>2.6792169000000001E-2</v>
      </c>
      <c r="AG61" s="3">
        <v>2.6942015E-2</v>
      </c>
      <c r="AH61" s="3">
        <v>5.7234406000000002E-2</v>
      </c>
      <c r="AI61" s="3">
        <v>5.3313850000000003E-2</v>
      </c>
      <c r="AJ61" s="3"/>
      <c r="AK61" s="3"/>
      <c r="AL61" s="3"/>
    </row>
    <row r="62" spans="1:38" x14ac:dyDescent="0.3">
      <c r="A62" s="2">
        <v>45933</v>
      </c>
      <c r="B62" s="3">
        <v>4.7911406000000004E-2</v>
      </c>
      <c r="C62" s="3">
        <v>-1.9667088999999999E-2</v>
      </c>
      <c r="D62" s="3">
        <v>-2.0774781999999999E-2</v>
      </c>
      <c r="E62" s="3">
        <v>-1.4073491E-2</v>
      </c>
      <c r="F62" s="3">
        <v>4.0926456E-2</v>
      </c>
      <c r="G62" s="3">
        <v>9.4983100000000001E-2</v>
      </c>
      <c r="H62" s="3">
        <v>5.6292652999999998E-2</v>
      </c>
      <c r="I62" s="3">
        <v>8.9732649999999997E-2</v>
      </c>
      <c r="J62" s="3">
        <v>6.5286635999999995E-2</v>
      </c>
      <c r="K62" s="3">
        <v>0.14565897</v>
      </c>
      <c r="L62" s="3">
        <v>4.3118359999999994E-2</v>
      </c>
      <c r="M62" s="3">
        <v>0.11282492</v>
      </c>
      <c r="N62" s="3">
        <v>2.9179811E-2</v>
      </c>
      <c r="O62" s="3">
        <v>-6.0813426999999998E-3</v>
      </c>
      <c r="P62" s="3">
        <v>9.2287540000000001E-2</v>
      </c>
      <c r="Q62" s="3">
        <v>-2.9456258000000003E-2</v>
      </c>
      <c r="R62" s="3">
        <v>2.7237057999999998E-2</v>
      </c>
      <c r="S62" s="3">
        <v>2.8051376000000003E-2</v>
      </c>
      <c r="T62" s="3">
        <v>2.6273727E-3</v>
      </c>
      <c r="U62" s="3">
        <v>-4.0274023999999999E-2</v>
      </c>
      <c r="V62" s="3">
        <v>9.0811009999999998E-2</v>
      </c>
      <c r="W62" s="3">
        <v>2.6046871999999999E-2</v>
      </c>
      <c r="X62" s="3">
        <v>2.1804451999999998E-2</v>
      </c>
      <c r="Y62" s="3">
        <v>3.519547E-2</v>
      </c>
      <c r="Z62" s="3">
        <v>3.4592032000000002E-2</v>
      </c>
      <c r="AA62" s="3">
        <v>2.8487086000000002E-2</v>
      </c>
      <c r="AB62" s="3">
        <v>2.1241784E-2</v>
      </c>
      <c r="AC62" s="3">
        <v>2.6226282E-2</v>
      </c>
      <c r="AD62" s="3">
        <v>6.377816E-2</v>
      </c>
      <c r="AE62" s="3">
        <v>4.2449355000000001E-2</v>
      </c>
      <c r="AF62" s="3">
        <v>5.2421210000000003E-2</v>
      </c>
      <c r="AG62" s="3">
        <v>0.13960159</v>
      </c>
      <c r="AH62" s="3">
        <v>3.8111686999999998E-2</v>
      </c>
      <c r="AI62" s="3">
        <v>3.8705825999999999E-2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4.7911406000000004E-2</v>
      </c>
      <c r="C67" s="3">
        <f t="shared" ref="C67:AI67" si="2">C62</f>
        <v>-1.9667088999999999E-2</v>
      </c>
      <c r="D67" s="3">
        <f t="shared" si="2"/>
        <v>-2.0774781999999999E-2</v>
      </c>
      <c r="E67" s="3">
        <f t="shared" si="2"/>
        <v>-1.4073491E-2</v>
      </c>
      <c r="F67" s="3">
        <f t="shared" si="2"/>
        <v>4.0926456E-2</v>
      </c>
      <c r="G67" s="3">
        <f t="shared" si="2"/>
        <v>9.4983100000000001E-2</v>
      </c>
      <c r="H67" s="3">
        <f t="shared" si="2"/>
        <v>5.6292652999999998E-2</v>
      </c>
      <c r="I67" s="3">
        <f t="shared" si="2"/>
        <v>8.9732649999999997E-2</v>
      </c>
      <c r="J67" s="3">
        <f t="shared" si="2"/>
        <v>6.5286635999999995E-2</v>
      </c>
      <c r="K67" s="3">
        <f t="shared" si="2"/>
        <v>0.14565897</v>
      </c>
      <c r="L67" s="3">
        <f t="shared" si="2"/>
        <v>4.3118359999999994E-2</v>
      </c>
      <c r="M67" s="3">
        <f t="shared" si="2"/>
        <v>0.11282492</v>
      </c>
      <c r="N67" s="3">
        <f t="shared" si="2"/>
        <v>2.9179811E-2</v>
      </c>
      <c r="O67" s="3">
        <f t="shared" si="2"/>
        <v>-6.0813426999999998E-3</v>
      </c>
      <c r="P67" s="3">
        <f t="shared" si="2"/>
        <v>9.2287540000000001E-2</v>
      </c>
      <c r="Q67" s="3">
        <f t="shared" si="2"/>
        <v>-2.9456258000000003E-2</v>
      </c>
      <c r="R67" s="3">
        <f t="shared" si="2"/>
        <v>2.7237057999999998E-2</v>
      </c>
      <c r="S67" s="3">
        <f t="shared" si="2"/>
        <v>2.8051376000000003E-2</v>
      </c>
      <c r="T67" s="3">
        <f t="shared" si="2"/>
        <v>2.6273727E-3</v>
      </c>
      <c r="U67" s="3">
        <f t="shared" si="2"/>
        <v>-4.0274023999999999E-2</v>
      </c>
      <c r="V67" s="3">
        <f t="shared" si="2"/>
        <v>9.0811009999999998E-2</v>
      </c>
      <c r="W67" s="3">
        <f t="shared" si="2"/>
        <v>2.6046871999999999E-2</v>
      </c>
      <c r="X67" s="3">
        <f t="shared" si="2"/>
        <v>2.1804451999999998E-2</v>
      </c>
      <c r="Y67" s="3">
        <f t="shared" si="2"/>
        <v>3.519547E-2</v>
      </c>
      <c r="Z67" s="3">
        <f t="shared" si="2"/>
        <v>3.4592032000000002E-2</v>
      </c>
      <c r="AA67" s="3">
        <f t="shared" si="2"/>
        <v>2.8487086000000002E-2</v>
      </c>
      <c r="AB67" s="3">
        <f t="shared" si="2"/>
        <v>2.1241784E-2</v>
      </c>
      <c r="AC67" s="3">
        <f t="shared" si="2"/>
        <v>2.6226282E-2</v>
      </c>
      <c r="AD67" s="3">
        <f t="shared" si="2"/>
        <v>6.377816E-2</v>
      </c>
      <c r="AE67" s="3">
        <f t="shared" si="2"/>
        <v>4.2449355000000001E-2</v>
      </c>
      <c r="AF67" s="3">
        <f t="shared" si="2"/>
        <v>5.2421210000000003E-2</v>
      </c>
      <c r="AG67" s="3">
        <f t="shared" si="2"/>
        <v>0.13960159</v>
      </c>
      <c r="AH67" s="3">
        <f t="shared" si="2"/>
        <v>3.8111686999999998E-2</v>
      </c>
      <c r="AI67" s="3">
        <f t="shared" si="2"/>
        <v>3.8705825999999999E-2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2.5700134180327875E-3</v>
      </c>
      <c r="C68" s="4">
        <f t="shared" si="3"/>
        <v>1.0267467395081968E-2</v>
      </c>
      <c r="D68" s="4">
        <f t="shared" si="3"/>
        <v>2.010603262459016E-3</v>
      </c>
      <c r="E68" s="4">
        <f t="shared" si="3"/>
        <v>2.6825002939344271E-3</v>
      </c>
      <c r="F68" s="4">
        <f t="shared" si="3"/>
        <v>1.6570521755737703E-2</v>
      </c>
      <c r="G68" s="4">
        <f t="shared" si="3"/>
        <v>1.6963889336459016E-2</v>
      </c>
      <c r="H68" s="4">
        <f t="shared" si="3"/>
        <v>4.0864641704918036E-3</v>
      </c>
      <c r="I68" s="4">
        <f t="shared" si="3"/>
        <v>1.3849282876393445E-2</v>
      </c>
      <c r="J68" s="4">
        <f t="shared" si="3"/>
        <v>1.6024281790163939E-2</v>
      </c>
      <c r="K68" s="4">
        <f t="shared" si="3"/>
        <v>8.2324742754098373E-3</v>
      </c>
      <c r="L68" s="4">
        <f t="shared" si="3"/>
        <v>9.3777590770491772E-3</v>
      </c>
      <c r="M68" s="4">
        <f t="shared" si="3"/>
        <v>1.4366004699999999E-2</v>
      </c>
      <c r="N68" s="4">
        <f t="shared" si="3"/>
        <v>2.4517768606557376E-2</v>
      </c>
      <c r="O68" s="4">
        <f t="shared" si="3"/>
        <v>9.3290914813114779E-3</v>
      </c>
      <c r="P68" s="4">
        <f t="shared" si="3"/>
        <v>2.9018039245901663E-3</v>
      </c>
      <c r="Q68" s="4">
        <f t="shared" si="3"/>
        <v>5.4980448008196724E-3</v>
      </c>
      <c r="R68" s="4">
        <f t="shared" si="3"/>
        <v>5.869807032786884E-4</v>
      </c>
      <c r="S68" s="4">
        <f t="shared" si="3"/>
        <v>1.5486020354098353E-2</v>
      </c>
      <c r="T68" s="4">
        <f t="shared" si="3"/>
        <v>1.3318831700655741E-2</v>
      </c>
      <c r="U68" s="4">
        <f t="shared" si="3"/>
        <v>6.1006791983606555E-3</v>
      </c>
      <c r="V68" s="4">
        <f t="shared" si="3"/>
        <v>8.4795110593442625E-3</v>
      </c>
      <c r="W68" s="4">
        <f t="shared" si="3"/>
        <v>-8.0716008147541009E-4</v>
      </c>
      <c r="X68" s="4">
        <f t="shared" si="3"/>
        <v>9.3106911065573804E-3</v>
      </c>
      <c r="Y68" s="4">
        <f t="shared" si="3"/>
        <v>1.2195039996721313E-2</v>
      </c>
      <c r="Z68" s="4">
        <f t="shared" si="3"/>
        <v>9.8696025655737717E-3</v>
      </c>
      <c r="AA68" s="4">
        <f t="shared" si="3"/>
        <v>7.7351137911475399E-3</v>
      </c>
      <c r="AB68" s="4">
        <f t="shared" si="3"/>
        <v>7.6947426313114763E-3</v>
      </c>
      <c r="AC68" s="4">
        <f t="shared" si="3"/>
        <v>1.1939027030163933E-2</v>
      </c>
      <c r="AD68" s="4">
        <f t="shared" si="3"/>
        <v>1.4878461024590162E-2</v>
      </c>
      <c r="AE68" s="4">
        <f t="shared" si="3"/>
        <v>1.3094318704098364E-2</v>
      </c>
      <c r="AF68" s="4">
        <f t="shared" si="3"/>
        <v>1.1138815365573769E-2</v>
      </c>
      <c r="AG68" s="4">
        <f t="shared" si="3"/>
        <v>1.2475345673442623E-2</v>
      </c>
      <c r="AH68" s="4">
        <f t="shared" si="3"/>
        <v>1.0064697566557373E-2</v>
      </c>
      <c r="AI68" s="4">
        <f t="shared" si="3"/>
        <v>1.6465801886885244E-2</v>
      </c>
    </row>
    <row r="69" spans="1:38" x14ac:dyDescent="0.3">
      <c r="A69" t="s">
        <v>21</v>
      </c>
      <c r="B69" s="4">
        <f t="shared" ref="B69:AI69" si="4">STDEV(B40:B62)</f>
        <v>8.9547238349041672E-2</v>
      </c>
      <c r="C69" s="4">
        <f t="shared" si="4"/>
        <v>5.0748428206803878E-2</v>
      </c>
      <c r="D69" s="4">
        <f t="shared" si="4"/>
        <v>4.4545806462018937E-2</v>
      </c>
      <c r="E69" s="4">
        <f t="shared" si="4"/>
        <v>4.8620904504310516E-2</v>
      </c>
      <c r="F69" s="4">
        <f t="shared" si="4"/>
        <v>5.2740926687896525E-2</v>
      </c>
      <c r="G69" s="4">
        <f t="shared" si="4"/>
        <v>5.7948421897028271E-2</v>
      </c>
      <c r="H69" s="4">
        <f t="shared" si="4"/>
        <v>3.3057221874275296E-2</v>
      </c>
      <c r="I69" s="4">
        <f t="shared" si="4"/>
        <v>5.3046599316687364E-2</v>
      </c>
      <c r="J69" s="4">
        <f t="shared" si="4"/>
        <v>5.635205723477979E-2</v>
      </c>
      <c r="K69" s="4">
        <f t="shared" si="4"/>
        <v>6.0486106153290607E-2</v>
      </c>
      <c r="L69" s="4">
        <f t="shared" si="4"/>
        <v>6.552837116546098E-2</v>
      </c>
      <c r="M69" s="4">
        <f t="shared" si="4"/>
        <v>4.6917872297398258E-2</v>
      </c>
      <c r="N69" s="4">
        <f t="shared" si="4"/>
        <v>4.2511647296752289E-2</v>
      </c>
      <c r="O69" s="4">
        <f t="shared" si="4"/>
        <v>3.6338617919503602E-2</v>
      </c>
      <c r="P69" s="4">
        <f t="shared" si="4"/>
        <v>8.8777676044094769E-2</v>
      </c>
      <c r="Q69" s="4">
        <f t="shared" si="4"/>
        <v>3.3403881280513019E-2</v>
      </c>
      <c r="R69" s="4">
        <f t="shared" si="4"/>
        <v>4.0260268291790094E-2</v>
      </c>
      <c r="S69" s="4">
        <f t="shared" si="4"/>
        <v>6.8560510364107402E-2</v>
      </c>
      <c r="T69" s="4">
        <f t="shared" si="4"/>
        <v>4.1087170237706493E-2</v>
      </c>
      <c r="U69" s="4">
        <f t="shared" si="4"/>
        <v>6.4170817901572391E-2</v>
      </c>
      <c r="V69" s="4">
        <f t="shared" si="4"/>
        <v>3.8336454132238997E-2</v>
      </c>
      <c r="W69" s="4">
        <f t="shared" si="4"/>
        <v>3.0371299728569296E-2</v>
      </c>
      <c r="X69" s="4">
        <f t="shared" si="4"/>
        <v>3.7938879809417791E-2</v>
      </c>
      <c r="Y69" s="4">
        <f t="shared" si="4"/>
        <v>3.1572157608659036E-2</v>
      </c>
      <c r="Z69" s="4">
        <f t="shared" si="4"/>
        <v>4.1634266154004909E-2</v>
      </c>
      <c r="AA69" s="4">
        <f t="shared" si="4"/>
        <v>4.3286004346649559E-2</v>
      </c>
      <c r="AB69" s="4">
        <f t="shared" si="4"/>
        <v>3.6807197473076501E-2</v>
      </c>
      <c r="AC69" s="4">
        <f t="shared" si="4"/>
        <v>2.420895835082577E-2</v>
      </c>
      <c r="AD69" s="4">
        <f t="shared" si="4"/>
        <v>4.9364275451102731E-2</v>
      </c>
      <c r="AE69" s="4">
        <f t="shared" si="4"/>
        <v>3.5412271239162976E-2</v>
      </c>
      <c r="AF69" s="4">
        <f t="shared" si="4"/>
        <v>3.8155612358719115E-2</v>
      </c>
      <c r="AG69" s="4">
        <f t="shared" si="4"/>
        <v>5.4424329564993747E-2</v>
      </c>
      <c r="AH69" s="4">
        <f t="shared" si="4"/>
        <v>5.0321752393855633E-2</v>
      </c>
      <c r="AI69" s="4">
        <f t="shared" si="4"/>
        <v>3.8398503447572424E-2</v>
      </c>
    </row>
    <row r="70" spans="1:38" x14ac:dyDescent="0.3">
      <c r="A70" t="s">
        <v>36</v>
      </c>
      <c r="B70" s="3">
        <f>B69*2</f>
        <v>0.17909447669808334</v>
      </c>
      <c r="C70" s="3">
        <f t="shared" ref="C70:AI70" si="5">C69*2</f>
        <v>0.10149685641360776</v>
      </c>
      <c r="D70" s="3">
        <f t="shared" si="5"/>
        <v>8.9091612924037875E-2</v>
      </c>
      <c r="E70" s="3">
        <f t="shared" si="5"/>
        <v>9.7241809008621033E-2</v>
      </c>
      <c r="F70" s="3">
        <f t="shared" si="5"/>
        <v>0.10548185337579305</v>
      </c>
      <c r="G70" s="3">
        <f t="shared" si="5"/>
        <v>0.11589684379405654</v>
      </c>
      <c r="H70" s="3">
        <f t="shared" si="5"/>
        <v>6.6114443748550591E-2</v>
      </c>
      <c r="I70" s="3">
        <f t="shared" si="5"/>
        <v>0.10609319863337473</v>
      </c>
      <c r="J70" s="3">
        <f t="shared" si="5"/>
        <v>0.11270411446955958</v>
      </c>
      <c r="K70" s="3">
        <f t="shared" si="5"/>
        <v>0.12097221230658121</v>
      </c>
      <c r="L70" s="3">
        <f t="shared" si="5"/>
        <v>0.13105674233092196</v>
      </c>
      <c r="M70" s="3">
        <f t="shared" si="5"/>
        <v>9.3835744594796516E-2</v>
      </c>
      <c r="N70" s="3">
        <f t="shared" si="5"/>
        <v>8.5023294593504578E-2</v>
      </c>
      <c r="O70" s="3">
        <f t="shared" si="5"/>
        <v>7.2677235839007204E-2</v>
      </c>
      <c r="P70" s="3">
        <f t="shared" si="5"/>
        <v>0.17755535208818954</v>
      </c>
      <c r="Q70" s="3">
        <f t="shared" si="5"/>
        <v>6.6807762561026038E-2</v>
      </c>
      <c r="R70" s="3">
        <f t="shared" si="5"/>
        <v>8.0520536583580188E-2</v>
      </c>
      <c r="S70" s="3">
        <f t="shared" si="5"/>
        <v>0.1371210207282148</v>
      </c>
      <c r="T70" s="3">
        <f t="shared" si="5"/>
        <v>8.2174340475412985E-2</v>
      </c>
      <c r="U70" s="3">
        <f t="shared" si="5"/>
        <v>0.12834163580314478</v>
      </c>
      <c r="V70" s="3">
        <f t="shared" si="5"/>
        <v>7.6672908264477993E-2</v>
      </c>
      <c r="W70" s="3">
        <f t="shared" si="5"/>
        <v>6.0742599457138592E-2</v>
      </c>
      <c r="X70" s="3">
        <f t="shared" si="5"/>
        <v>7.5877759618835583E-2</v>
      </c>
      <c r="Y70" s="3">
        <f t="shared" si="5"/>
        <v>6.3144315217318073E-2</v>
      </c>
      <c r="Z70" s="3">
        <f t="shared" si="5"/>
        <v>8.3268532308009818E-2</v>
      </c>
      <c r="AA70" s="3">
        <f t="shared" si="5"/>
        <v>8.6572008693299118E-2</v>
      </c>
      <c r="AB70" s="3">
        <f t="shared" si="5"/>
        <v>7.3614394946153003E-2</v>
      </c>
      <c r="AC70" s="3">
        <f t="shared" si="5"/>
        <v>4.8417916701651541E-2</v>
      </c>
      <c r="AD70" s="3">
        <f t="shared" si="5"/>
        <v>9.8728550902205461E-2</v>
      </c>
      <c r="AE70" s="3">
        <f t="shared" si="5"/>
        <v>7.0824542478325953E-2</v>
      </c>
      <c r="AF70" s="3">
        <f t="shared" si="5"/>
        <v>7.6311224717438231E-2</v>
      </c>
      <c r="AG70" s="3">
        <f t="shared" si="5"/>
        <v>0.10884865912998749</v>
      </c>
      <c r="AH70" s="3">
        <f t="shared" si="5"/>
        <v>0.10064350478771127</v>
      </c>
      <c r="AI70" s="3">
        <f t="shared" si="5"/>
        <v>7.6797006895144848E-2</v>
      </c>
    </row>
    <row r="71" spans="1:38" x14ac:dyDescent="0.3">
      <c r="A71" t="s">
        <v>79</v>
      </c>
      <c r="B71">
        <f>PRICE_DATA!B2</f>
        <v>34.5182</v>
      </c>
      <c r="C71">
        <f>PRICE_DATA!C2</f>
        <v>32.4</v>
      </c>
      <c r="D71">
        <f>PRICE_DATA!D2</f>
        <v>17.440000000000001</v>
      </c>
      <c r="E71">
        <f>PRICE_DATA!E2</f>
        <v>25.22</v>
      </c>
      <c r="F71">
        <f>PRICE_DATA!F2</f>
        <v>32.81</v>
      </c>
      <c r="G71">
        <f>PRICE_DATA!G2</f>
        <v>61.33</v>
      </c>
      <c r="H71">
        <f>PRICE_DATA!H2</f>
        <v>26.27</v>
      </c>
      <c r="I71">
        <f>PRICE_DATA!I2</f>
        <v>64</v>
      </c>
      <c r="J71">
        <f>PRICE_DATA!J2</f>
        <v>66.900000000000006</v>
      </c>
      <c r="K71">
        <f>PRICE_DATA!K2</f>
        <v>83.53</v>
      </c>
      <c r="L71">
        <f>PRICE_DATA!L2</f>
        <v>30.24</v>
      </c>
      <c r="M71">
        <f>PRICE_DATA!M2</f>
        <v>64.209999999999994</v>
      </c>
      <c r="N71">
        <f>PRICE_DATA!N2</f>
        <v>65.25</v>
      </c>
      <c r="O71">
        <f>PRICE_DATA!O2</f>
        <v>52.3</v>
      </c>
      <c r="P71">
        <f>PRICE_DATA!P2</f>
        <v>66.989999999999995</v>
      </c>
      <c r="Q71">
        <f>PRICE_DATA!Q2</f>
        <v>19.274999999999999</v>
      </c>
      <c r="R71">
        <f>PRICE_DATA!R2</f>
        <v>1293.6099999999999</v>
      </c>
      <c r="S71">
        <f>PRICE_DATA!S2</f>
        <v>34.450000000000003</v>
      </c>
      <c r="T71">
        <f>PRICE_DATA!T2</f>
        <v>19.079999999999998</v>
      </c>
      <c r="U71">
        <f>PRICE_DATA!U2</f>
        <v>17.515000000000001</v>
      </c>
      <c r="V71">
        <f>PRICE_DATA!V2</f>
        <v>40.479999999999997</v>
      </c>
      <c r="W71">
        <f>PRICE_DATA!W2</f>
        <v>46.68</v>
      </c>
      <c r="X71">
        <f>PRICE_DATA!X2</f>
        <v>27.18</v>
      </c>
      <c r="Y71">
        <f>PRICE_DATA!Y2</f>
        <v>50.59</v>
      </c>
      <c r="Z71">
        <f>PRICE_DATA!Z2</f>
        <v>42.47</v>
      </c>
      <c r="AA71">
        <f>PRICE_DATA!AA2</f>
        <v>80.150000000000006</v>
      </c>
      <c r="AB71">
        <f>PRICE_DATA!AB2</f>
        <v>56.25</v>
      </c>
      <c r="AC71">
        <f>PRICE_DATA!AC2</f>
        <v>42.26</v>
      </c>
      <c r="AD71">
        <f>PRICE_DATA!AD2</f>
        <v>605.73</v>
      </c>
      <c r="AE71">
        <f>PRICE_DATA!AE2</f>
        <v>669.22</v>
      </c>
      <c r="AF71">
        <f>PRICE_DATA!AF2</f>
        <v>44.77</v>
      </c>
      <c r="AG71">
        <f>PRICE_DATA!AG2</f>
        <v>59.51</v>
      </c>
      <c r="AH71">
        <f>PRICE_DATA!AH2</f>
        <v>47.94</v>
      </c>
      <c r="AI71">
        <f>PRICE_DATA!AI2</f>
        <v>52.33</v>
      </c>
    </row>
    <row r="72" spans="1:38" x14ac:dyDescent="0.3">
      <c r="A72" t="s">
        <v>80</v>
      </c>
      <c r="B72" s="7">
        <f>PRICE_DATA!B204</f>
        <v>29.094052238805968</v>
      </c>
      <c r="C72" s="7">
        <f>PRICE_DATA!C204</f>
        <v>30.305970149253735</v>
      </c>
      <c r="D72" s="7">
        <f>PRICE_DATA!D204</f>
        <v>17.608258706467669</v>
      </c>
      <c r="E72" s="7">
        <f>PRICE_DATA!E204</f>
        <v>25.904786567164162</v>
      </c>
      <c r="F72" s="7">
        <f>PRICE_DATA!F204</f>
        <v>28.990235323383089</v>
      </c>
      <c r="G72" s="7">
        <f>PRICE_DATA!G204</f>
        <v>46.779536318407914</v>
      </c>
      <c r="H72" s="7">
        <f>PRICE_DATA!H204</f>
        <v>24.128507462686567</v>
      </c>
      <c r="I72" s="7">
        <f>PRICE_DATA!I204</f>
        <v>54.430845771144305</v>
      </c>
      <c r="J72" s="7">
        <f>PRICE_DATA!J204</f>
        <v>56.862636815920432</v>
      </c>
      <c r="K72" s="7">
        <f>PRICE_DATA!K204</f>
        <v>63.46845771144271</v>
      </c>
      <c r="L72" s="7">
        <f>PRICE_DATA!L204</f>
        <v>26.834626865671652</v>
      </c>
      <c r="M72" s="7">
        <f>PRICE_DATA!M204</f>
        <v>50.949651741293508</v>
      </c>
      <c r="N72" s="7">
        <f>PRICE_DATA!N204</f>
        <v>52.789873134328438</v>
      </c>
      <c r="O72" s="7">
        <f>PRICE_DATA!O204</f>
        <v>52.480199004975127</v>
      </c>
      <c r="P72" s="7">
        <f>PRICE_DATA!P204</f>
        <v>54.857189054726348</v>
      </c>
      <c r="Q72" s="7">
        <f>PRICE_DATA!Q204</f>
        <v>18.631229353233834</v>
      </c>
      <c r="R72" s="7">
        <f>PRICE_DATA!R204</f>
        <v>1220.4023383084575</v>
      </c>
      <c r="S72" s="7">
        <f>PRICE_DATA!S204</f>
        <v>33.669974129353214</v>
      </c>
      <c r="T72" s="7">
        <f>PRICE_DATA!T204</f>
        <v>18.11810845771144</v>
      </c>
      <c r="U72" s="7">
        <f>PRICE_DATA!U204</f>
        <v>13.823084577114429</v>
      </c>
      <c r="V72" s="7">
        <f>PRICE_DATA!V204</f>
        <v>39.551890547263696</v>
      </c>
      <c r="W72" s="7">
        <f>PRICE_DATA!W204</f>
        <v>44.726574626865698</v>
      </c>
      <c r="X72" s="7">
        <f>PRICE_DATA!X204</f>
        <v>25.328009950248756</v>
      </c>
      <c r="Y72" s="7">
        <f>PRICE_DATA!Y204</f>
        <v>44.133432835820869</v>
      </c>
      <c r="Z72" s="7">
        <f>PRICE_DATA!Z204</f>
        <v>39.102985074626865</v>
      </c>
      <c r="AA72" s="7">
        <f>PRICE_DATA!AA204</f>
        <v>72.468756218905497</v>
      </c>
      <c r="AB72" s="7">
        <f>PRICE_DATA!AB204</f>
        <v>52.805074626865661</v>
      </c>
      <c r="AC72" s="7">
        <f>PRICE_DATA!AC204</f>
        <v>38.493233830845774</v>
      </c>
      <c r="AD72" s="7">
        <f>PRICE_DATA!AD204</f>
        <v>527.49820895522373</v>
      </c>
      <c r="AE72" s="7">
        <f>PRICE_DATA!AE204</f>
        <v>601.32522388059726</v>
      </c>
      <c r="AF72" s="7">
        <f>PRICE_DATA!AF204</f>
        <v>41.178109452736308</v>
      </c>
      <c r="AG72" s="7">
        <f>PRICE_DATA!AG204</f>
        <v>50.603402985074609</v>
      </c>
      <c r="AH72" s="7">
        <f>PRICE_DATA!AH204</f>
        <v>43.960945273631822</v>
      </c>
      <c r="AI72" s="7">
        <f>PRICE_DATA!AI204</f>
        <v>45.10263681592042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1</v>
      </c>
      <c r="L73">
        <f t="shared" si="6"/>
        <v>0</v>
      </c>
      <c r="M73">
        <f t="shared" si="6"/>
        <v>1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1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1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45933</v>
      </c>
      <c r="B2" cm="1">
        <f t="array" ref="B2:B202">_xll.FDS(B1,"FG_PRICE(0,-200D)")</f>
        <v>34.5182</v>
      </c>
      <c r="C2" cm="1">
        <f t="array" ref="C2:C202">_xll.FDS(C1,"FG_PRICE(0,-200D)")</f>
        <v>32.4</v>
      </c>
      <c r="D2" cm="1">
        <f t="array" ref="D2:D202">_xll.FDS(D1,"FG_PRICE(0,-200D)")</f>
        <v>17.440000000000001</v>
      </c>
      <c r="E2" cm="1">
        <f t="array" ref="E2:E202">_xll.FDS(E1,"FG_PRICE(0,-200D)")</f>
        <v>25.22</v>
      </c>
      <c r="F2" cm="1">
        <f t="array" ref="F2:F202">_xll.FDS(F1,"FG_PRICE(0,-200D)")</f>
        <v>32.81</v>
      </c>
      <c r="G2" cm="1">
        <f t="array" ref="G2:G202">_xll.FDS(G1,"FG_PRICE(0,-200D)")</f>
        <v>61.33</v>
      </c>
      <c r="H2" cm="1">
        <f t="array" ref="H2:H202">_xll.FDS(H1,"FG_PRICE(0,-200D)")</f>
        <v>26.27</v>
      </c>
      <c r="I2" cm="1">
        <f t="array" ref="I2:I202">_xll.FDS(I1,"FG_PRICE(0,-200D)")</f>
        <v>64</v>
      </c>
      <c r="J2" cm="1">
        <f t="array" ref="J2:J202">_xll.FDS(J1,"FG_PRICE(0,-200D)")</f>
        <v>66.900000000000006</v>
      </c>
      <c r="K2" cm="1">
        <f t="array" ref="K2:K202">_xll.FDS(K1,"FG_PRICE(0,-200D)")</f>
        <v>83.53</v>
      </c>
      <c r="L2" cm="1">
        <f t="array" ref="L2:L202">_xll.FDS(L1,"FG_PRICE(0,-200D)")</f>
        <v>30.24</v>
      </c>
      <c r="M2" cm="1">
        <f t="array" ref="M2:M202">_xll.FDS(M1,"FG_PRICE(0,-200D)")</f>
        <v>64.209999999999994</v>
      </c>
      <c r="N2" cm="1">
        <f t="array" ref="N2:N202">_xll.FDS(N1,"FG_PRICE(0,-200D)")</f>
        <v>65.25</v>
      </c>
      <c r="O2" cm="1">
        <f t="array" ref="O2:O202">_xll.FDS(O1,"FG_PRICE(0,-200D)")</f>
        <v>52.3</v>
      </c>
      <c r="P2" cm="1">
        <f t="array" ref="P2:P202">_xll.FDS(P1,"FG_PRICE(0,-200D)")</f>
        <v>66.989999999999995</v>
      </c>
      <c r="Q2" cm="1">
        <f t="array" ref="Q2:Q202">_xll.FDS(Q1,"FG_PRICE(0,-200D)")</f>
        <v>19.274999999999999</v>
      </c>
      <c r="R2" cm="1">
        <f t="array" ref="R2:R202">_xll.FDS(R1,"FG_PRICE(0,-200D)")</f>
        <v>1293.6099999999999</v>
      </c>
      <c r="S2" cm="1">
        <f t="array" ref="S2:S202">_xll.FDS(S1,"FG_PRICE(0,-200D)")</f>
        <v>34.450000000000003</v>
      </c>
      <c r="T2" cm="1">
        <f t="array" ref="T2:T202">_xll.FDS(T1,"FG_PRICE(0,-200D)")</f>
        <v>19.079999999999998</v>
      </c>
      <c r="U2" cm="1">
        <f t="array" ref="U2:U202">_xll.FDS(U1,"FG_PRICE(0,-200D)")</f>
        <v>17.515000000000001</v>
      </c>
      <c r="V2" cm="1">
        <f t="array" ref="V2:V202">_xll.FDS(V1,"FG_PRICE(0,-200D)")</f>
        <v>40.479999999999997</v>
      </c>
      <c r="W2" cm="1">
        <f t="array" ref="W2:W202">_xll.FDS(W1,"FG_PRICE(0,-200D)")</f>
        <v>46.68</v>
      </c>
      <c r="X2" cm="1">
        <f t="array" ref="X2:X202">_xll.FDS(X1,"FG_PRICE(0,-200D)")</f>
        <v>27.18</v>
      </c>
      <c r="Y2" cm="1">
        <f t="array" ref="Y2:Y202">_xll.FDS(Y1,"FG_PRICE(0,-200D)")</f>
        <v>50.59</v>
      </c>
      <c r="Z2" cm="1">
        <f t="array" ref="Z2:Z202">_xll.FDS(Z1,"FG_PRICE(0,-200D)")</f>
        <v>42.47</v>
      </c>
      <c r="AA2" cm="1">
        <f t="array" ref="AA2:AA202">_xll.FDS(AA1,"FG_PRICE(0,-200D)")</f>
        <v>80.150000000000006</v>
      </c>
      <c r="AB2" cm="1">
        <f t="array" ref="AB2:AB202">_xll.FDS(AB1,"FG_PRICE(0,-200D)")</f>
        <v>56.25</v>
      </c>
      <c r="AC2" cm="1">
        <f t="array" ref="AC2:AC202">_xll.FDS(AC1,"FG_PRICE(0,-200D)")</f>
        <v>42.26</v>
      </c>
      <c r="AD2" cm="1">
        <f t="array" ref="AD2:AD202">_xll.FDS(AD1,"FG_PRICE(0,-200D)")</f>
        <v>605.73</v>
      </c>
      <c r="AE2" cm="1">
        <f t="array" ref="AE2:AE202">_xll.FDS(AE1,"FG_PRICE(0,-200D)")</f>
        <v>669.22</v>
      </c>
      <c r="AF2" cm="1">
        <f t="array" ref="AF2:AF202">_xll.FDS(AF1,"FG_PRICE(0,-200D)")</f>
        <v>44.77</v>
      </c>
      <c r="AG2" cm="1">
        <f t="array" ref="AG2:AG202">_xll.FDS(AG1,"FG_PRICE(0,-200D)")</f>
        <v>59.51</v>
      </c>
      <c r="AH2" cm="1">
        <f t="array" ref="AH2:AH202">_xll.FDS(AH1,"FG_PRICE(0,-200D)")</f>
        <v>47.94</v>
      </c>
      <c r="AI2" cm="1">
        <f t="array" ref="AI2:AI202">_xll.FDS(AI1,"FG_PRICE(0,-200D)")</f>
        <v>52.33</v>
      </c>
    </row>
    <row r="3" spans="1:35" x14ac:dyDescent="0.3">
      <c r="A3" s="2">
        <v>45932</v>
      </c>
      <c r="B3">
        <v>34.5182</v>
      </c>
      <c r="C3">
        <v>32.4</v>
      </c>
      <c r="D3">
        <v>17.440000000000001</v>
      </c>
      <c r="E3">
        <v>25.22</v>
      </c>
      <c r="F3">
        <v>32.81</v>
      </c>
      <c r="G3">
        <v>61.33</v>
      </c>
      <c r="H3">
        <v>26.27</v>
      </c>
      <c r="I3">
        <v>64</v>
      </c>
      <c r="J3">
        <v>66.900000000000006</v>
      </c>
      <c r="K3">
        <v>83.53</v>
      </c>
      <c r="L3">
        <v>30.24</v>
      </c>
      <c r="M3">
        <v>64.209999999999994</v>
      </c>
      <c r="N3">
        <v>65.25</v>
      </c>
      <c r="O3">
        <v>52.3</v>
      </c>
      <c r="P3">
        <v>66.989999999999995</v>
      </c>
      <c r="Q3">
        <v>19.274999999999999</v>
      </c>
      <c r="R3">
        <v>1288.29</v>
      </c>
      <c r="S3">
        <v>34.450000000000003</v>
      </c>
      <c r="T3">
        <v>19.079999999999998</v>
      </c>
      <c r="U3">
        <v>17.515000000000001</v>
      </c>
      <c r="V3">
        <v>40.479999999999997</v>
      </c>
      <c r="W3">
        <v>46.68</v>
      </c>
      <c r="X3">
        <v>27.18</v>
      </c>
      <c r="Y3">
        <v>50.59</v>
      </c>
      <c r="Z3">
        <v>42.47</v>
      </c>
      <c r="AA3">
        <v>80.150000000000006</v>
      </c>
      <c r="AB3">
        <v>56.25</v>
      </c>
      <c r="AC3">
        <v>42.26</v>
      </c>
      <c r="AD3">
        <v>605.73</v>
      </c>
      <c r="AE3">
        <v>669.22</v>
      </c>
      <c r="AF3">
        <v>44.77</v>
      </c>
      <c r="AG3">
        <v>59.51</v>
      </c>
      <c r="AH3">
        <v>47.94</v>
      </c>
      <c r="AI3">
        <v>52.33</v>
      </c>
    </row>
    <row r="4" spans="1:35" x14ac:dyDescent="0.3">
      <c r="A4" s="2">
        <v>45931</v>
      </c>
      <c r="B4">
        <v>34.369500000000002</v>
      </c>
      <c r="C4">
        <v>32.71</v>
      </c>
      <c r="D4">
        <v>17.46</v>
      </c>
      <c r="E4">
        <v>25.2</v>
      </c>
      <c r="F4">
        <v>32.6</v>
      </c>
      <c r="G4">
        <v>61.05</v>
      </c>
      <c r="H4">
        <v>26.21</v>
      </c>
      <c r="I4">
        <v>64.14</v>
      </c>
      <c r="J4">
        <v>66.78</v>
      </c>
      <c r="K4">
        <v>81.89</v>
      </c>
      <c r="L4">
        <v>30.58</v>
      </c>
      <c r="M4">
        <v>64.75</v>
      </c>
      <c r="N4">
        <v>65.56</v>
      </c>
      <c r="O4">
        <v>52.39</v>
      </c>
      <c r="P4">
        <v>66.25</v>
      </c>
      <c r="Q4">
        <v>19.39</v>
      </c>
      <c r="R4">
        <v>1275.03</v>
      </c>
      <c r="S4">
        <v>34.96</v>
      </c>
      <c r="T4">
        <v>18.989999999999998</v>
      </c>
      <c r="U4">
        <v>18.04</v>
      </c>
      <c r="V4">
        <v>40.25</v>
      </c>
      <c r="W4">
        <v>46.711599999999997</v>
      </c>
      <c r="X4">
        <v>27.15</v>
      </c>
      <c r="Y4">
        <v>50.57</v>
      </c>
      <c r="Z4">
        <v>42.13</v>
      </c>
      <c r="AA4">
        <v>80.209999999999994</v>
      </c>
      <c r="AB4">
        <v>55.94</v>
      </c>
      <c r="AC4">
        <v>42.5</v>
      </c>
      <c r="AD4">
        <v>603.25</v>
      </c>
      <c r="AE4">
        <v>668.45</v>
      </c>
      <c r="AF4">
        <v>44.49</v>
      </c>
      <c r="AG4">
        <v>58.84</v>
      </c>
      <c r="AH4">
        <v>47.61</v>
      </c>
      <c r="AI4">
        <v>52.41</v>
      </c>
    </row>
    <row r="5" spans="1:35" x14ac:dyDescent="0.3">
      <c r="A5" s="2">
        <v>45930</v>
      </c>
      <c r="B5">
        <v>34.340000000000003</v>
      </c>
      <c r="C5">
        <v>32.96</v>
      </c>
      <c r="D5">
        <v>17.55</v>
      </c>
      <c r="E5">
        <v>24.84</v>
      </c>
      <c r="F5">
        <v>32.200000000000003</v>
      </c>
      <c r="G5">
        <v>61.5</v>
      </c>
      <c r="H5">
        <v>25.92</v>
      </c>
      <c r="I5">
        <v>63.62</v>
      </c>
      <c r="J5">
        <v>68.209999999999994</v>
      </c>
      <c r="K5">
        <v>80.099999999999994</v>
      </c>
      <c r="L5">
        <v>31</v>
      </c>
      <c r="M5">
        <v>64.099999999999994</v>
      </c>
      <c r="N5">
        <v>64.400000000000006</v>
      </c>
      <c r="O5">
        <v>52.06</v>
      </c>
      <c r="P5">
        <v>65.849999999999994</v>
      </c>
      <c r="Q5">
        <v>19.53</v>
      </c>
      <c r="R5">
        <v>1274.17</v>
      </c>
      <c r="S5">
        <v>34.229999999999997</v>
      </c>
      <c r="T5">
        <v>18.89</v>
      </c>
      <c r="U5">
        <v>17.84</v>
      </c>
      <c r="V5">
        <v>40.58</v>
      </c>
      <c r="W5">
        <v>45.933399999999999</v>
      </c>
      <c r="X5">
        <v>27</v>
      </c>
      <c r="Y5">
        <v>50.55</v>
      </c>
      <c r="Z5">
        <v>41.61</v>
      </c>
      <c r="AA5">
        <v>80.209999999999994</v>
      </c>
      <c r="AB5">
        <v>55.24</v>
      </c>
      <c r="AC5">
        <v>41.97</v>
      </c>
      <c r="AD5">
        <v>600.37</v>
      </c>
      <c r="AE5">
        <v>666.18</v>
      </c>
      <c r="AF5">
        <v>43.93</v>
      </c>
      <c r="AG5">
        <v>58.01</v>
      </c>
      <c r="AH5">
        <v>47.2</v>
      </c>
      <c r="AI5">
        <v>51.95</v>
      </c>
    </row>
    <row r="6" spans="1:35" x14ac:dyDescent="0.3">
      <c r="A6" s="2">
        <v>45929</v>
      </c>
      <c r="B6">
        <v>34.200000000000003</v>
      </c>
      <c r="C6">
        <v>32.85</v>
      </c>
      <c r="D6">
        <v>17.690000000000001</v>
      </c>
      <c r="E6">
        <v>25.04</v>
      </c>
      <c r="F6">
        <v>32.11</v>
      </c>
      <c r="G6">
        <v>60.803600000000003</v>
      </c>
      <c r="H6">
        <v>25.78</v>
      </c>
      <c r="I6">
        <v>63.08</v>
      </c>
      <c r="J6">
        <v>67.459999999999994</v>
      </c>
      <c r="K6">
        <v>80.239999999999995</v>
      </c>
      <c r="L6">
        <v>30.99</v>
      </c>
      <c r="M6">
        <v>63.42</v>
      </c>
      <c r="N6">
        <v>64.27</v>
      </c>
      <c r="O6">
        <v>52.16</v>
      </c>
      <c r="P6">
        <v>65.53</v>
      </c>
      <c r="Q6">
        <v>19.425000000000001</v>
      </c>
      <c r="R6">
        <v>1288.07</v>
      </c>
      <c r="S6">
        <v>34.57</v>
      </c>
      <c r="T6">
        <v>18.82</v>
      </c>
      <c r="U6">
        <v>17.690000000000001</v>
      </c>
      <c r="V6">
        <v>40.15</v>
      </c>
      <c r="W6">
        <v>45.484999999999999</v>
      </c>
      <c r="X6">
        <v>26.98</v>
      </c>
      <c r="Y6">
        <v>50.46</v>
      </c>
      <c r="Z6">
        <v>41.31</v>
      </c>
      <c r="AA6">
        <v>80.510000000000005</v>
      </c>
      <c r="AB6">
        <v>54.57</v>
      </c>
      <c r="AC6">
        <v>41.63</v>
      </c>
      <c r="AD6">
        <v>598.73</v>
      </c>
      <c r="AE6">
        <v>663.68</v>
      </c>
      <c r="AF6">
        <v>43.78</v>
      </c>
      <c r="AG6">
        <v>57.67</v>
      </c>
      <c r="AH6">
        <v>47.22</v>
      </c>
      <c r="AI6">
        <v>51.5</v>
      </c>
    </row>
    <row r="7" spans="1:35" x14ac:dyDescent="0.3">
      <c r="A7" s="2">
        <v>45926</v>
      </c>
      <c r="B7">
        <v>33.54</v>
      </c>
      <c r="C7">
        <v>33.17</v>
      </c>
      <c r="D7">
        <v>17.600000000000001</v>
      </c>
      <c r="E7">
        <v>25.12</v>
      </c>
      <c r="F7">
        <v>32.17</v>
      </c>
      <c r="G7">
        <v>59.3</v>
      </c>
      <c r="H7">
        <v>25.73</v>
      </c>
      <c r="I7">
        <v>62.74</v>
      </c>
      <c r="J7">
        <v>67.14</v>
      </c>
      <c r="K7">
        <v>78.87</v>
      </c>
      <c r="L7">
        <v>30.73</v>
      </c>
      <c r="M7">
        <v>63.3</v>
      </c>
      <c r="N7">
        <v>63.82</v>
      </c>
      <c r="O7">
        <v>52.25</v>
      </c>
      <c r="P7">
        <v>64.319999999999993</v>
      </c>
      <c r="Q7">
        <v>19.420000000000002</v>
      </c>
      <c r="R7">
        <v>1278.74</v>
      </c>
      <c r="S7">
        <v>34.770000000000003</v>
      </c>
      <c r="T7">
        <v>18.98</v>
      </c>
      <c r="U7">
        <v>17.55</v>
      </c>
      <c r="V7">
        <v>39.950000000000003</v>
      </c>
      <c r="W7">
        <v>45.365000000000002</v>
      </c>
      <c r="X7">
        <v>26.67</v>
      </c>
      <c r="Y7">
        <v>50.02</v>
      </c>
      <c r="Z7">
        <v>41.2</v>
      </c>
      <c r="AA7">
        <v>80.44</v>
      </c>
      <c r="AB7">
        <v>54.26</v>
      </c>
      <c r="AC7">
        <v>41.58</v>
      </c>
      <c r="AD7">
        <v>595.97</v>
      </c>
      <c r="AE7">
        <v>661.82</v>
      </c>
      <c r="AF7">
        <v>43.59</v>
      </c>
      <c r="AG7">
        <v>57.12</v>
      </c>
      <c r="AH7">
        <v>47.2</v>
      </c>
      <c r="AI7">
        <v>51.54</v>
      </c>
    </row>
    <row r="8" spans="1:35" x14ac:dyDescent="0.3">
      <c r="A8" s="2">
        <v>45925</v>
      </c>
      <c r="B8">
        <v>33.880000000000003</v>
      </c>
      <c r="C8">
        <v>33.21</v>
      </c>
      <c r="D8">
        <v>17.41</v>
      </c>
      <c r="E8">
        <v>25.09</v>
      </c>
      <c r="F8">
        <v>31.57</v>
      </c>
      <c r="G8">
        <v>59.78</v>
      </c>
      <c r="H8">
        <v>25.27</v>
      </c>
      <c r="I8">
        <v>63.06</v>
      </c>
      <c r="J8">
        <v>66.180000000000007</v>
      </c>
      <c r="K8">
        <v>79.89</v>
      </c>
      <c r="L8">
        <v>30.58</v>
      </c>
      <c r="M8">
        <v>61.67</v>
      </c>
      <c r="N8">
        <v>63.96</v>
      </c>
      <c r="O8">
        <v>52.49</v>
      </c>
      <c r="P8">
        <v>64.760000000000005</v>
      </c>
      <c r="Q8">
        <v>19.37</v>
      </c>
      <c r="R8">
        <v>1288.26</v>
      </c>
      <c r="S8">
        <v>35.19</v>
      </c>
      <c r="T8">
        <v>18.84</v>
      </c>
      <c r="U8">
        <v>17.670000000000002</v>
      </c>
      <c r="V8">
        <v>39.840000000000003</v>
      </c>
      <c r="W8">
        <v>45.196899999999999</v>
      </c>
      <c r="X8">
        <v>26.47</v>
      </c>
      <c r="Y8">
        <v>50.05</v>
      </c>
      <c r="Z8">
        <v>40.75</v>
      </c>
      <c r="AA8">
        <v>80.459999999999994</v>
      </c>
      <c r="AB8">
        <v>53.86</v>
      </c>
      <c r="AC8">
        <v>41.04</v>
      </c>
      <c r="AD8">
        <v>593.53</v>
      </c>
      <c r="AE8">
        <v>658.05</v>
      </c>
      <c r="AF8">
        <v>43.05</v>
      </c>
      <c r="AG8">
        <v>57.02</v>
      </c>
      <c r="AH8">
        <v>46.62</v>
      </c>
      <c r="AI8">
        <v>50.94</v>
      </c>
    </row>
    <row r="9" spans="1:35" x14ac:dyDescent="0.3">
      <c r="A9" s="2">
        <v>45924</v>
      </c>
      <c r="B9">
        <v>33.680599999999998</v>
      </c>
      <c r="C9">
        <v>33.630000000000003</v>
      </c>
      <c r="D9">
        <v>17.68</v>
      </c>
      <c r="E9">
        <v>25.69</v>
      </c>
      <c r="F9">
        <v>32.090000000000003</v>
      </c>
      <c r="G9">
        <v>59.89</v>
      </c>
      <c r="H9">
        <v>25.33</v>
      </c>
      <c r="I9">
        <v>63.57</v>
      </c>
      <c r="J9">
        <v>66.47</v>
      </c>
      <c r="K9">
        <v>80.040000000000006</v>
      </c>
      <c r="L9">
        <v>31.05</v>
      </c>
      <c r="M9">
        <v>61.97</v>
      </c>
      <c r="N9">
        <v>65</v>
      </c>
      <c r="O9">
        <v>52.74</v>
      </c>
      <c r="P9">
        <v>64.58</v>
      </c>
      <c r="Q9">
        <v>19.565000000000001</v>
      </c>
      <c r="R9">
        <v>1278.4100000000001</v>
      </c>
      <c r="S9">
        <v>35.299999999999997</v>
      </c>
      <c r="T9">
        <v>18.68</v>
      </c>
      <c r="U9">
        <v>17.579999999999998</v>
      </c>
      <c r="V9">
        <v>40.54</v>
      </c>
      <c r="W9">
        <v>45.596299999999999</v>
      </c>
      <c r="X9">
        <v>26.47</v>
      </c>
      <c r="Y9">
        <v>50.24</v>
      </c>
      <c r="Z9">
        <v>41.24</v>
      </c>
      <c r="AA9">
        <v>80.849999999999994</v>
      </c>
      <c r="AB9">
        <v>54.51</v>
      </c>
      <c r="AC9">
        <v>41.35</v>
      </c>
      <c r="AD9">
        <v>596.1</v>
      </c>
      <c r="AE9">
        <v>661.1</v>
      </c>
      <c r="AF9">
        <v>43.41</v>
      </c>
      <c r="AG9">
        <v>57.27</v>
      </c>
      <c r="AH9">
        <v>47.01</v>
      </c>
      <c r="AI9">
        <v>51.29</v>
      </c>
    </row>
    <row r="10" spans="1:35" x14ac:dyDescent="0.3">
      <c r="A10" s="2">
        <v>45923</v>
      </c>
      <c r="B10">
        <v>33.47</v>
      </c>
      <c r="C10">
        <v>33.68</v>
      </c>
      <c r="D10">
        <v>17.760000000000002</v>
      </c>
      <c r="E10">
        <v>26.16</v>
      </c>
      <c r="F10">
        <v>32.04</v>
      </c>
      <c r="G10">
        <v>58.88</v>
      </c>
      <c r="H10">
        <v>25.74</v>
      </c>
      <c r="I10">
        <v>64.290000000000006</v>
      </c>
      <c r="J10">
        <v>67.430000000000007</v>
      </c>
      <c r="K10">
        <v>81.45</v>
      </c>
      <c r="L10">
        <v>31.32</v>
      </c>
      <c r="M10">
        <v>62.87</v>
      </c>
      <c r="N10">
        <v>65.23</v>
      </c>
      <c r="O10">
        <v>53.06</v>
      </c>
      <c r="P10">
        <v>63.66</v>
      </c>
      <c r="Q10">
        <v>19.785</v>
      </c>
      <c r="R10">
        <v>1273.2</v>
      </c>
      <c r="S10">
        <v>35.06</v>
      </c>
      <c r="T10">
        <v>19.14</v>
      </c>
      <c r="U10">
        <v>17.29</v>
      </c>
      <c r="V10">
        <v>40.78</v>
      </c>
      <c r="W10">
        <v>45.865900000000003</v>
      </c>
      <c r="X10">
        <v>26.87</v>
      </c>
      <c r="Y10">
        <v>50.53</v>
      </c>
      <c r="Z10">
        <v>41.27</v>
      </c>
      <c r="AA10">
        <v>81.09</v>
      </c>
      <c r="AB10">
        <v>55.24</v>
      </c>
      <c r="AC10">
        <v>41.47</v>
      </c>
      <c r="AD10">
        <v>598.20000000000005</v>
      </c>
      <c r="AE10">
        <v>663.21</v>
      </c>
      <c r="AF10">
        <v>43.89</v>
      </c>
      <c r="AG10">
        <v>57.62</v>
      </c>
      <c r="AH10">
        <v>47.85</v>
      </c>
      <c r="AI10">
        <v>51.51</v>
      </c>
    </row>
    <row r="11" spans="1:35" x14ac:dyDescent="0.3">
      <c r="A11" s="2">
        <v>45922</v>
      </c>
      <c r="B11">
        <v>33.67</v>
      </c>
      <c r="C11">
        <v>33.5</v>
      </c>
      <c r="D11">
        <v>17.73</v>
      </c>
      <c r="E11">
        <v>26.6</v>
      </c>
      <c r="F11">
        <v>32</v>
      </c>
      <c r="G11">
        <v>58.59</v>
      </c>
      <c r="H11">
        <v>25.79</v>
      </c>
      <c r="I11">
        <v>64.02</v>
      </c>
      <c r="J11">
        <v>66.900000000000006</v>
      </c>
      <c r="K11">
        <v>81.56</v>
      </c>
      <c r="L11">
        <v>30.79</v>
      </c>
      <c r="M11">
        <v>62.46</v>
      </c>
      <c r="N11">
        <v>64.760000000000005</v>
      </c>
      <c r="O11">
        <v>53.5</v>
      </c>
      <c r="P11">
        <v>64.430000000000007</v>
      </c>
      <c r="Q11">
        <v>19.940000000000001</v>
      </c>
      <c r="R11">
        <v>1282.54</v>
      </c>
      <c r="S11">
        <v>35.58</v>
      </c>
      <c r="T11">
        <v>19.55</v>
      </c>
      <c r="U11">
        <v>17.53</v>
      </c>
      <c r="V11">
        <v>38.18</v>
      </c>
      <c r="W11">
        <v>46.287199999999999</v>
      </c>
      <c r="X11">
        <v>26.92</v>
      </c>
      <c r="Y11">
        <v>50.88</v>
      </c>
      <c r="Z11">
        <v>41.24</v>
      </c>
      <c r="AA11">
        <v>81.25</v>
      </c>
      <c r="AB11">
        <v>55.57</v>
      </c>
      <c r="AC11">
        <v>41.61</v>
      </c>
      <c r="AD11">
        <v>602.20000000000005</v>
      </c>
      <c r="AE11">
        <v>666.84</v>
      </c>
      <c r="AF11">
        <v>43.78</v>
      </c>
      <c r="AG11">
        <v>57.36</v>
      </c>
      <c r="AH11">
        <v>47.63</v>
      </c>
      <c r="AI11">
        <v>51.74</v>
      </c>
    </row>
    <row r="12" spans="1:35" x14ac:dyDescent="0.3">
      <c r="A12" s="2">
        <v>45919</v>
      </c>
      <c r="B12">
        <v>33.450000000000003</v>
      </c>
      <c r="C12">
        <v>33.590000000000003</v>
      </c>
      <c r="D12">
        <v>17.79</v>
      </c>
      <c r="E12">
        <v>26.8</v>
      </c>
      <c r="F12">
        <v>31.76</v>
      </c>
      <c r="G12">
        <v>57.811199999999999</v>
      </c>
      <c r="H12">
        <v>25.59</v>
      </c>
      <c r="I12">
        <v>63.38</v>
      </c>
      <c r="J12">
        <v>66.099999999999994</v>
      </c>
      <c r="K12">
        <v>80.05</v>
      </c>
      <c r="L12">
        <v>30.93</v>
      </c>
      <c r="M12">
        <v>62.54</v>
      </c>
      <c r="N12">
        <v>64.14</v>
      </c>
      <c r="O12">
        <v>53.94</v>
      </c>
      <c r="P12">
        <v>64.44</v>
      </c>
      <c r="Q12">
        <v>19.940000000000001</v>
      </c>
      <c r="R12">
        <v>1292.72</v>
      </c>
      <c r="S12">
        <v>35.380000000000003</v>
      </c>
      <c r="T12">
        <v>19.47</v>
      </c>
      <c r="U12">
        <v>17.68</v>
      </c>
      <c r="V12">
        <v>37.83</v>
      </c>
      <c r="W12">
        <v>46.41</v>
      </c>
      <c r="X12">
        <v>26.89</v>
      </c>
      <c r="Y12">
        <v>50.73</v>
      </c>
      <c r="Z12">
        <v>41.22</v>
      </c>
      <c r="AA12">
        <v>80.790000000000006</v>
      </c>
      <c r="AB12">
        <v>55.26</v>
      </c>
      <c r="AC12">
        <v>41.36</v>
      </c>
      <c r="AD12">
        <v>599.35</v>
      </c>
      <c r="AE12">
        <v>663.7</v>
      </c>
      <c r="AF12">
        <v>43.68</v>
      </c>
      <c r="AG12">
        <v>56.84</v>
      </c>
      <c r="AH12">
        <v>47.43</v>
      </c>
      <c r="AI12">
        <v>51.37</v>
      </c>
    </row>
    <row r="13" spans="1:35" x14ac:dyDescent="0.3">
      <c r="A13" s="2">
        <v>45918</v>
      </c>
      <c r="B13">
        <v>33.479999999999997</v>
      </c>
      <c r="C13">
        <v>33.6</v>
      </c>
      <c r="D13">
        <v>17.72</v>
      </c>
      <c r="E13">
        <v>26.46</v>
      </c>
      <c r="F13">
        <v>32.07</v>
      </c>
      <c r="G13">
        <v>57.14</v>
      </c>
      <c r="H13">
        <v>25.6</v>
      </c>
      <c r="I13">
        <v>63.77</v>
      </c>
      <c r="J13">
        <v>65.95</v>
      </c>
      <c r="K13">
        <v>80.75</v>
      </c>
      <c r="L13">
        <v>30.82</v>
      </c>
      <c r="M13">
        <v>61.48</v>
      </c>
      <c r="N13">
        <v>64.3</v>
      </c>
      <c r="O13">
        <v>53.74</v>
      </c>
      <c r="P13">
        <v>64.75</v>
      </c>
      <c r="Q13">
        <v>19.940000000000001</v>
      </c>
      <c r="R13">
        <v>1297.01</v>
      </c>
      <c r="S13">
        <v>34.35</v>
      </c>
      <c r="T13">
        <v>19.36</v>
      </c>
      <c r="U13">
        <v>17.8</v>
      </c>
      <c r="V13">
        <v>37.770000000000003</v>
      </c>
      <c r="W13">
        <v>46.255000000000003</v>
      </c>
      <c r="X13">
        <v>26.89</v>
      </c>
      <c r="Y13">
        <v>50.18</v>
      </c>
      <c r="Z13">
        <v>41.45</v>
      </c>
      <c r="AA13">
        <v>81.489999999999995</v>
      </c>
      <c r="AB13">
        <v>55.21</v>
      </c>
      <c r="AC13">
        <v>41.66</v>
      </c>
      <c r="AD13">
        <v>595.32000000000005</v>
      </c>
      <c r="AE13">
        <v>662.26</v>
      </c>
      <c r="AF13">
        <v>43.84</v>
      </c>
      <c r="AG13">
        <v>56.97</v>
      </c>
      <c r="AH13">
        <v>47.56</v>
      </c>
      <c r="AI13">
        <v>51.44</v>
      </c>
    </row>
    <row r="14" spans="1:35" x14ac:dyDescent="0.3">
      <c r="A14" s="2">
        <v>45917</v>
      </c>
      <c r="B14">
        <v>33.96</v>
      </c>
      <c r="C14">
        <v>33.4</v>
      </c>
      <c r="D14">
        <v>17.98</v>
      </c>
      <c r="E14">
        <v>26.55</v>
      </c>
      <c r="F14">
        <v>32.32</v>
      </c>
      <c r="G14">
        <v>57.874499999999998</v>
      </c>
      <c r="H14">
        <v>25.95</v>
      </c>
      <c r="I14">
        <v>63.21</v>
      </c>
      <c r="J14">
        <v>66.53</v>
      </c>
      <c r="K14">
        <v>79.83</v>
      </c>
      <c r="L14">
        <v>30.94</v>
      </c>
      <c r="M14">
        <v>60.86</v>
      </c>
      <c r="N14">
        <v>64.099999999999994</v>
      </c>
      <c r="O14">
        <v>54.02</v>
      </c>
      <c r="P14">
        <v>65.8</v>
      </c>
      <c r="Q14">
        <v>19.850000000000001</v>
      </c>
      <c r="R14">
        <v>1306.69</v>
      </c>
      <c r="S14">
        <v>34.75</v>
      </c>
      <c r="T14">
        <v>19.16</v>
      </c>
      <c r="U14">
        <v>17.88</v>
      </c>
      <c r="V14">
        <v>37.43</v>
      </c>
      <c r="W14">
        <v>47.045000000000002</v>
      </c>
      <c r="X14">
        <v>27.14</v>
      </c>
      <c r="Y14">
        <v>49.98</v>
      </c>
      <c r="Z14">
        <v>41.06</v>
      </c>
      <c r="AA14">
        <v>81.17</v>
      </c>
      <c r="AB14">
        <v>55.29</v>
      </c>
      <c r="AC14">
        <v>41.79</v>
      </c>
      <c r="AD14">
        <v>590</v>
      </c>
      <c r="AE14">
        <v>659.18</v>
      </c>
      <c r="AF14">
        <v>43.53</v>
      </c>
      <c r="AG14">
        <v>55.8782</v>
      </c>
      <c r="AH14">
        <v>47.17</v>
      </c>
      <c r="AI14">
        <v>51.33</v>
      </c>
    </row>
    <row r="15" spans="1:35" x14ac:dyDescent="0.3">
      <c r="A15" s="2">
        <v>45916</v>
      </c>
      <c r="B15">
        <v>33.770000000000003</v>
      </c>
      <c r="C15">
        <v>33.76</v>
      </c>
      <c r="D15">
        <v>17.850000000000001</v>
      </c>
      <c r="E15">
        <v>26.22</v>
      </c>
      <c r="F15">
        <v>32.51</v>
      </c>
      <c r="G15">
        <v>57.915399999999998</v>
      </c>
      <c r="H15">
        <v>25.54</v>
      </c>
      <c r="I15">
        <v>63.32</v>
      </c>
      <c r="J15">
        <v>66.8</v>
      </c>
      <c r="K15">
        <v>80.69</v>
      </c>
      <c r="L15">
        <v>30.69</v>
      </c>
      <c r="M15">
        <v>61</v>
      </c>
      <c r="N15">
        <v>64.77</v>
      </c>
      <c r="O15">
        <v>53.87</v>
      </c>
      <c r="P15">
        <v>64.86</v>
      </c>
      <c r="Q15">
        <v>19.77</v>
      </c>
      <c r="R15">
        <v>1308.19</v>
      </c>
      <c r="S15">
        <v>34.82</v>
      </c>
      <c r="T15">
        <v>19.32</v>
      </c>
      <c r="U15">
        <v>18.059999999999999</v>
      </c>
      <c r="V15">
        <v>36.9</v>
      </c>
      <c r="W15">
        <v>47.020400000000002</v>
      </c>
      <c r="X15">
        <v>27.38</v>
      </c>
      <c r="Y15">
        <v>50.08</v>
      </c>
      <c r="Z15">
        <v>41.15</v>
      </c>
      <c r="AA15">
        <v>81.349999999999994</v>
      </c>
      <c r="AB15">
        <v>55.48</v>
      </c>
      <c r="AC15">
        <v>41.89</v>
      </c>
      <c r="AD15">
        <v>591.17999999999995</v>
      </c>
      <c r="AE15">
        <v>660</v>
      </c>
      <c r="AF15">
        <v>43.82</v>
      </c>
      <c r="AG15">
        <v>55.71</v>
      </c>
      <c r="AH15">
        <v>47.46</v>
      </c>
      <c r="AI15">
        <v>52.15</v>
      </c>
    </row>
    <row r="16" spans="1:35" x14ac:dyDescent="0.3">
      <c r="A16" s="2">
        <v>45915</v>
      </c>
      <c r="B16">
        <v>33.81</v>
      </c>
      <c r="C16">
        <v>33.799999999999997</v>
      </c>
      <c r="D16">
        <v>17.96</v>
      </c>
      <c r="E16">
        <v>25.71</v>
      </c>
      <c r="F16">
        <v>32.81</v>
      </c>
      <c r="G16">
        <v>58.435400000000001</v>
      </c>
      <c r="H16">
        <v>25.55</v>
      </c>
      <c r="I16">
        <v>63.02</v>
      </c>
      <c r="J16">
        <v>66.77</v>
      </c>
      <c r="K16">
        <v>79.19</v>
      </c>
      <c r="L16">
        <v>30.51</v>
      </c>
      <c r="M16">
        <v>60.93</v>
      </c>
      <c r="N16">
        <v>65.23</v>
      </c>
      <c r="O16">
        <v>53.43</v>
      </c>
      <c r="P16">
        <v>64.430000000000007</v>
      </c>
      <c r="Q16">
        <v>19.55</v>
      </c>
      <c r="R16">
        <v>1299.78</v>
      </c>
      <c r="S16">
        <v>34.24</v>
      </c>
      <c r="T16">
        <v>19.2</v>
      </c>
      <c r="U16">
        <v>18.399999999999999</v>
      </c>
      <c r="V16">
        <v>36.71</v>
      </c>
      <c r="W16">
        <v>47.107199999999999</v>
      </c>
      <c r="X16">
        <v>27.57</v>
      </c>
      <c r="Y16">
        <v>50.13</v>
      </c>
      <c r="Z16">
        <v>41.42</v>
      </c>
      <c r="AA16">
        <v>81.349999999999994</v>
      </c>
      <c r="AB16">
        <v>55.56</v>
      </c>
      <c r="AC16">
        <v>42.09</v>
      </c>
      <c r="AD16">
        <v>591.67999999999995</v>
      </c>
      <c r="AE16">
        <v>660.91</v>
      </c>
      <c r="AF16">
        <v>43.89</v>
      </c>
      <c r="AG16">
        <v>55.75</v>
      </c>
      <c r="AH16">
        <v>47.61</v>
      </c>
      <c r="AI16">
        <v>52.39</v>
      </c>
    </row>
    <row r="17" spans="1:35" x14ac:dyDescent="0.3">
      <c r="A17" s="2">
        <v>45912</v>
      </c>
      <c r="B17">
        <v>33.6</v>
      </c>
      <c r="C17">
        <v>33.22</v>
      </c>
      <c r="D17">
        <v>17.829999999999998</v>
      </c>
      <c r="E17">
        <v>25.8</v>
      </c>
      <c r="F17">
        <v>32.28</v>
      </c>
      <c r="G17">
        <v>57.768000000000001</v>
      </c>
      <c r="H17">
        <v>25.47</v>
      </c>
      <c r="I17">
        <v>62.83</v>
      </c>
      <c r="J17">
        <v>66.12</v>
      </c>
      <c r="K17">
        <v>78.66</v>
      </c>
      <c r="L17">
        <v>30.03</v>
      </c>
      <c r="M17">
        <v>60.57</v>
      </c>
      <c r="N17">
        <v>65.17</v>
      </c>
      <c r="O17">
        <v>53.15</v>
      </c>
      <c r="P17">
        <v>63.95</v>
      </c>
      <c r="Q17">
        <v>19.54</v>
      </c>
      <c r="R17">
        <v>1293.6199999999999</v>
      </c>
      <c r="S17">
        <v>32.270000000000003</v>
      </c>
      <c r="T17">
        <v>19.170000000000002</v>
      </c>
      <c r="U17">
        <v>17.97</v>
      </c>
      <c r="V17">
        <v>36.72</v>
      </c>
      <c r="W17">
        <v>46.74</v>
      </c>
      <c r="X17">
        <v>27.24</v>
      </c>
      <c r="Y17">
        <v>49.6</v>
      </c>
      <c r="Z17">
        <v>41.31</v>
      </c>
      <c r="AA17">
        <v>80.760000000000005</v>
      </c>
      <c r="AB17">
        <v>55.65</v>
      </c>
      <c r="AC17">
        <v>41.94</v>
      </c>
      <c r="AD17">
        <v>586.66</v>
      </c>
      <c r="AE17">
        <v>657.41</v>
      </c>
      <c r="AF17">
        <v>43.49</v>
      </c>
      <c r="AG17">
        <v>54.66</v>
      </c>
      <c r="AH17">
        <v>47.24</v>
      </c>
      <c r="AI17">
        <v>51.72</v>
      </c>
    </row>
    <row r="18" spans="1:35" x14ac:dyDescent="0.3">
      <c r="A18" s="2">
        <v>45911</v>
      </c>
      <c r="B18">
        <v>33.94</v>
      </c>
      <c r="C18">
        <v>34.020000000000003</v>
      </c>
      <c r="D18">
        <v>17.64</v>
      </c>
      <c r="E18">
        <v>26</v>
      </c>
      <c r="F18">
        <v>32.6</v>
      </c>
      <c r="G18">
        <v>57.547199999999997</v>
      </c>
      <c r="H18">
        <v>25.33</v>
      </c>
      <c r="I18">
        <v>62.74</v>
      </c>
      <c r="J18">
        <v>65.709999999999994</v>
      </c>
      <c r="K18">
        <v>77.86</v>
      </c>
      <c r="L18">
        <v>30.05</v>
      </c>
      <c r="M18">
        <v>60.56</v>
      </c>
      <c r="N18">
        <v>64.22</v>
      </c>
      <c r="O18">
        <v>53.24</v>
      </c>
      <c r="P18">
        <v>64.209999999999994</v>
      </c>
      <c r="Q18">
        <v>19.579999999999998</v>
      </c>
      <c r="R18">
        <v>1288.03</v>
      </c>
      <c r="S18">
        <v>32.32</v>
      </c>
      <c r="T18">
        <v>19.010000000000002</v>
      </c>
      <c r="U18">
        <v>18.03</v>
      </c>
      <c r="V18">
        <v>36.799999999999997</v>
      </c>
      <c r="W18">
        <v>47.225000000000001</v>
      </c>
      <c r="X18">
        <v>27.41</v>
      </c>
      <c r="Y18">
        <v>49.92</v>
      </c>
      <c r="Z18">
        <v>41.39</v>
      </c>
      <c r="AA18">
        <v>81.319999999999993</v>
      </c>
      <c r="AB18">
        <v>56.12</v>
      </c>
      <c r="AC18">
        <v>42.19</v>
      </c>
      <c r="AD18">
        <v>584.08000000000004</v>
      </c>
      <c r="AE18">
        <v>657.63</v>
      </c>
      <c r="AF18">
        <v>43.53</v>
      </c>
      <c r="AG18">
        <v>54.46</v>
      </c>
      <c r="AH18">
        <v>47.33</v>
      </c>
      <c r="AI18">
        <v>51.6</v>
      </c>
    </row>
    <row r="19" spans="1:35" x14ac:dyDescent="0.3">
      <c r="A19" s="2">
        <v>45910</v>
      </c>
      <c r="B19">
        <v>32.840000000000003</v>
      </c>
      <c r="C19">
        <v>32.89</v>
      </c>
      <c r="D19">
        <v>17.329999999999998</v>
      </c>
      <c r="E19">
        <v>25.92</v>
      </c>
      <c r="F19">
        <v>31.83</v>
      </c>
      <c r="G19">
        <v>56.45</v>
      </c>
      <c r="H19">
        <v>25.17</v>
      </c>
      <c r="I19">
        <v>62.56</v>
      </c>
      <c r="J19">
        <v>64.28</v>
      </c>
      <c r="K19">
        <v>76.650000000000006</v>
      </c>
      <c r="L19">
        <v>29.79</v>
      </c>
      <c r="M19">
        <v>59.73</v>
      </c>
      <c r="N19">
        <v>63.64</v>
      </c>
      <c r="O19">
        <v>53.16</v>
      </c>
      <c r="P19">
        <v>62.54</v>
      </c>
      <c r="Q19">
        <v>19.53</v>
      </c>
      <c r="R19">
        <v>1278.05</v>
      </c>
      <c r="S19">
        <v>32.92</v>
      </c>
      <c r="T19">
        <v>18.850000000000001</v>
      </c>
      <c r="U19">
        <v>17.75</v>
      </c>
      <c r="V19">
        <v>36.799999999999997</v>
      </c>
      <c r="W19">
        <v>46.85</v>
      </c>
      <c r="X19">
        <v>27.11</v>
      </c>
      <c r="Y19">
        <v>49.42</v>
      </c>
      <c r="Z19">
        <v>41.07</v>
      </c>
      <c r="AA19">
        <v>80.36</v>
      </c>
      <c r="AB19">
        <v>55.62</v>
      </c>
      <c r="AC19">
        <v>41.74</v>
      </c>
      <c r="AD19">
        <v>580.70000000000005</v>
      </c>
      <c r="AE19">
        <v>652.21</v>
      </c>
      <c r="AF19">
        <v>42.9</v>
      </c>
      <c r="AG19">
        <v>53.79</v>
      </c>
      <c r="AH19">
        <v>47.1</v>
      </c>
      <c r="AI19">
        <v>50.93</v>
      </c>
    </row>
    <row r="20" spans="1:35" x14ac:dyDescent="0.3">
      <c r="A20" s="2">
        <v>45909</v>
      </c>
      <c r="B20">
        <v>32.94</v>
      </c>
      <c r="C20">
        <v>32.695</v>
      </c>
      <c r="D20">
        <v>17.059999999999999</v>
      </c>
      <c r="E20">
        <v>26.09</v>
      </c>
      <c r="F20">
        <v>32.380000000000003</v>
      </c>
      <c r="G20">
        <v>56</v>
      </c>
      <c r="H20">
        <v>25.17</v>
      </c>
      <c r="I20">
        <v>61.62</v>
      </c>
      <c r="J20">
        <v>64.260000000000005</v>
      </c>
      <c r="K20">
        <v>74.92</v>
      </c>
      <c r="L20">
        <v>29.54</v>
      </c>
      <c r="M20">
        <v>59.03</v>
      </c>
      <c r="N20">
        <v>63.6</v>
      </c>
      <c r="O20">
        <v>52.71</v>
      </c>
      <c r="P20">
        <v>62.97</v>
      </c>
      <c r="Q20">
        <v>19.37</v>
      </c>
      <c r="R20">
        <v>1276.08</v>
      </c>
      <c r="S20">
        <v>32.68</v>
      </c>
      <c r="T20">
        <v>18.91</v>
      </c>
      <c r="U20">
        <v>17.670000000000002</v>
      </c>
      <c r="V20">
        <v>36.76</v>
      </c>
      <c r="W20">
        <v>46.655000000000001</v>
      </c>
      <c r="X20">
        <v>26.89</v>
      </c>
      <c r="Y20">
        <v>49.27</v>
      </c>
      <c r="Z20">
        <v>41.48</v>
      </c>
      <c r="AA20">
        <v>80.06</v>
      </c>
      <c r="AB20">
        <v>56.02</v>
      </c>
      <c r="AC20">
        <v>41.75</v>
      </c>
      <c r="AD20">
        <v>580.51</v>
      </c>
      <c r="AE20">
        <v>650.33000000000004</v>
      </c>
      <c r="AF20">
        <v>43.06</v>
      </c>
      <c r="AG20">
        <v>54.12</v>
      </c>
      <c r="AH20">
        <v>47.3</v>
      </c>
      <c r="AI20">
        <v>50.86</v>
      </c>
    </row>
    <row r="21" spans="1:35" x14ac:dyDescent="0.3">
      <c r="A21" s="2">
        <v>45908</v>
      </c>
      <c r="B21">
        <v>33.14</v>
      </c>
      <c r="C21">
        <v>33.229999999999997</v>
      </c>
      <c r="D21">
        <v>17.5</v>
      </c>
      <c r="E21">
        <v>26.09</v>
      </c>
      <c r="F21">
        <v>32.880000000000003</v>
      </c>
      <c r="G21">
        <v>56.647500000000001</v>
      </c>
      <c r="H21">
        <v>25.12</v>
      </c>
      <c r="I21">
        <v>60.98</v>
      </c>
      <c r="J21">
        <v>64.150000000000006</v>
      </c>
      <c r="K21">
        <v>74.19</v>
      </c>
      <c r="L21">
        <v>29.58</v>
      </c>
      <c r="M21">
        <v>59.34</v>
      </c>
      <c r="N21">
        <v>63.86</v>
      </c>
      <c r="O21">
        <v>52.89</v>
      </c>
      <c r="P21">
        <v>62.3</v>
      </c>
      <c r="Q21">
        <v>19.63</v>
      </c>
      <c r="R21">
        <v>1266.1099999999999</v>
      </c>
      <c r="S21">
        <v>32.54</v>
      </c>
      <c r="T21">
        <v>18.940000000000001</v>
      </c>
      <c r="U21">
        <v>17.37</v>
      </c>
      <c r="V21">
        <v>36.69</v>
      </c>
      <c r="W21">
        <v>46.74</v>
      </c>
      <c r="X21">
        <v>27</v>
      </c>
      <c r="Y21">
        <v>49.3</v>
      </c>
      <c r="Z21">
        <v>41.69</v>
      </c>
      <c r="AA21">
        <v>80.959999999999994</v>
      </c>
      <c r="AB21">
        <v>56.33</v>
      </c>
      <c r="AC21">
        <v>41.71</v>
      </c>
      <c r="AD21">
        <v>578.87</v>
      </c>
      <c r="AE21">
        <v>648.83000000000004</v>
      </c>
      <c r="AF21">
        <v>42.99</v>
      </c>
      <c r="AG21">
        <v>54.17</v>
      </c>
      <c r="AH21">
        <v>47.42</v>
      </c>
      <c r="AI21">
        <v>50.64</v>
      </c>
    </row>
    <row r="22" spans="1:35" x14ac:dyDescent="0.3">
      <c r="A22" s="2">
        <v>45905</v>
      </c>
      <c r="B22">
        <v>33.020000000000003</v>
      </c>
      <c r="C22">
        <v>33.83</v>
      </c>
      <c r="D22">
        <v>17.93</v>
      </c>
      <c r="E22">
        <v>26.06</v>
      </c>
      <c r="F22">
        <v>32.14</v>
      </c>
      <c r="G22">
        <v>56.5</v>
      </c>
      <c r="H22">
        <v>25.03</v>
      </c>
      <c r="I22">
        <v>60.21</v>
      </c>
      <c r="J22">
        <v>63.83</v>
      </c>
      <c r="K22">
        <v>73.63</v>
      </c>
      <c r="L22">
        <v>29.63</v>
      </c>
      <c r="M22">
        <v>57.92</v>
      </c>
      <c r="N22">
        <v>63.4</v>
      </c>
      <c r="O22">
        <v>52.48</v>
      </c>
      <c r="P22">
        <v>61.35</v>
      </c>
      <c r="Q22">
        <v>19.690000000000001</v>
      </c>
      <c r="R22">
        <v>1264.8</v>
      </c>
      <c r="S22">
        <v>33.33</v>
      </c>
      <c r="T22">
        <v>19.16</v>
      </c>
      <c r="U22">
        <v>17.97</v>
      </c>
      <c r="V22">
        <v>37.200000000000003</v>
      </c>
      <c r="W22">
        <v>46.13</v>
      </c>
      <c r="X22">
        <v>26.93</v>
      </c>
      <c r="Y22">
        <v>49.17</v>
      </c>
      <c r="Z22">
        <v>41.34</v>
      </c>
      <c r="AA22">
        <v>79.180000000000007</v>
      </c>
      <c r="AB22">
        <v>56.25</v>
      </c>
      <c r="AC22">
        <v>41.55</v>
      </c>
      <c r="AD22">
        <v>576.05999999999995</v>
      </c>
      <c r="AE22">
        <v>647.24</v>
      </c>
      <c r="AF22">
        <v>42.56</v>
      </c>
      <c r="AG22">
        <v>53.47</v>
      </c>
      <c r="AH22">
        <v>47.01</v>
      </c>
      <c r="AI22">
        <v>50.46</v>
      </c>
    </row>
    <row r="23" spans="1:35" x14ac:dyDescent="0.3">
      <c r="A23" s="2">
        <v>45904</v>
      </c>
      <c r="B23">
        <v>32.229999999999997</v>
      </c>
      <c r="C23">
        <v>33.4</v>
      </c>
      <c r="D23">
        <v>17.77</v>
      </c>
      <c r="E23">
        <v>25.78</v>
      </c>
      <c r="F23">
        <v>32.130000000000003</v>
      </c>
      <c r="G23">
        <v>55.73</v>
      </c>
      <c r="H23">
        <v>24.97</v>
      </c>
      <c r="I23">
        <v>59.3</v>
      </c>
      <c r="J23">
        <v>63.07</v>
      </c>
      <c r="K23">
        <v>73.069999999999993</v>
      </c>
      <c r="L23">
        <v>29.17</v>
      </c>
      <c r="M23">
        <v>56.57</v>
      </c>
      <c r="N23">
        <v>63.26</v>
      </c>
      <c r="O23">
        <v>52.59</v>
      </c>
      <c r="P23">
        <v>60.3</v>
      </c>
      <c r="Q23">
        <v>19.7</v>
      </c>
      <c r="R23">
        <v>1252.55</v>
      </c>
      <c r="S23">
        <v>33.729999999999997</v>
      </c>
      <c r="T23">
        <v>19.2</v>
      </c>
      <c r="U23">
        <v>18.43</v>
      </c>
      <c r="V23">
        <v>37.35</v>
      </c>
      <c r="W23">
        <v>45.37</v>
      </c>
      <c r="X23">
        <v>26.9</v>
      </c>
      <c r="Y23">
        <v>49.12</v>
      </c>
      <c r="Z23">
        <v>41.34</v>
      </c>
      <c r="AA23">
        <v>78.73</v>
      </c>
      <c r="AB23">
        <v>55.71</v>
      </c>
      <c r="AC23">
        <v>41.39</v>
      </c>
      <c r="AD23">
        <v>575.23</v>
      </c>
      <c r="AE23">
        <v>649.12</v>
      </c>
      <c r="AF23">
        <v>42.56</v>
      </c>
      <c r="AG23">
        <v>52.87</v>
      </c>
      <c r="AH23">
        <v>46.26</v>
      </c>
      <c r="AI23">
        <v>50.65</v>
      </c>
    </row>
    <row r="24" spans="1:35" x14ac:dyDescent="0.3">
      <c r="A24" s="2">
        <v>45903</v>
      </c>
      <c r="B24">
        <v>32.94</v>
      </c>
      <c r="C24">
        <v>33.049999999999997</v>
      </c>
      <c r="D24">
        <v>17.809999999999999</v>
      </c>
      <c r="E24">
        <v>25.58</v>
      </c>
      <c r="F24">
        <v>31.52</v>
      </c>
      <c r="G24">
        <v>56.01</v>
      </c>
      <c r="H24">
        <v>24.87</v>
      </c>
      <c r="I24">
        <v>58.73</v>
      </c>
      <c r="J24">
        <v>62.8</v>
      </c>
      <c r="K24">
        <v>72.91</v>
      </c>
      <c r="L24">
        <v>28.99</v>
      </c>
      <c r="M24">
        <v>57.7</v>
      </c>
      <c r="N24">
        <v>63.4</v>
      </c>
      <c r="O24">
        <v>52.62</v>
      </c>
      <c r="P24">
        <v>61.33</v>
      </c>
      <c r="Q24">
        <v>19.86</v>
      </c>
      <c r="R24">
        <v>1259.31</v>
      </c>
      <c r="S24">
        <v>33.51</v>
      </c>
      <c r="T24">
        <v>19.03</v>
      </c>
      <c r="U24">
        <v>18.25</v>
      </c>
      <c r="V24">
        <v>37.11</v>
      </c>
      <c r="W24">
        <v>45.494999999999997</v>
      </c>
      <c r="X24">
        <v>26.6</v>
      </c>
      <c r="Y24">
        <v>48.87</v>
      </c>
      <c r="Z24">
        <v>41.05</v>
      </c>
      <c r="AA24">
        <v>77.930000000000007</v>
      </c>
      <c r="AB24">
        <v>55.08</v>
      </c>
      <c r="AC24">
        <v>41.18</v>
      </c>
      <c r="AD24">
        <v>570.07000000000005</v>
      </c>
      <c r="AE24">
        <v>643.74</v>
      </c>
      <c r="AF24">
        <v>42.54</v>
      </c>
      <c r="AG24">
        <v>52.22</v>
      </c>
      <c r="AH24">
        <v>46.18</v>
      </c>
      <c r="AI24">
        <v>50.38</v>
      </c>
    </row>
    <row r="25" spans="1:35" x14ac:dyDescent="0.3">
      <c r="A25" s="2">
        <v>45902</v>
      </c>
      <c r="B25">
        <v>33.200000000000003</v>
      </c>
      <c r="C25">
        <v>32.729999999999997</v>
      </c>
      <c r="D25">
        <v>17.739999999999998</v>
      </c>
      <c r="E25">
        <v>25.68</v>
      </c>
      <c r="F25">
        <v>31.29</v>
      </c>
      <c r="G25">
        <v>54.91</v>
      </c>
      <c r="H25">
        <v>24.73</v>
      </c>
      <c r="I25">
        <v>58.05</v>
      </c>
      <c r="J25">
        <v>62.91</v>
      </c>
      <c r="K25">
        <v>71.92</v>
      </c>
      <c r="L25">
        <v>29</v>
      </c>
      <c r="M25">
        <v>57.25</v>
      </c>
      <c r="N25">
        <v>62.28</v>
      </c>
      <c r="O25">
        <v>52.35</v>
      </c>
      <c r="P25">
        <v>61.64</v>
      </c>
      <c r="Q25">
        <v>19.73</v>
      </c>
      <c r="R25">
        <v>1248.78</v>
      </c>
      <c r="S25">
        <v>33.97</v>
      </c>
      <c r="T25">
        <v>19.14</v>
      </c>
      <c r="U25">
        <v>18.14</v>
      </c>
      <c r="V25">
        <v>37.21</v>
      </c>
      <c r="W25">
        <v>45.380099999999999</v>
      </c>
      <c r="X25">
        <v>26.77</v>
      </c>
      <c r="Y25">
        <v>48.59</v>
      </c>
      <c r="Z25">
        <v>41.04</v>
      </c>
      <c r="AA25">
        <v>78.150000000000006</v>
      </c>
      <c r="AB25">
        <v>54.67</v>
      </c>
      <c r="AC25">
        <v>40.9</v>
      </c>
      <c r="AD25">
        <v>565.62</v>
      </c>
      <c r="AE25">
        <v>640.27</v>
      </c>
      <c r="AF25">
        <v>42.29</v>
      </c>
      <c r="AG25">
        <v>51.94</v>
      </c>
      <c r="AH25">
        <v>45.89</v>
      </c>
      <c r="AI25">
        <v>50.4</v>
      </c>
    </row>
    <row r="26" spans="1:35" x14ac:dyDescent="0.3">
      <c r="A26" s="2">
        <v>45901</v>
      </c>
      <c r="B26">
        <v>33.47</v>
      </c>
      <c r="C26">
        <v>32.81</v>
      </c>
      <c r="D26">
        <v>17.670000000000002</v>
      </c>
      <c r="E26">
        <v>26.15</v>
      </c>
      <c r="F26">
        <v>31.7</v>
      </c>
      <c r="G26">
        <v>53.8</v>
      </c>
      <c r="H26">
        <v>24.87</v>
      </c>
      <c r="I26">
        <v>58.82</v>
      </c>
      <c r="J26">
        <v>61.94</v>
      </c>
      <c r="K26">
        <v>72.239999999999995</v>
      </c>
      <c r="L26">
        <v>29.5</v>
      </c>
      <c r="M26">
        <v>57.67</v>
      </c>
      <c r="N26">
        <v>63.09</v>
      </c>
      <c r="O26">
        <v>51.98</v>
      </c>
      <c r="P26">
        <v>61.31</v>
      </c>
      <c r="Q26">
        <v>20</v>
      </c>
      <c r="R26">
        <v>1244.48</v>
      </c>
      <c r="S26">
        <v>35.29</v>
      </c>
      <c r="T26">
        <v>19.38</v>
      </c>
      <c r="U26">
        <v>18.29</v>
      </c>
      <c r="V26">
        <v>37.36</v>
      </c>
      <c r="W26">
        <v>44.86</v>
      </c>
      <c r="X26">
        <v>27.08</v>
      </c>
      <c r="Y26">
        <v>48.79</v>
      </c>
      <c r="Z26">
        <v>41.88</v>
      </c>
      <c r="AA26">
        <v>78.28</v>
      </c>
      <c r="AB26">
        <v>55.33</v>
      </c>
      <c r="AC26">
        <v>41.46</v>
      </c>
      <c r="AD26">
        <v>570.4</v>
      </c>
      <c r="AE26">
        <v>645.04999999999995</v>
      </c>
      <c r="AF26">
        <v>42.59</v>
      </c>
      <c r="AG26">
        <v>53</v>
      </c>
      <c r="AH26">
        <v>46.39</v>
      </c>
      <c r="AI26">
        <v>51.05</v>
      </c>
    </row>
    <row r="27" spans="1:35" x14ac:dyDescent="0.3">
      <c r="A27" s="2">
        <v>45898</v>
      </c>
      <c r="B27">
        <v>33.47</v>
      </c>
      <c r="C27">
        <v>32.81</v>
      </c>
      <c r="D27">
        <v>17.670000000000002</v>
      </c>
      <c r="E27">
        <v>26.15</v>
      </c>
      <c r="F27">
        <v>31.7</v>
      </c>
      <c r="G27">
        <v>53.8</v>
      </c>
      <c r="H27">
        <v>24.87</v>
      </c>
      <c r="I27">
        <v>58.82</v>
      </c>
      <c r="J27">
        <v>61.94</v>
      </c>
      <c r="K27">
        <v>72.239999999999995</v>
      </c>
      <c r="L27">
        <v>29.5</v>
      </c>
      <c r="M27">
        <v>57.67</v>
      </c>
      <c r="N27">
        <v>63.09</v>
      </c>
      <c r="O27">
        <v>51.98</v>
      </c>
      <c r="P27">
        <v>61.31</v>
      </c>
      <c r="Q27">
        <v>20</v>
      </c>
      <c r="R27">
        <v>1236.6099999999999</v>
      </c>
      <c r="S27">
        <v>35.29</v>
      </c>
      <c r="T27">
        <v>19.38</v>
      </c>
      <c r="U27">
        <v>18.29</v>
      </c>
      <c r="V27">
        <v>37.36</v>
      </c>
      <c r="W27">
        <v>44.86</v>
      </c>
      <c r="X27">
        <v>27.08</v>
      </c>
      <c r="Y27">
        <v>48.79</v>
      </c>
      <c r="Z27">
        <v>41.88</v>
      </c>
      <c r="AA27">
        <v>78.28</v>
      </c>
      <c r="AB27">
        <v>55.33</v>
      </c>
      <c r="AC27">
        <v>41.46</v>
      </c>
      <c r="AD27">
        <v>570.4</v>
      </c>
      <c r="AE27">
        <v>645.04999999999995</v>
      </c>
      <c r="AF27">
        <v>42.59</v>
      </c>
      <c r="AG27">
        <v>53</v>
      </c>
      <c r="AH27">
        <v>46.39</v>
      </c>
      <c r="AI27">
        <v>51.05</v>
      </c>
    </row>
    <row r="28" spans="1:35" x14ac:dyDescent="0.3">
      <c r="A28" s="2">
        <v>45897</v>
      </c>
      <c r="B28">
        <v>33.159999999999997</v>
      </c>
      <c r="C28">
        <v>32.58</v>
      </c>
      <c r="D28">
        <v>18.190000000000001</v>
      </c>
      <c r="E28">
        <v>26.39</v>
      </c>
      <c r="F28">
        <v>32.07</v>
      </c>
      <c r="G28">
        <v>53.418799999999997</v>
      </c>
      <c r="H28">
        <v>25.13</v>
      </c>
      <c r="I28">
        <v>59.9</v>
      </c>
      <c r="J28">
        <v>62.52</v>
      </c>
      <c r="K28">
        <v>73.64</v>
      </c>
      <c r="L28">
        <v>29.49</v>
      </c>
      <c r="M28">
        <v>57.15</v>
      </c>
      <c r="N28">
        <v>63.94</v>
      </c>
      <c r="O28">
        <v>52.54</v>
      </c>
      <c r="P28">
        <v>60.45</v>
      </c>
      <c r="Q28">
        <v>19.96</v>
      </c>
      <c r="R28">
        <v>1250.0899999999999</v>
      </c>
      <c r="S28">
        <v>35.54</v>
      </c>
      <c r="T28">
        <v>19.53</v>
      </c>
      <c r="U28">
        <v>18.315000000000001</v>
      </c>
      <c r="V28">
        <v>37.47</v>
      </c>
      <c r="W28">
        <v>44.87</v>
      </c>
      <c r="X28">
        <v>27.09</v>
      </c>
      <c r="Y28">
        <v>48.46</v>
      </c>
      <c r="Z28">
        <v>42.02</v>
      </c>
      <c r="AA28">
        <v>79.290000000000006</v>
      </c>
      <c r="AB28">
        <v>55.33</v>
      </c>
      <c r="AC28">
        <v>41.57</v>
      </c>
      <c r="AD28">
        <v>577.08000000000004</v>
      </c>
      <c r="AE28">
        <v>648.91999999999996</v>
      </c>
      <c r="AF28">
        <v>42.9</v>
      </c>
      <c r="AG28">
        <v>53.5</v>
      </c>
      <c r="AH28">
        <v>46.63</v>
      </c>
      <c r="AI28">
        <v>51.19</v>
      </c>
    </row>
    <row r="29" spans="1:35" x14ac:dyDescent="0.3">
      <c r="A29" s="2">
        <v>45896</v>
      </c>
      <c r="B29">
        <v>32.26</v>
      </c>
      <c r="C29">
        <v>32.549999999999997</v>
      </c>
      <c r="D29">
        <v>18.16</v>
      </c>
      <c r="E29">
        <v>26.56</v>
      </c>
      <c r="F29">
        <v>32.340000000000003</v>
      </c>
      <c r="G29">
        <v>52.967199999999998</v>
      </c>
      <c r="H29">
        <v>25.05</v>
      </c>
      <c r="I29">
        <v>59.77</v>
      </c>
      <c r="J29">
        <v>61.94</v>
      </c>
      <c r="K29">
        <v>72.47</v>
      </c>
      <c r="L29">
        <v>29.02</v>
      </c>
      <c r="M29">
        <v>57.38</v>
      </c>
      <c r="N29">
        <v>64.489999999999995</v>
      </c>
      <c r="O29">
        <v>52.68</v>
      </c>
      <c r="P29">
        <v>60.02</v>
      </c>
      <c r="Q29">
        <v>20.13</v>
      </c>
      <c r="R29">
        <v>1248.03</v>
      </c>
      <c r="S29">
        <v>35.51</v>
      </c>
      <c r="T29">
        <v>19.68</v>
      </c>
      <c r="U29">
        <v>18.02</v>
      </c>
      <c r="V29">
        <v>37.68</v>
      </c>
      <c r="W29">
        <v>44.67</v>
      </c>
      <c r="X29">
        <v>27</v>
      </c>
      <c r="Y29">
        <v>48.37</v>
      </c>
      <c r="Z29">
        <v>41.89</v>
      </c>
      <c r="AA29">
        <v>78.63</v>
      </c>
      <c r="AB29">
        <v>55.24</v>
      </c>
      <c r="AC29">
        <v>41.66</v>
      </c>
      <c r="AD29">
        <v>573.49</v>
      </c>
      <c r="AE29">
        <v>646.63</v>
      </c>
      <c r="AF29">
        <v>42.56</v>
      </c>
      <c r="AG29">
        <v>53.59</v>
      </c>
      <c r="AH29">
        <v>46.46</v>
      </c>
      <c r="AI29">
        <v>50.91</v>
      </c>
    </row>
    <row r="30" spans="1:35" x14ac:dyDescent="0.3">
      <c r="A30" s="2">
        <v>45895</v>
      </c>
      <c r="B30">
        <v>32.909999999999997</v>
      </c>
      <c r="C30">
        <v>32.44</v>
      </c>
      <c r="D30">
        <v>18.38</v>
      </c>
      <c r="E30">
        <v>26.12</v>
      </c>
      <c r="F30">
        <v>32.86</v>
      </c>
      <c r="G30">
        <v>53.39</v>
      </c>
      <c r="H30">
        <v>25.13</v>
      </c>
      <c r="I30">
        <v>59.5</v>
      </c>
      <c r="J30">
        <v>61.44</v>
      </c>
      <c r="K30">
        <v>72.39</v>
      </c>
      <c r="L30">
        <v>28.61</v>
      </c>
      <c r="M30">
        <v>58.1</v>
      </c>
      <c r="N30">
        <v>64.98</v>
      </c>
      <c r="O30">
        <v>52.55</v>
      </c>
      <c r="P30">
        <v>61.62</v>
      </c>
      <c r="Q30">
        <v>20.14</v>
      </c>
      <c r="R30">
        <v>1251.26</v>
      </c>
      <c r="S30">
        <v>35.97</v>
      </c>
      <c r="T30">
        <v>19.75</v>
      </c>
      <c r="U30">
        <v>17.96</v>
      </c>
      <c r="V30">
        <v>38.020000000000003</v>
      </c>
      <c r="W30">
        <v>45.19</v>
      </c>
      <c r="X30">
        <v>26.97</v>
      </c>
      <c r="Y30">
        <v>48.02</v>
      </c>
      <c r="Z30">
        <v>42.13</v>
      </c>
      <c r="AA30">
        <v>78.92</v>
      </c>
      <c r="AB30">
        <v>55.11</v>
      </c>
      <c r="AC30">
        <v>41.74</v>
      </c>
      <c r="AD30">
        <v>572.61</v>
      </c>
      <c r="AE30">
        <v>645.16</v>
      </c>
      <c r="AF30">
        <v>42.58</v>
      </c>
      <c r="AG30">
        <v>53.77</v>
      </c>
      <c r="AH30">
        <v>46.64</v>
      </c>
      <c r="AI30">
        <v>51.42</v>
      </c>
    </row>
    <row r="31" spans="1:35" x14ac:dyDescent="0.3">
      <c r="A31" s="2">
        <v>45894</v>
      </c>
      <c r="B31">
        <v>32.909999999999997</v>
      </c>
      <c r="C31">
        <v>32.71</v>
      </c>
      <c r="D31">
        <v>18.61</v>
      </c>
      <c r="E31">
        <v>26.69</v>
      </c>
      <c r="F31">
        <v>32.590000000000003</v>
      </c>
      <c r="G31">
        <v>52.93</v>
      </c>
      <c r="H31">
        <v>25.5</v>
      </c>
      <c r="I31">
        <v>59.26</v>
      </c>
      <c r="J31">
        <v>61.71</v>
      </c>
      <c r="K31">
        <v>72.73</v>
      </c>
      <c r="L31">
        <v>28.74</v>
      </c>
      <c r="M31">
        <v>58.35</v>
      </c>
      <c r="N31">
        <v>65.62</v>
      </c>
      <c r="O31">
        <v>53.23</v>
      </c>
      <c r="P31">
        <v>61.54</v>
      </c>
      <c r="Q31">
        <v>20.002600000000001</v>
      </c>
      <c r="R31">
        <v>1262.67</v>
      </c>
      <c r="S31">
        <v>35.93</v>
      </c>
      <c r="T31">
        <v>19.829999999999998</v>
      </c>
      <c r="U31">
        <v>17.22</v>
      </c>
      <c r="V31">
        <v>38.08</v>
      </c>
      <c r="W31">
        <v>45.62</v>
      </c>
      <c r="X31">
        <v>26.83</v>
      </c>
      <c r="Y31">
        <v>47.55</v>
      </c>
      <c r="Z31">
        <v>42.12</v>
      </c>
      <c r="AA31">
        <v>79.05</v>
      </c>
      <c r="AB31">
        <v>54.97</v>
      </c>
      <c r="AC31">
        <v>41.79</v>
      </c>
      <c r="AD31">
        <v>570.32000000000005</v>
      </c>
      <c r="AE31">
        <v>642.47</v>
      </c>
      <c r="AF31">
        <v>42.96</v>
      </c>
      <c r="AG31">
        <v>53.84</v>
      </c>
      <c r="AH31">
        <v>46.57</v>
      </c>
      <c r="AI31">
        <v>51.76</v>
      </c>
    </row>
    <row r="32" spans="1:35" x14ac:dyDescent="0.3">
      <c r="A32" s="2">
        <v>45891</v>
      </c>
      <c r="B32">
        <v>32.71</v>
      </c>
      <c r="C32">
        <v>32.799999999999997</v>
      </c>
      <c r="D32">
        <v>18.649999999999999</v>
      </c>
      <c r="E32">
        <v>26.63</v>
      </c>
      <c r="F32">
        <v>32.700000000000003</v>
      </c>
      <c r="G32">
        <v>53.23</v>
      </c>
      <c r="H32">
        <v>25.72</v>
      </c>
      <c r="I32">
        <v>59.66</v>
      </c>
      <c r="J32">
        <v>62.8</v>
      </c>
      <c r="K32">
        <v>73.510000000000005</v>
      </c>
      <c r="L32">
        <v>28.61</v>
      </c>
      <c r="M32">
        <v>58.8</v>
      </c>
      <c r="N32">
        <v>65.995000000000005</v>
      </c>
      <c r="O32">
        <v>53.58</v>
      </c>
      <c r="P32">
        <v>61.57</v>
      </c>
      <c r="Q32">
        <v>20.189599999999999</v>
      </c>
      <c r="R32">
        <v>1253.3900000000001</v>
      </c>
      <c r="S32">
        <v>35.69</v>
      </c>
      <c r="T32">
        <v>19.96</v>
      </c>
      <c r="U32">
        <v>17.36</v>
      </c>
      <c r="V32">
        <v>38.130000000000003</v>
      </c>
      <c r="W32">
        <v>45.782899999999998</v>
      </c>
      <c r="X32">
        <v>27.26</v>
      </c>
      <c r="Y32">
        <v>48.03</v>
      </c>
      <c r="Z32">
        <v>42.66</v>
      </c>
      <c r="AA32">
        <v>80.02</v>
      </c>
      <c r="AB32">
        <v>55.64</v>
      </c>
      <c r="AC32">
        <v>42.08</v>
      </c>
      <c r="AD32">
        <v>571.97</v>
      </c>
      <c r="AE32">
        <v>645.30999999999995</v>
      </c>
      <c r="AF32">
        <v>44.18</v>
      </c>
      <c r="AG32">
        <v>54.188000000000002</v>
      </c>
      <c r="AH32">
        <v>47.24</v>
      </c>
      <c r="AI32">
        <v>52.34</v>
      </c>
    </row>
    <row r="33" spans="1:35" x14ac:dyDescent="0.3">
      <c r="A33" s="2">
        <v>45890</v>
      </c>
      <c r="B33">
        <v>31.62</v>
      </c>
      <c r="C33">
        <v>31.9</v>
      </c>
      <c r="D33">
        <v>18.440000000000001</v>
      </c>
      <c r="E33">
        <v>26.15</v>
      </c>
      <c r="F33">
        <v>33.380000000000003</v>
      </c>
      <c r="G33">
        <v>52.009</v>
      </c>
      <c r="H33">
        <v>25.19</v>
      </c>
      <c r="I33">
        <v>58.57</v>
      </c>
      <c r="J33">
        <v>61.55</v>
      </c>
      <c r="K33">
        <v>71.22</v>
      </c>
      <c r="L33">
        <v>27.66</v>
      </c>
      <c r="M33">
        <v>56.91</v>
      </c>
      <c r="N33">
        <v>65.2</v>
      </c>
      <c r="O33">
        <v>53.57</v>
      </c>
      <c r="P33">
        <v>60</v>
      </c>
      <c r="Q33">
        <v>20.065000000000001</v>
      </c>
      <c r="R33">
        <v>1244.79</v>
      </c>
      <c r="S33">
        <v>35.51</v>
      </c>
      <c r="T33">
        <v>19.753</v>
      </c>
      <c r="U33">
        <v>17.600000000000001</v>
      </c>
      <c r="V33">
        <v>37.94</v>
      </c>
      <c r="W33">
        <v>45.58</v>
      </c>
      <c r="X33">
        <v>26.86</v>
      </c>
      <c r="Y33">
        <v>47.28</v>
      </c>
      <c r="Z33">
        <v>42.08</v>
      </c>
      <c r="AA33">
        <v>78.7</v>
      </c>
      <c r="AB33">
        <v>54.94</v>
      </c>
      <c r="AC33">
        <v>41.66</v>
      </c>
      <c r="AD33">
        <v>563.28</v>
      </c>
      <c r="AE33">
        <v>635.54999999999995</v>
      </c>
      <c r="AF33">
        <v>43.55</v>
      </c>
      <c r="AG33">
        <v>53.08</v>
      </c>
      <c r="AH33">
        <v>46.08</v>
      </c>
      <c r="AI33">
        <v>51.53</v>
      </c>
    </row>
    <row r="34" spans="1:35" x14ac:dyDescent="0.3">
      <c r="A34" s="2">
        <v>45889</v>
      </c>
      <c r="B34">
        <v>31.74</v>
      </c>
      <c r="C34">
        <v>32.04</v>
      </c>
      <c r="D34">
        <v>18.600000000000001</v>
      </c>
      <c r="E34">
        <v>26.35</v>
      </c>
      <c r="F34">
        <v>33.78</v>
      </c>
      <c r="G34">
        <v>51.75</v>
      </c>
      <c r="H34">
        <v>25.19</v>
      </c>
      <c r="I34">
        <v>58.78</v>
      </c>
      <c r="J34">
        <v>61.17</v>
      </c>
      <c r="K34">
        <v>71.36</v>
      </c>
      <c r="L34">
        <v>27.69</v>
      </c>
      <c r="M34">
        <v>57.11</v>
      </c>
      <c r="N34">
        <v>65.400000000000006</v>
      </c>
      <c r="O34">
        <v>53.8</v>
      </c>
      <c r="P34">
        <v>59.92</v>
      </c>
      <c r="Q34">
        <v>20.079999999999998</v>
      </c>
      <c r="R34">
        <v>1248.1300000000001</v>
      </c>
      <c r="S34">
        <v>35.04</v>
      </c>
      <c r="T34">
        <v>19.8</v>
      </c>
      <c r="U34">
        <v>17.690000000000001</v>
      </c>
      <c r="V34">
        <v>37.89</v>
      </c>
      <c r="W34">
        <v>45.674999999999997</v>
      </c>
      <c r="X34">
        <v>26.7</v>
      </c>
      <c r="Y34">
        <v>47.11</v>
      </c>
      <c r="Z34">
        <v>42.39</v>
      </c>
      <c r="AA34">
        <v>79.64</v>
      </c>
      <c r="AB34">
        <v>55.52</v>
      </c>
      <c r="AC34">
        <v>41.72</v>
      </c>
      <c r="AD34">
        <v>565.9</v>
      </c>
      <c r="AE34">
        <v>638.11</v>
      </c>
      <c r="AF34">
        <v>43.97</v>
      </c>
      <c r="AG34">
        <v>53.58</v>
      </c>
      <c r="AH34">
        <v>46.45</v>
      </c>
      <c r="AI34">
        <v>51.69</v>
      </c>
    </row>
    <row r="35" spans="1:35" x14ac:dyDescent="0.3">
      <c r="A35" s="2">
        <v>45888</v>
      </c>
      <c r="B35">
        <v>31.02</v>
      </c>
      <c r="C35">
        <v>32.19</v>
      </c>
      <c r="D35">
        <v>18.309999999999999</v>
      </c>
      <c r="E35">
        <v>26.25</v>
      </c>
      <c r="F35">
        <v>33.79</v>
      </c>
      <c r="G35">
        <v>51.68</v>
      </c>
      <c r="H35">
        <v>25.18</v>
      </c>
      <c r="I35">
        <v>60.09</v>
      </c>
      <c r="J35">
        <v>61.25</v>
      </c>
      <c r="K35">
        <v>71.44</v>
      </c>
      <c r="L35">
        <v>27.36</v>
      </c>
      <c r="M35">
        <v>56.67</v>
      </c>
      <c r="N35">
        <v>65.150000000000006</v>
      </c>
      <c r="O35">
        <v>53.65</v>
      </c>
      <c r="P35">
        <v>59.59</v>
      </c>
      <c r="Q35">
        <v>20.239999999999998</v>
      </c>
      <c r="R35">
        <v>1235.76</v>
      </c>
      <c r="S35">
        <v>34.5</v>
      </c>
      <c r="T35">
        <v>19.8383</v>
      </c>
      <c r="U35">
        <v>17.899999999999999</v>
      </c>
      <c r="V35">
        <v>37.840000000000003</v>
      </c>
      <c r="W35">
        <v>45.604999999999997</v>
      </c>
      <c r="X35">
        <v>26.61</v>
      </c>
      <c r="Y35">
        <v>47</v>
      </c>
      <c r="Z35">
        <v>42.39</v>
      </c>
      <c r="AA35">
        <v>80.02</v>
      </c>
      <c r="AB35">
        <v>54.9</v>
      </c>
      <c r="AC35">
        <v>41.29</v>
      </c>
      <c r="AD35">
        <v>569.28</v>
      </c>
      <c r="AE35">
        <v>639.80999999999995</v>
      </c>
      <c r="AF35">
        <v>43.82</v>
      </c>
      <c r="AG35">
        <v>53.215000000000003</v>
      </c>
      <c r="AH35">
        <v>46.56</v>
      </c>
      <c r="AI35">
        <v>51.62</v>
      </c>
    </row>
    <row r="36" spans="1:35" x14ac:dyDescent="0.3">
      <c r="A36" s="2">
        <v>45887</v>
      </c>
      <c r="B36">
        <v>31.32</v>
      </c>
      <c r="C36">
        <v>32.549999999999997</v>
      </c>
      <c r="D36">
        <v>18.43</v>
      </c>
      <c r="E36">
        <v>26.34</v>
      </c>
      <c r="F36">
        <v>33.64</v>
      </c>
      <c r="G36">
        <v>52.382100000000001</v>
      </c>
      <c r="H36">
        <v>25.13</v>
      </c>
      <c r="I36">
        <v>61.04</v>
      </c>
      <c r="J36">
        <v>61.19</v>
      </c>
      <c r="K36">
        <v>72.8</v>
      </c>
      <c r="L36">
        <v>28.29</v>
      </c>
      <c r="M36">
        <v>57.11</v>
      </c>
      <c r="N36">
        <v>65.58</v>
      </c>
      <c r="O36">
        <v>53.5</v>
      </c>
      <c r="P36">
        <v>60.04</v>
      </c>
      <c r="Q36">
        <v>20.38</v>
      </c>
      <c r="R36">
        <v>1242.31</v>
      </c>
      <c r="S36">
        <v>34.47</v>
      </c>
      <c r="T36">
        <v>19.965</v>
      </c>
      <c r="U36">
        <v>17.84</v>
      </c>
      <c r="V36">
        <v>37.83</v>
      </c>
      <c r="W36">
        <v>45.844999999999999</v>
      </c>
      <c r="X36">
        <v>26.84</v>
      </c>
      <c r="Y36">
        <v>47.35</v>
      </c>
      <c r="Z36">
        <v>42.45</v>
      </c>
      <c r="AA36">
        <v>80.3</v>
      </c>
      <c r="AB36">
        <v>54.35</v>
      </c>
      <c r="AC36">
        <v>41.29</v>
      </c>
      <c r="AD36">
        <v>577.11</v>
      </c>
      <c r="AE36">
        <v>643.29999999999995</v>
      </c>
      <c r="AF36">
        <v>43.55</v>
      </c>
      <c r="AG36">
        <v>53.13</v>
      </c>
      <c r="AH36">
        <v>46.28</v>
      </c>
      <c r="AI36">
        <v>51.54</v>
      </c>
    </row>
    <row r="37" spans="1:35" x14ac:dyDescent="0.3">
      <c r="A37" s="2">
        <v>45884</v>
      </c>
      <c r="B37">
        <v>30.97</v>
      </c>
      <c r="C37">
        <v>32.4</v>
      </c>
      <c r="D37">
        <v>18.5</v>
      </c>
      <c r="E37">
        <v>26.39</v>
      </c>
      <c r="F37">
        <v>33.450000000000003</v>
      </c>
      <c r="G37">
        <v>52.191600000000001</v>
      </c>
      <c r="H37">
        <v>24.98</v>
      </c>
      <c r="I37">
        <v>60.42</v>
      </c>
      <c r="J37">
        <v>61.34</v>
      </c>
      <c r="K37">
        <v>73.39</v>
      </c>
      <c r="L37">
        <v>28.2</v>
      </c>
      <c r="M37">
        <v>57.62</v>
      </c>
      <c r="N37">
        <v>66.89</v>
      </c>
      <c r="O37">
        <v>52.71</v>
      </c>
      <c r="P37">
        <v>59.68</v>
      </c>
      <c r="Q37">
        <v>20.54</v>
      </c>
      <c r="R37">
        <v>1259.42</v>
      </c>
      <c r="S37">
        <v>34.24</v>
      </c>
      <c r="T37">
        <v>19.905000000000001</v>
      </c>
      <c r="U37">
        <v>17.71</v>
      </c>
      <c r="V37">
        <v>37.549999999999997</v>
      </c>
      <c r="W37">
        <v>45.683999999999997</v>
      </c>
      <c r="X37">
        <v>26.83</v>
      </c>
      <c r="Y37">
        <v>47.27</v>
      </c>
      <c r="Z37">
        <v>42.58</v>
      </c>
      <c r="AA37">
        <v>80.150000000000006</v>
      </c>
      <c r="AB37">
        <v>54.5</v>
      </c>
      <c r="AC37">
        <v>41.27</v>
      </c>
      <c r="AD37">
        <v>577.34</v>
      </c>
      <c r="AE37">
        <v>643.44000000000005</v>
      </c>
      <c r="AF37">
        <v>43.89</v>
      </c>
      <c r="AG37">
        <v>53.16</v>
      </c>
      <c r="AH37">
        <v>46.61</v>
      </c>
      <c r="AI37">
        <v>51.79</v>
      </c>
    </row>
    <row r="38" spans="1:35" x14ac:dyDescent="0.3">
      <c r="A38" s="2">
        <v>45883</v>
      </c>
      <c r="B38">
        <v>30.72</v>
      </c>
      <c r="C38">
        <v>32.270000000000003</v>
      </c>
      <c r="D38">
        <v>18.63</v>
      </c>
      <c r="E38">
        <v>26.28</v>
      </c>
      <c r="F38">
        <v>33.270000000000003</v>
      </c>
      <c r="G38">
        <v>51.95</v>
      </c>
      <c r="H38">
        <v>25.03</v>
      </c>
      <c r="I38">
        <v>60.65</v>
      </c>
      <c r="J38">
        <v>60.99</v>
      </c>
      <c r="K38">
        <v>73.66</v>
      </c>
      <c r="L38">
        <v>27.89</v>
      </c>
      <c r="M38">
        <v>57.64</v>
      </c>
      <c r="N38">
        <v>66.53</v>
      </c>
      <c r="O38">
        <v>52.41</v>
      </c>
      <c r="P38">
        <v>59.3</v>
      </c>
      <c r="Q38">
        <v>20.52</v>
      </c>
      <c r="R38">
        <v>1266.67</v>
      </c>
      <c r="S38">
        <v>34.11</v>
      </c>
      <c r="T38">
        <v>19.98</v>
      </c>
      <c r="U38">
        <v>17.760000000000002</v>
      </c>
      <c r="V38">
        <v>37.590000000000003</v>
      </c>
      <c r="W38">
        <v>45.57</v>
      </c>
      <c r="X38">
        <v>26.74</v>
      </c>
      <c r="Y38">
        <v>47.33</v>
      </c>
      <c r="Z38">
        <v>42.5</v>
      </c>
      <c r="AA38">
        <v>78.8</v>
      </c>
      <c r="AB38">
        <v>54.1</v>
      </c>
      <c r="AC38">
        <v>41.5</v>
      </c>
      <c r="AD38">
        <v>579.89</v>
      </c>
      <c r="AE38">
        <v>644.95000000000005</v>
      </c>
      <c r="AF38">
        <v>43.5</v>
      </c>
      <c r="AG38">
        <v>53.3</v>
      </c>
      <c r="AH38">
        <v>46.06</v>
      </c>
      <c r="AI38">
        <v>51.56</v>
      </c>
    </row>
    <row r="39" spans="1:35" x14ac:dyDescent="0.3">
      <c r="A39" s="2">
        <v>45882</v>
      </c>
      <c r="B39">
        <v>31.01</v>
      </c>
      <c r="C39">
        <v>32.54</v>
      </c>
      <c r="D39">
        <v>18.829999999999998</v>
      </c>
      <c r="E39">
        <v>26.72</v>
      </c>
      <c r="F39">
        <v>34.07</v>
      </c>
      <c r="G39">
        <v>52.16</v>
      </c>
      <c r="H39">
        <v>25.27</v>
      </c>
      <c r="I39">
        <v>61.03</v>
      </c>
      <c r="J39">
        <v>61.99</v>
      </c>
      <c r="K39">
        <v>74.72</v>
      </c>
      <c r="L39">
        <v>28.18</v>
      </c>
      <c r="M39">
        <v>58.36</v>
      </c>
      <c r="N39">
        <v>66.81</v>
      </c>
      <c r="O39">
        <v>52.71</v>
      </c>
      <c r="P39">
        <v>60.56</v>
      </c>
      <c r="Q39">
        <v>20.56</v>
      </c>
      <c r="R39">
        <v>1277.43</v>
      </c>
      <c r="S39">
        <v>34.47</v>
      </c>
      <c r="T39">
        <v>19.93</v>
      </c>
      <c r="U39">
        <v>17.46</v>
      </c>
      <c r="V39">
        <v>37.44</v>
      </c>
      <c r="W39">
        <v>45.82</v>
      </c>
      <c r="X39">
        <v>26.91</v>
      </c>
      <c r="Y39">
        <v>47.64</v>
      </c>
      <c r="Z39">
        <v>42.38</v>
      </c>
      <c r="AA39">
        <v>79.27</v>
      </c>
      <c r="AB39">
        <v>54.2</v>
      </c>
      <c r="AC39">
        <v>41.36</v>
      </c>
      <c r="AD39">
        <v>580.34</v>
      </c>
      <c r="AE39">
        <v>644.89</v>
      </c>
      <c r="AF39">
        <v>43.31</v>
      </c>
      <c r="AG39">
        <v>53.36</v>
      </c>
      <c r="AH39">
        <v>46.02</v>
      </c>
      <c r="AI39">
        <v>51.1</v>
      </c>
    </row>
    <row r="40" spans="1:35" x14ac:dyDescent="0.3">
      <c r="A40" s="2">
        <v>45881</v>
      </c>
      <c r="B40">
        <v>30.73</v>
      </c>
      <c r="C40">
        <v>31.97</v>
      </c>
      <c r="D40">
        <v>18.61</v>
      </c>
      <c r="E40">
        <v>26.55</v>
      </c>
      <c r="F40">
        <v>33.99</v>
      </c>
      <c r="G40">
        <v>51.75</v>
      </c>
      <c r="H40">
        <v>24.94</v>
      </c>
      <c r="I40">
        <v>61.09</v>
      </c>
      <c r="J40">
        <v>62.33</v>
      </c>
      <c r="K40">
        <v>74.099999999999994</v>
      </c>
      <c r="L40">
        <v>28.39</v>
      </c>
      <c r="M40">
        <v>57.5</v>
      </c>
      <c r="N40">
        <v>66.349999999999994</v>
      </c>
      <c r="O40">
        <v>52.465000000000003</v>
      </c>
      <c r="P40">
        <v>58.73</v>
      </c>
      <c r="Q40">
        <v>20.27</v>
      </c>
      <c r="R40">
        <v>1259.07</v>
      </c>
      <c r="S40">
        <v>34.54</v>
      </c>
      <c r="T40">
        <v>20.149999999999999</v>
      </c>
      <c r="U40">
        <v>17.440000000000001</v>
      </c>
      <c r="V40">
        <v>37.49</v>
      </c>
      <c r="W40">
        <v>45.658999999999999</v>
      </c>
      <c r="X40">
        <v>26.96</v>
      </c>
      <c r="Y40">
        <v>47.51</v>
      </c>
      <c r="Z40">
        <v>42.15</v>
      </c>
      <c r="AA40">
        <v>79.23</v>
      </c>
      <c r="AB40">
        <v>53.81</v>
      </c>
      <c r="AC40">
        <v>41.03</v>
      </c>
      <c r="AD40">
        <v>580.04999999999995</v>
      </c>
      <c r="AE40">
        <v>642.69000000000005</v>
      </c>
      <c r="AF40">
        <v>42.89</v>
      </c>
      <c r="AG40">
        <v>52.967399999999998</v>
      </c>
      <c r="AH40">
        <v>45.99</v>
      </c>
      <c r="AI40">
        <v>50.64</v>
      </c>
    </row>
    <row r="41" spans="1:35" x14ac:dyDescent="0.3">
      <c r="A41" s="2">
        <v>45880</v>
      </c>
      <c r="B41">
        <v>30.295000000000002</v>
      </c>
      <c r="C41">
        <v>31.47</v>
      </c>
      <c r="D41">
        <v>17.98</v>
      </c>
      <c r="E41">
        <v>26.19</v>
      </c>
      <c r="F41">
        <v>33.44</v>
      </c>
      <c r="G41">
        <v>51.130899999999997</v>
      </c>
      <c r="H41">
        <v>24.6</v>
      </c>
      <c r="I41">
        <v>60.28</v>
      </c>
      <c r="J41">
        <v>61.54</v>
      </c>
      <c r="K41">
        <v>73.03</v>
      </c>
      <c r="L41">
        <v>27.64</v>
      </c>
      <c r="M41">
        <v>56.36</v>
      </c>
      <c r="N41">
        <v>65.680000000000007</v>
      </c>
      <c r="O41">
        <v>52.27</v>
      </c>
      <c r="P41">
        <v>57.82</v>
      </c>
      <c r="Q41">
        <v>20.034600000000001</v>
      </c>
      <c r="R41">
        <v>1259.07</v>
      </c>
      <c r="S41">
        <v>34.844799999999999</v>
      </c>
      <c r="T41">
        <v>20.079999999999998</v>
      </c>
      <c r="U41">
        <v>17.27</v>
      </c>
      <c r="V41">
        <v>37.43</v>
      </c>
      <c r="W41">
        <v>45.79</v>
      </c>
      <c r="X41">
        <v>26.65</v>
      </c>
      <c r="Y41">
        <v>47.28</v>
      </c>
      <c r="Z41">
        <v>41.94</v>
      </c>
      <c r="AA41">
        <v>77.790000000000006</v>
      </c>
      <c r="AB41">
        <v>53.2</v>
      </c>
      <c r="AC41">
        <v>40.64</v>
      </c>
      <c r="AD41">
        <v>572.85</v>
      </c>
      <c r="AE41">
        <v>635.91999999999996</v>
      </c>
      <c r="AF41">
        <v>42.35</v>
      </c>
      <c r="AG41">
        <v>52.37</v>
      </c>
      <c r="AH41">
        <v>45.23</v>
      </c>
      <c r="AI41">
        <v>49.99</v>
      </c>
    </row>
    <row r="42" spans="1:35" x14ac:dyDescent="0.3">
      <c r="A42" s="2">
        <v>45877</v>
      </c>
      <c r="B42">
        <v>30.27</v>
      </c>
      <c r="C42">
        <v>31.41</v>
      </c>
      <c r="D42">
        <v>17.829999999999998</v>
      </c>
      <c r="E42">
        <v>26.63</v>
      </c>
      <c r="F42">
        <v>33.97</v>
      </c>
      <c r="G42">
        <v>51.72</v>
      </c>
      <c r="H42">
        <v>24.51</v>
      </c>
      <c r="I42">
        <v>60.29</v>
      </c>
      <c r="J42">
        <v>61.64</v>
      </c>
      <c r="K42">
        <v>73.5</v>
      </c>
      <c r="L42">
        <v>27.81</v>
      </c>
      <c r="M42">
        <v>56.45</v>
      </c>
      <c r="N42">
        <v>65.069199999999995</v>
      </c>
      <c r="O42">
        <v>52.12</v>
      </c>
      <c r="P42">
        <v>58.19</v>
      </c>
      <c r="Q42">
        <v>19.93</v>
      </c>
      <c r="R42">
        <v>1259.07</v>
      </c>
      <c r="S42">
        <v>34.68</v>
      </c>
      <c r="T42">
        <v>20.14</v>
      </c>
      <c r="U42">
        <v>17.18</v>
      </c>
      <c r="V42">
        <v>37.83</v>
      </c>
      <c r="W42">
        <v>45.744999999999997</v>
      </c>
      <c r="X42">
        <v>26.63</v>
      </c>
      <c r="Y42">
        <v>47.34</v>
      </c>
      <c r="Z42">
        <v>42.34</v>
      </c>
      <c r="AA42">
        <v>77.930000000000007</v>
      </c>
      <c r="AB42">
        <v>53.6</v>
      </c>
      <c r="AC42">
        <v>40.53</v>
      </c>
      <c r="AD42">
        <v>574.54999999999995</v>
      </c>
      <c r="AE42">
        <v>637.17999999999995</v>
      </c>
      <c r="AF42">
        <v>42.68</v>
      </c>
      <c r="AG42">
        <v>52.52</v>
      </c>
      <c r="AH42">
        <v>45.88</v>
      </c>
      <c r="AI42">
        <v>50.16</v>
      </c>
    </row>
    <row r="43" spans="1:35" x14ac:dyDescent="0.3">
      <c r="A43" s="2">
        <v>45876</v>
      </c>
      <c r="B43">
        <v>30.3</v>
      </c>
      <c r="C43">
        <v>30.74</v>
      </c>
      <c r="D43">
        <v>17.72</v>
      </c>
      <c r="E43">
        <v>26.49</v>
      </c>
      <c r="F43">
        <v>33.53</v>
      </c>
      <c r="G43">
        <v>50.705500000000001</v>
      </c>
      <c r="H43">
        <v>24.38</v>
      </c>
      <c r="I43">
        <v>60.36</v>
      </c>
      <c r="J43">
        <v>61.65</v>
      </c>
      <c r="K43">
        <v>73.44</v>
      </c>
      <c r="L43">
        <v>28.05</v>
      </c>
      <c r="M43">
        <v>56.66</v>
      </c>
      <c r="N43">
        <v>64.58</v>
      </c>
      <c r="O43">
        <v>52.53</v>
      </c>
      <c r="P43">
        <v>58.2</v>
      </c>
      <c r="Q43">
        <v>19.946000000000002</v>
      </c>
      <c r="R43">
        <v>1265.1500000000001</v>
      </c>
      <c r="S43">
        <v>34.61</v>
      </c>
      <c r="T43">
        <v>20.100000000000001</v>
      </c>
      <c r="U43">
        <v>16.8</v>
      </c>
      <c r="V43">
        <v>37.83</v>
      </c>
      <c r="W43">
        <v>45.795000000000002</v>
      </c>
      <c r="X43">
        <v>26.6</v>
      </c>
      <c r="Y43">
        <v>47.34</v>
      </c>
      <c r="Z43">
        <v>42.33</v>
      </c>
      <c r="AA43">
        <v>76.62</v>
      </c>
      <c r="AB43">
        <v>53.68</v>
      </c>
      <c r="AC43">
        <v>40.49</v>
      </c>
      <c r="AD43">
        <v>569.24</v>
      </c>
      <c r="AE43">
        <v>632.25</v>
      </c>
      <c r="AF43">
        <v>42.49</v>
      </c>
      <c r="AG43">
        <v>52.2</v>
      </c>
      <c r="AH43">
        <v>45.6</v>
      </c>
      <c r="AI43">
        <v>49.95</v>
      </c>
    </row>
    <row r="44" spans="1:35" x14ac:dyDescent="0.3">
      <c r="A44" s="2">
        <v>45875</v>
      </c>
      <c r="B44">
        <v>30.33</v>
      </c>
      <c r="C44">
        <v>30.09</v>
      </c>
      <c r="D44">
        <v>17.66</v>
      </c>
      <c r="E44">
        <v>26.41</v>
      </c>
      <c r="F44">
        <v>32.840000000000003</v>
      </c>
      <c r="G44">
        <v>50.183300000000003</v>
      </c>
      <c r="H44">
        <v>24.4</v>
      </c>
      <c r="I44">
        <v>59.14</v>
      </c>
      <c r="J44">
        <v>60.76</v>
      </c>
      <c r="K44">
        <v>73.180000000000007</v>
      </c>
      <c r="L44">
        <v>27.45</v>
      </c>
      <c r="M44">
        <v>56.17</v>
      </c>
      <c r="N44">
        <v>64.2</v>
      </c>
      <c r="O44">
        <v>52.255000000000003</v>
      </c>
      <c r="P44">
        <v>58.36</v>
      </c>
      <c r="Q44">
        <v>19.850000000000001</v>
      </c>
      <c r="R44">
        <v>1264.47</v>
      </c>
      <c r="S44">
        <v>34.46</v>
      </c>
      <c r="T44">
        <v>20.25</v>
      </c>
      <c r="U44">
        <v>17.09</v>
      </c>
      <c r="V44">
        <v>38.04</v>
      </c>
      <c r="W44">
        <v>45.63</v>
      </c>
      <c r="X44">
        <v>26.66</v>
      </c>
      <c r="Y44">
        <v>47.73</v>
      </c>
      <c r="Z44">
        <v>41.84</v>
      </c>
      <c r="AA44">
        <v>76.03</v>
      </c>
      <c r="AB44">
        <v>52.98</v>
      </c>
      <c r="AC44">
        <v>40.380000000000003</v>
      </c>
      <c r="AD44">
        <v>567.32000000000005</v>
      </c>
      <c r="AE44">
        <v>632.78</v>
      </c>
      <c r="AF44">
        <v>42.02</v>
      </c>
      <c r="AG44">
        <v>51.43</v>
      </c>
      <c r="AH44">
        <v>44.82</v>
      </c>
      <c r="AI44">
        <v>49.52</v>
      </c>
    </row>
    <row r="45" spans="1:35" x14ac:dyDescent="0.3">
      <c r="A45" s="2">
        <v>45874</v>
      </c>
      <c r="B45">
        <v>30.17</v>
      </c>
      <c r="C45">
        <v>30.26</v>
      </c>
      <c r="D45">
        <v>17.62</v>
      </c>
      <c r="E45">
        <v>26.16</v>
      </c>
      <c r="F45">
        <v>31.79</v>
      </c>
      <c r="G45">
        <v>49.7</v>
      </c>
      <c r="H45">
        <v>24.24</v>
      </c>
      <c r="I45">
        <v>58.92</v>
      </c>
      <c r="J45">
        <v>60.19</v>
      </c>
      <c r="K45">
        <v>72.89</v>
      </c>
      <c r="L45">
        <v>27.02</v>
      </c>
      <c r="M45">
        <v>55.4</v>
      </c>
      <c r="N45">
        <v>62.98</v>
      </c>
      <c r="O45">
        <v>52.41</v>
      </c>
      <c r="P45">
        <v>57.86</v>
      </c>
      <c r="Q45">
        <v>19.785</v>
      </c>
      <c r="R45">
        <v>1246.96</v>
      </c>
      <c r="S45">
        <v>34.29</v>
      </c>
      <c r="T45">
        <v>20.010000000000002</v>
      </c>
      <c r="U45">
        <v>16.670000000000002</v>
      </c>
      <c r="V45">
        <v>37.78</v>
      </c>
      <c r="W45">
        <v>45.255000000000003</v>
      </c>
      <c r="X45">
        <v>26.41</v>
      </c>
      <c r="Y45">
        <v>46.93</v>
      </c>
      <c r="Z45">
        <v>41.49</v>
      </c>
      <c r="AA45">
        <v>75.03</v>
      </c>
      <c r="AB45">
        <v>53.48</v>
      </c>
      <c r="AC45">
        <v>40.229999999999997</v>
      </c>
      <c r="AD45">
        <v>560.27</v>
      </c>
      <c r="AE45">
        <v>627.97</v>
      </c>
      <c r="AF45">
        <v>41.83</v>
      </c>
      <c r="AG45">
        <v>51.33</v>
      </c>
      <c r="AH45">
        <v>44.45</v>
      </c>
      <c r="AI45">
        <v>48.74</v>
      </c>
    </row>
    <row r="46" spans="1:35" x14ac:dyDescent="0.3">
      <c r="A46" s="2">
        <v>45873</v>
      </c>
      <c r="B46">
        <v>29.9</v>
      </c>
      <c r="C46">
        <v>30.24</v>
      </c>
      <c r="D46">
        <v>17.59</v>
      </c>
      <c r="E46">
        <v>26.35</v>
      </c>
      <c r="F46">
        <v>31.94</v>
      </c>
      <c r="G46">
        <v>49.27</v>
      </c>
      <c r="H46">
        <v>24.13</v>
      </c>
      <c r="I46">
        <v>58.84</v>
      </c>
      <c r="J46">
        <v>59.23</v>
      </c>
      <c r="K46">
        <v>72.33</v>
      </c>
      <c r="L46">
        <v>26.93</v>
      </c>
      <c r="M46">
        <v>55.05</v>
      </c>
      <c r="N46">
        <v>62.02</v>
      </c>
      <c r="O46">
        <v>52.48</v>
      </c>
      <c r="P46">
        <v>57.47</v>
      </c>
      <c r="Q46">
        <v>19.71</v>
      </c>
      <c r="R46">
        <v>1229.4000000000001</v>
      </c>
      <c r="S46">
        <v>34.32</v>
      </c>
      <c r="T46">
        <v>20.21</v>
      </c>
      <c r="U46">
        <v>16.579999999999998</v>
      </c>
      <c r="V46">
        <v>37.630000000000003</v>
      </c>
      <c r="W46">
        <v>44.93</v>
      </c>
      <c r="X46">
        <v>26.28</v>
      </c>
      <c r="Y46">
        <v>46.58</v>
      </c>
      <c r="Z46">
        <v>41.3</v>
      </c>
      <c r="AA46">
        <v>75.290000000000006</v>
      </c>
      <c r="AB46">
        <v>53.31</v>
      </c>
      <c r="AC46">
        <v>40.21</v>
      </c>
      <c r="AD46">
        <v>564.1</v>
      </c>
      <c r="AE46">
        <v>631.16999999999996</v>
      </c>
      <c r="AF46">
        <v>41.86</v>
      </c>
      <c r="AG46">
        <v>51.35</v>
      </c>
      <c r="AH46">
        <v>44.3</v>
      </c>
      <c r="AI46">
        <v>48.57</v>
      </c>
    </row>
    <row r="47" spans="1:35" x14ac:dyDescent="0.3">
      <c r="A47" s="2">
        <v>45870</v>
      </c>
      <c r="B47">
        <v>29.6</v>
      </c>
      <c r="C47">
        <v>29.98</v>
      </c>
      <c r="D47">
        <v>17.61</v>
      </c>
      <c r="E47">
        <v>25.78</v>
      </c>
      <c r="F47">
        <v>31.7</v>
      </c>
      <c r="G47">
        <v>48.35</v>
      </c>
      <c r="H47">
        <v>23.98</v>
      </c>
      <c r="I47">
        <v>58.39</v>
      </c>
      <c r="J47">
        <v>59.6</v>
      </c>
      <c r="K47">
        <v>70.650000000000006</v>
      </c>
      <c r="L47">
        <v>26.65</v>
      </c>
      <c r="M47">
        <v>53.43</v>
      </c>
      <c r="N47">
        <v>60.34</v>
      </c>
      <c r="O47">
        <v>52.72</v>
      </c>
      <c r="P47">
        <v>56.52</v>
      </c>
      <c r="Q47">
        <v>19.664999999999999</v>
      </c>
      <c r="R47">
        <v>1218.33</v>
      </c>
      <c r="S47">
        <v>33.92</v>
      </c>
      <c r="T47">
        <v>19.95</v>
      </c>
      <c r="U47">
        <v>15.95</v>
      </c>
      <c r="V47">
        <v>37.32</v>
      </c>
      <c r="W47">
        <v>44.69</v>
      </c>
      <c r="X47">
        <v>25.91</v>
      </c>
      <c r="Y47">
        <v>45.86</v>
      </c>
      <c r="Z47">
        <v>40.75</v>
      </c>
      <c r="AA47">
        <v>74.069999999999993</v>
      </c>
      <c r="AB47">
        <v>52.43</v>
      </c>
      <c r="AC47">
        <v>39.94</v>
      </c>
      <c r="AD47">
        <v>553.88</v>
      </c>
      <c r="AE47">
        <v>621.72</v>
      </c>
      <c r="AF47">
        <v>41.43</v>
      </c>
      <c r="AG47">
        <v>50.85</v>
      </c>
      <c r="AH47">
        <v>43.68</v>
      </c>
      <c r="AI47">
        <v>47.83</v>
      </c>
    </row>
    <row r="48" spans="1:35" x14ac:dyDescent="0.3">
      <c r="A48" s="2">
        <v>45869</v>
      </c>
      <c r="B48">
        <v>29.68</v>
      </c>
      <c r="C48">
        <v>29.83</v>
      </c>
      <c r="D48">
        <v>17.27</v>
      </c>
      <c r="E48">
        <v>25.42</v>
      </c>
      <c r="F48">
        <v>31.75</v>
      </c>
      <c r="G48">
        <v>48.65</v>
      </c>
      <c r="H48">
        <v>23.49</v>
      </c>
      <c r="I48">
        <v>58.36</v>
      </c>
      <c r="J48">
        <v>60.14</v>
      </c>
      <c r="K48">
        <v>72.81</v>
      </c>
      <c r="L48">
        <v>26.55</v>
      </c>
      <c r="M48">
        <v>53.05</v>
      </c>
      <c r="N48">
        <v>60.51</v>
      </c>
      <c r="O48">
        <v>52.64</v>
      </c>
      <c r="P48">
        <v>57.43</v>
      </c>
      <c r="Q48">
        <v>19.655000000000001</v>
      </c>
      <c r="R48">
        <v>1242.3499999999999</v>
      </c>
      <c r="S48">
        <v>33.85</v>
      </c>
      <c r="T48">
        <v>20.039899999999999</v>
      </c>
      <c r="U48">
        <v>16.010000000000002</v>
      </c>
      <c r="V48">
        <v>37.56</v>
      </c>
      <c r="W48">
        <v>45.05</v>
      </c>
      <c r="X48">
        <v>26.02</v>
      </c>
      <c r="Y48">
        <v>46.18</v>
      </c>
      <c r="Z48">
        <v>41.15</v>
      </c>
      <c r="AA48">
        <v>73.62</v>
      </c>
      <c r="AB48">
        <v>52.72</v>
      </c>
      <c r="AC48">
        <v>39.81</v>
      </c>
      <c r="AD48">
        <v>565.01</v>
      </c>
      <c r="AE48">
        <v>632.08000000000004</v>
      </c>
      <c r="AF48">
        <v>41.94</v>
      </c>
      <c r="AG48">
        <v>51.26</v>
      </c>
      <c r="AH48">
        <v>43.86</v>
      </c>
      <c r="AI48">
        <v>48.25</v>
      </c>
    </row>
    <row r="49" spans="1:35" x14ac:dyDescent="0.3">
      <c r="A49" s="2">
        <v>45868</v>
      </c>
      <c r="B49">
        <v>30.24</v>
      </c>
      <c r="C49">
        <v>29.48</v>
      </c>
      <c r="D49">
        <v>17.579999999999998</v>
      </c>
      <c r="E49">
        <v>26.175000000000001</v>
      </c>
      <c r="F49">
        <v>32.21</v>
      </c>
      <c r="G49">
        <v>47.99</v>
      </c>
      <c r="H49">
        <v>23.84</v>
      </c>
      <c r="I49">
        <v>58.35</v>
      </c>
      <c r="J49">
        <v>60.17</v>
      </c>
      <c r="K49">
        <v>73.680000000000007</v>
      </c>
      <c r="L49">
        <v>26.88</v>
      </c>
      <c r="M49">
        <v>53.99</v>
      </c>
      <c r="N49">
        <v>60.44</v>
      </c>
      <c r="O49">
        <v>52.7</v>
      </c>
      <c r="P49">
        <v>57.89</v>
      </c>
      <c r="Q49">
        <v>19.66</v>
      </c>
      <c r="R49">
        <v>1244.1400000000001</v>
      </c>
      <c r="S49">
        <v>33.659999999999997</v>
      </c>
      <c r="T49">
        <v>20.260000000000002</v>
      </c>
      <c r="U49">
        <v>16.03</v>
      </c>
      <c r="V49">
        <v>37.619999999999997</v>
      </c>
      <c r="W49">
        <v>45.19</v>
      </c>
      <c r="X49">
        <v>26.15</v>
      </c>
      <c r="Y49">
        <v>46.38</v>
      </c>
      <c r="Z49">
        <v>41.63</v>
      </c>
      <c r="AA49">
        <v>73.98</v>
      </c>
      <c r="AB49">
        <v>53.48</v>
      </c>
      <c r="AC49">
        <v>40.04</v>
      </c>
      <c r="AD49">
        <v>568.02</v>
      </c>
      <c r="AE49">
        <v>634.46</v>
      </c>
      <c r="AF49">
        <v>42.47</v>
      </c>
      <c r="AG49">
        <v>52.2</v>
      </c>
      <c r="AH49">
        <v>44.54</v>
      </c>
      <c r="AI49">
        <v>49.13</v>
      </c>
    </row>
    <row r="50" spans="1:35" x14ac:dyDescent="0.3">
      <c r="A50" s="2">
        <v>45867</v>
      </c>
      <c r="B50">
        <v>30.44</v>
      </c>
      <c r="C50">
        <v>29.83</v>
      </c>
      <c r="D50">
        <v>17.8</v>
      </c>
      <c r="E50">
        <v>26.37</v>
      </c>
      <c r="F50">
        <v>32.25</v>
      </c>
      <c r="G50">
        <v>49.44</v>
      </c>
      <c r="H50">
        <v>24.04</v>
      </c>
      <c r="I50">
        <v>58.62</v>
      </c>
      <c r="J50">
        <v>60.93</v>
      </c>
      <c r="K50">
        <v>73.489999999999995</v>
      </c>
      <c r="L50">
        <v>26.76</v>
      </c>
      <c r="M50">
        <v>54.54</v>
      </c>
      <c r="N50">
        <v>60.98</v>
      </c>
      <c r="O50">
        <v>53.49</v>
      </c>
      <c r="P50">
        <v>58.56</v>
      </c>
      <c r="Q50">
        <v>19.600000000000001</v>
      </c>
      <c r="R50">
        <v>1233.68</v>
      </c>
      <c r="S50">
        <v>33.28</v>
      </c>
      <c r="T50">
        <v>20.145</v>
      </c>
      <c r="U50">
        <v>15.9</v>
      </c>
      <c r="V50">
        <v>37.39</v>
      </c>
      <c r="W50">
        <v>45.834299999999999</v>
      </c>
      <c r="X50">
        <v>26.37</v>
      </c>
      <c r="Y50">
        <v>46.79</v>
      </c>
      <c r="Z50">
        <v>41.89</v>
      </c>
      <c r="AA50">
        <v>73.88</v>
      </c>
      <c r="AB50">
        <v>54.12</v>
      </c>
      <c r="AC50">
        <v>40.39</v>
      </c>
      <c r="AD50">
        <v>567.26</v>
      </c>
      <c r="AE50">
        <v>635.26</v>
      </c>
      <c r="AF50">
        <v>42.91</v>
      </c>
      <c r="AG50">
        <v>52.69</v>
      </c>
      <c r="AH50">
        <v>44.96</v>
      </c>
      <c r="AI50">
        <v>49.06</v>
      </c>
    </row>
    <row r="51" spans="1:35" x14ac:dyDescent="0.3">
      <c r="A51" s="2">
        <v>45866</v>
      </c>
      <c r="B51">
        <v>30.29</v>
      </c>
      <c r="C51">
        <v>29.78</v>
      </c>
      <c r="D51">
        <v>17.75</v>
      </c>
      <c r="E51">
        <v>26.55</v>
      </c>
      <c r="F51">
        <v>32.130000000000003</v>
      </c>
      <c r="G51">
        <v>49.15</v>
      </c>
      <c r="H51">
        <v>24.05</v>
      </c>
      <c r="I51">
        <v>59.06</v>
      </c>
      <c r="J51">
        <v>60.06</v>
      </c>
      <c r="K51">
        <v>72.709999999999994</v>
      </c>
      <c r="L51">
        <v>26.52</v>
      </c>
      <c r="M51">
        <v>54.22</v>
      </c>
      <c r="N51">
        <v>60.45</v>
      </c>
      <c r="O51">
        <v>53.23</v>
      </c>
      <c r="P51">
        <v>58.7</v>
      </c>
      <c r="Q51">
        <v>19.600000000000001</v>
      </c>
      <c r="R51">
        <v>1217.1500000000001</v>
      </c>
      <c r="S51">
        <v>33.43</v>
      </c>
      <c r="T51">
        <v>20.32</v>
      </c>
      <c r="U51">
        <v>16.78</v>
      </c>
      <c r="V51">
        <v>37.61</v>
      </c>
      <c r="W51">
        <v>45.64</v>
      </c>
      <c r="X51">
        <v>26.22</v>
      </c>
      <c r="Y51">
        <v>46.72</v>
      </c>
      <c r="Z51">
        <v>41.67</v>
      </c>
      <c r="AA51">
        <v>74.27</v>
      </c>
      <c r="AB51">
        <v>54.16</v>
      </c>
      <c r="AC51">
        <v>40.119999999999997</v>
      </c>
      <c r="AD51">
        <v>568.14</v>
      </c>
      <c r="AE51">
        <v>636.94000000000005</v>
      </c>
      <c r="AF51">
        <v>42.8</v>
      </c>
      <c r="AG51">
        <v>52.91</v>
      </c>
      <c r="AH51">
        <v>45.78</v>
      </c>
      <c r="AI51">
        <v>48.78</v>
      </c>
    </row>
    <row r="52" spans="1:35" x14ac:dyDescent="0.3">
      <c r="A52" s="2">
        <v>45863</v>
      </c>
      <c r="B52">
        <v>30.31</v>
      </c>
      <c r="C52">
        <v>30.34</v>
      </c>
      <c r="D52">
        <v>17.600000000000001</v>
      </c>
      <c r="E52">
        <v>26.752199999999998</v>
      </c>
      <c r="F52">
        <v>33.35</v>
      </c>
      <c r="G52">
        <v>49.61</v>
      </c>
      <c r="H52">
        <v>24.19</v>
      </c>
      <c r="I52">
        <v>59.43</v>
      </c>
      <c r="J52">
        <v>61.05</v>
      </c>
      <c r="K52">
        <v>73.209999999999994</v>
      </c>
      <c r="L52">
        <v>26.94</v>
      </c>
      <c r="M52">
        <v>54.74</v>
      </c>
      <c r="N52">
        <v>62.15</v>
      </c>
      <c r="O52">
        <v>53.8</v>
      </c>
      <c r="P52">
        <v>58.93</v>
      </c>
      <c r="Q52">
        <v>19.63</v>
      </c>
      <c r="R52">
        <v>1217.1500000000001</v>
      </c>
      <c r="S52">
        <v>33.79</v>
      </c>
      <c r="T52">
        <v>20.350000000000001</v>
      </c>
      <c r="U52">
        <v>16.47</v>
      </c>
      <c r="V52">
        <v>37.72</v>
      </c>
      <c r="W52">
        <v>46.051099999999998</v>
      </c>
      <c r="X52">
        <v>26.48</v>
      </c>
      <c r="Y52">
        <v>47.01</v>
      </c>
      <c r="Z52">
        <v>42.81</v>
      </c>
      <c r="AA52">
        <v>75.680000000000007</v>
      </c>
      <c r="AB52">
        <v>55.16</v>
      </c>
      <c r="AC52">
        <v>40.64</v>
      </c>
      <c r="AD52">
        <v>566.37</v>
      </c>
      <c r="AE52">
        <v>637.1</v>
      </c>
      <c r="AF52">
        <v>43.72</v>
      </c>
      <c r="AG52">
        <v>53.5</v>
      </c>
      <c r="AH52">
        <v>46.38</v>
      </c>
      <c r="AI52">
        <v>49.56</v>
      </c>
    </row>
    <row r="53" spans="1:35" x14ac:dyDescent="0.3">
      <c r="A53" s="2">
        <v>45862</v>
      </c>
      <c r="B53">
        <v>30.45</v>
      </c>
      <c r="C53">
        <v>30.49</v>
      </c>
      <c r="D53">
        <v>17.809999999999999</v>
      </c>
      <c r="E53">
        <v>27</v>
      </c>
      <c r="F53">
        <v>33.29</v>
      </c>
      <c r="G53">
        <v>49.98</v>
      </c>
      <c r="H53">
        <v>24.3</v>
      </c>
      <c r="I53">
        <v>59.39</v>
      </c>
      <c r="J53">
        <v>60.85</v>
      </c>
      <c r="K53">
        <v>73.31</v>
      </c>
      <c r="L53">
        <v>27.13</v>
      </c>
      <c r="M53">
        <v>55.44</v>
      </c>
      <c r="N53">
        <v>62</v>
      </c>
      <c r="O53">
        <v>54.06</v>
      </c>
      <c r="P53">
        <v>59.18</v>
      </c>
      <c r="Q53">
        <v>19.61</v>
      </c>
      <c r="R53">
        <v>1212.49</v>
      </c>
      <c r="S53">
        <v>33.950000000000003</v>
      </c>
      <c r="T53">
        <v>20.11</v>
      </c>
      <c r="U53">
        <v>15.994999999999999</v>
      </c>
      <c r="V53">
        <v>37.68</v>
      </c>
      <c r="W53">
        <v>45.98</v>
      </c>
      <c r="X53">
        <v>26.58</v>
      </c>
      <c r="Y53">
        <v>46.97</v>
      </c>
      <c r="Z53">
        <v>42.7</v>
      </c>
      <c r="AA53">
        <v>76.55</v>
      </c>
      <c r="AB53">
        <v>55.12</v>
      </c>
      <c r="AC53">
        <v>40.770000000000003</v>
      </c>
      <c r="AD53">
        <v>565.01</v>
      </c>
      <c r="AE53">
        <v>634.41999999999996</v>
      </c>
      <c r="AF53">
        <v>43.4</v>
      </c>
      <c r="AG53">
        <v>53.93</v>
      </c>
      <c r="AH53">
        <v>45.9</v>
      </c>
      <c r="AI53">
        <v>49.12</v>
      </c>
    </row>
    <row r="54" spans="1:35" x14ac:dyDescent="0.3">
      <c r="A54" s="2">
        <v>45861</v>
      </c>
      <c r="B54">
        <v>30.35</v>
      </c>
      <c r="C54">
        <v>30.41</v>
      </c>
      <c r="D54">
        <v>17.809999999999999</v>
      </c>
      <c r="E54">
        <v>27.09</v>
      </c>
      <c r="F54">
        <v>33.450000000000003</v>
      </c>
      <c r="G54">
        <v>50.3</v>
      </c>
      <c r="H54">
        <v>24.21</v>
      </c>
      <c r="I54">
        <v>59.8</v>
      </c>
      <c r="J54">
        <v>60.47</v>
      </c>
      <c r="K54">
        <v>73.849999999999994</v>
      </c>
      <c r="L54">
        <v>27.48</v>
      </c>
      <c r="M54">
        <v>56.27</v>
      </c>
      <c r="N54">
        <v>62.58</v>
      </c>
      <c r="O54">
        <v>54.73</v>
      </c>
      <c r="P54">
        <v>59.25</v>
      </c>
      <c r="Q54">
        <v>19.54</v>
      </c>
      <c r="R54">
        <v>1219.6199999999999</v>
      </c>
      <c r="S54">
        <v>33.86</v>
      </c>
      <c r="T54">
        <v>20.105</v>
      </c>
      <c r="U54">
        <v>16</v>
      </c>
      <c r="V54">
        <v>37.97</v>
      </c>
      <c r="W54">
        <v>46.134999999999998</v>
      </c>
      <c r="X54">
        <v>26.82</v>
      </c>
      <c r="Y54">
        <v>47.17</v>
      </c>
      <c r="Z54">
        <v>43.21</v>
      </c>
      <c r="AA54">
        <v>76.489999999999995</v>
      </c>
      <c r="AB54">
        <v>56.2</v>
      </c>
      <c r="AC54">
        <v>40.9</v>
      </c>
      <c r="AD54">
        <v>563.80999999999995</v>
      </c>
      <c r="AE54">
        <v>634.21</v>
      </c>
      <c r="AF54">
        <v>44.4</v>
      </c>
      <c r="AG54">
        <v>54.25</v>
      </c>
      <c r="AH54">
        <v>46.3</v>
      </c>
      <c r="AI54">
        <v>49.84</v>
      </c>
    </row>
    <row r="55" spans="1:35" x14ac:dyDescent="0.3">
      <c r="A55" s="2">
        <v>45860</v>
      </c>
      <c r="B55">
        <v>30.364999999999998</v>
      </c>
      <c r="C55">
        <v>30.39</v>
      </c>
      <c r="D55">
        <v>17.559999999999999</v>
      </c>
      <c r="E55">
        <v>26.52</v>
      </c>
      <c r="F55">
        <v>32.93</v>
      </c>
      <c r="G55">
        <v>49.55</v>
      </c>
      <c r="H55">
        <v>23.99</v>
      </c>
      <c r="I55">
        <v>58.72</v>
      </c>
      <c r="J55">
        <v>59.03</v>
      </c>
      <c r="K55">
        <v>72.89</v>
      </c>
      <c r="L55">
        <v>27</v>
      </c>
      <c r="M55">
        <v>55.74</v>
      </c>
      <c r="N55">
        <v>61.43</v>
      </c>
      <c r="O55">
        <v>54.61</v>
      </c>
      <c r="P55">
        <v>58.664999999999999</v>
      </c>
      <c r="Q55">
        <v>19.34</v>
      </c>
      <c r="R55">
        <v>1191.75</v>
      </c>
      <c r="S55">
        <v>33.869999999999997</v>
      </c>
      <c r="T55">
        <v>19.795000000000002</v>
      </c>
      <c r="U55">
        <v>15.82</v>
      </c>
      <c r="V55">
        <v>37.5</v>
      </c>
      <c r="W55">
        <v>46.155000000000001</v>
      </c>
      <c r="X55">
        <v>26.55</v>
      </c>
      <c r="Y55">
        <v>47.09</v>
      </c>
      <c r="Z55">
        <v>42.42</v>
      </c>
      <c r="AA55">
        <v>72.98</v>
      </c>
      <c r="AB55">
        <v>54.96</v>
      </c>
      <c r="AC55">
        <v>40.43</v>
      </c>
      <c r="AD55">
        <v>561.25</v>
      </c>
      <c r="AE55">
        <v>628.86</v>
      </c>
      <c r="AF55">
        <v>43.16</v>
      </c>
      <c r="AG55">
        <v>53.37</v>
      </c>
      <c r="AH55">
        <v>45.21</v>
      </c>
      <c r="AI55">
        <v>48.55</v>
      </c>
    </row>
    <row r="56" spans="1:35" x14ac:dyDescent="0.3">
      <c r="A56" s="2">
        <v>45859</v>
      </c>
      <c r="B56">
        <v>29.98</v>
      </c>
      <c r="C56">
        <v>30.3</v>
      </c>
      <c r="D56">
        <v>17.73</v>
      </c>
      <c r="E56">
        <v>26.34</v>
      </c>
      <c r="F56">
        <v>32.9</v>
      </c>
      <c r="G56">
        <v>48.93</v>
      </c>
      <c r="H56">
        <v>24.03</v>
      </c>
      <c r="I56">
        <v>59.36</v>
      </c>
      <c r="J56">
        <v>59.24</v>
      </c>
      <c r="K56">
        <v>73.87</v>
      </c>
      <c r="L56">
        <v>27.08</v>
      </c>
      <c r="M56">
        <v>55.7</v>
      </c>
      <c r="N56">
        <v>61.53</v>
      </c>
      <c r="O56">
        <v>54.75</v>
      </c>
      <c r="P56">
        <v>57.81</v>
      </c>
      <c r="Q56">
        <v>19.12</v>
      </c>
      <c r="R56">
        <v>1208.1300000000001</v>
      </c>
      <c r="S56">
        <v>33.93</v>
      </c>
      <c r="T56">
        <v>19.899999999999999</v>
      </c>
      <c r="U56">
        <v>15.35</v>
      </c>
      <c r="V56">
        <v>37.82</v>
      </c>
      <c r="W56">
        <v>46.367600000000003</v>
      </c>
      <c r="X56">
        <v>26.37</v>
      </c>
      <c r="Y56">
        <v>46.71</v>
      </c>
      <c r="Z56">
        <v>42.42</v>
      </c>
      <c r="AA56">
        <v>72.61</v>
      </c>
      <c r="AB56">
        <v>54.51</v>
      </c>
      <c r="AC56">
        <v>40.01</v>
      </c>
      <c r="AD56">
        <v>564.16999999999996</v>
      </c>
      <c r="AE56">
        <v>628.77</v>
      </c>
      <c r="AF56">
        <v>43.03</v>
      </c>
      <c r="AG56">
        <v>53.41</v>
      </c>
      <c r="AH56">
        <v>45.25</v>
      </c>
      <c r="AI56">
        <v>48.03</v>
      </c>
    </row>
    <row r="57" spans="1:35" x14ac:dyDescent="0.3">
      <c r="A57" s="2">
        <v>45856</v>
      </c>
      <c r="B57">
        <v>29.73</v>
      </c>
      <c r="C57">
        <v>30.16</v>
      </c>
      <c r="D57">
        <v>17.690000000000001</v>
      </c>
      <c r="E57">
        <v>26.11</v>
      </c>
      <c r="F57">
        <v>32.86</v>
      </c>
      <c r="G57">
        <v>48.32</v>
      </c>
      <c r="H57">
        <v>23.93</v>
      </c>
      <c r="I57">
        <v>59.24</v>
      </c>
      <c r="J57">
        <v>59.46</v>
      </c>
      <c r="K57">
        <v>72.39</v>
      </c>
      <c r="L57">
        <v>26.85</v>
      </c>
      <c r="M57">
        <v>54.81</v>
      </c>
      <c r="N57">
        <v>61.2</v>
      </c>
      <c r="O57">
        <v>54.5</v>
      </c>
      <c r="P57">
        <v>57.45</v>
      </c>
      <c r="Q57">
        <v>18.91</v>
      </c>
      <c r="R57">
        <v>1206.58</v>
      </c>
      <c r="S57">
        <v>32.994999999999997</v>
      </c>
      <c r="T57">
        <v>19.98</v>
      </c>
      <c r="U57">
        <v>15.574999999999999</v>
      </c>
      <c r="V57">
        <v>38.130000000000003</v>
      </c>
      <c r="W57">
        <v>45.695</v>
      </c>
      <c r="X57">
        <v>26.45</v>
      </c>
      <c r="Y57">
        <v>46.59</v>
      </c>
      <c r="Z57">
        <v>42.13</v>
      </c>
      <c r="AA57">
        <v>71.81</v>
      </c>
      <c r="AB57">
        <v>54.48</v>
      </c>
      <c r="AC57">
        <v>39.799999999999997</v>
      </c>
      <c r="AD57">
        <v>561.26</v>
      </c>
      <c r="AE57">
        <v>627.58000000000004</v>
      </c>
      <c r="AF57">
        <v>42.92</v>
      </c>
      <c r="AG57">
        <v>53.46</v>
      </c>
      <c r="AH57">
        <v>44.65</v>
      </c>
      <c r="AI57">
        <v>47.79</v>
      </c>
    </row>
    <row r="58" spans="1:35" x14ac:dyDescent="0.3">
      <c r="A58" s="2">
        <v>45855</v>
      </c>
      <c r="B58">
        <v>29.6</v>
      </c>
      <c r="C58">
        <v>30.23</v>
      </c>
      <c r="D58">
        <v>17.760000000000002</v>
      </c>
      <c r="E58">
        <v>26.08</v>
      </c>
      <c r="F58">
        <v>32.340000000000003</v>
      </c>
      <c r="G58">
        <v>48.2014</v>
      </c>
      <c r="H58">
        <v>23.93</v>
      </c>
      <c r="I58">
        <v>59.48</v>
      </c>
      <c r="J58">
        <v>59.79</v>
      </c>
      <c r="K58">
        <v>73.06</v>
      </c>
      <c r="L58">
        <v>27.69</v>
      </c>
      <c r="M58">
        <v>53.57</v>
      </c>
      <c r="N58">
        <v>61.52</v>
      </c>
      <c r="O58">
        <v>55.01</v>
      </c>
      <c r="P58">
        <v>56.92</v>
      </c>
      <c r="Q58">
        <v>18.96</v>
      </c>
      <c r="R58">
        <v>1198.1099999999999</v>
      </c>
      <c r="S58">
        <v>33.15</v>
      </c>
      <c r="T58">
        <v>20.05</v>
      </c>
      <c r="U58">
        <v>15.67</v>
      </c>
      <c r="V58">
        <v>38.17</v>
      </c>
      <c r="W58">
        <v>45.872</v>
      </c>
      <c r="X58">
        <v>26.28</v>
      </c>
      <c r="Y58">
        <v>46.71</v>
      </c>
      <c r="Z58">
        <v>42.35</v>
      </c>
      <c r="AA58">
        <v>72.39</v>
      </c>
      <c r="AB58">
        <v>54.36</v>
      </c>
      <c r="AC58">
        <v>39.83</v>
      </c>
      <c r="AD58">
        <v>561.79999999999995</v>
      </c>
      <c r="AE58">
        <v>628.04</v>
      </c>
      <c r="AF58">
        <v>42.98</v>
      </c>
      <c r="AG58">
        <v>53.51</v>
      </c>
      <c r="AH58">
        <v>44.98</v>
      </c>
      <c r="AI58">
        <v>47.75</v>
      </c>
    </row>
    <row r="59" spans="1:35" x14ac:dyDescent="0.3">
      <c r="A59" s="2">
        <v>45854</v>
      </c>
      <c r="B59">
        <v>29.26</v>
      </c>
      <c r="C59">
        <v>29.77</v>
      </c>
      <c r="D59">
        <v>17.7</v>
      </c>
      <c r="E59">
        <v>26.35</v>
      </c>
      <c r="F59">
        <v>31.97</v>
      </c>
      <c r="G59">
        <v>48.003799999999998</v>
      </c>
      <c r="H59">
        <v>23.71</v>
      </c>
      <c r="I59">
        <v>58.98</v>
      </c>
      <c r="J59">
        <v>59.77</v>
      </c>
      <c r="K59">
        <v>73.08</v>
      </c>
      <c r="L59">
        <v>27.57</v>
      </c>
      <c r="M59">
        <v>53.43</v>
      </c>
      <c r="N59">
        <v>60.8</v>
      </c>
      <c r="O59">
        <v>55.27</v>
      </c>
      <c r="P59">
        <v>56.51</v>
      </c>
      <c r="Q59">
        <v>18.779</v>
      </c>
      <c r="R59">
        <v>1157.6300000000001</v>
      </c>
      <c r="S59">
        <v>32.5</v>
      </c>
      <c r="T59">
        <v>19.86</v>
      </c>
      <c r="U59">
        <v>15.41</v>
      </c>
      <c r="V59">
        <v>38.1</v>
      </c>
      <c r="W59">
        <v>45.56</v>
      </c>
      <c r="X59">
        <v>26.19</v>
      </c>
      <c r="Y59">
        <v>46.47</v>
      </c>
      <c r="Z59">
        <v>42.18</v>
      </c>
      <c r="AA59">
        <v>72.02</v>
      </c>
      <c r="AB59">
        <v>54.55</v>
      </c>
      <c r="AC59">
        <v>39.85</v>
      </c>
      <c r="AD59">
        <v>557.29</v>
      </c>
      <c r="AE59">
        <v>624.22</v>
      </c>
      <c r="AF59">
        <v>42.74</v>
      </c>
      <c r="AG59">
        <v>53.47</v>
      </c>
      <c r="AH59">
        <v>44.63</v>
      </c>
      <c r="AI59">
        <v>47.76</v>
      </c>
    </row>
    <row r="60" spans="1:35" x14ac:dyDescent="0.3">
      <c r="A60" s="2">
        <v>45853</v>
      </c>
      <c r="B60">
        <v>29.29</v>
      </c>
      <c r="C60">
        <v>29.89</v>
      </c>
      <c r="D60">
        <v>17.72</v>
      </c>
      <c r="E60">
        <v>26.96</v>
      </c>
      <c r="F60">
        <v>31.66</v>
      </c>
      <c r="G60">
        <v>48.12</v>
      </c>
      <c r="H60">
        <v>23.8</v>
      </c>
      <c r="I60">
        <v>58.27</v>
      </c>
      <c r="J60">
        <v>59.38</v>
      </c>
      <c r="K60">
        <v>73.069999999999993</v>
      </c>
      <c r="L60">
        <v>27.47</v>
      </c>
      <c r="M60">
        <v>52.86</v>
      </c>
      <c r="N60">
        <v>60.25</v>
      </c>
      <c r="O60">
        <v>54.875</v>
      </c>
      <c r="P60">
        <v>56.68</v>
      </c>
      <c r="Q60">
        <v>18.690000000000001</v>
      </c>
      <c r="R60">
        <v>1161.01</v>
      </c>
      <c r="S60">
        <v>32.840000000000003</v>
      </c>
      <c r="T60">
        <v>19.41</v>
      </c>
      <c r="U60">
        <v>15.04</v>
      </c>
      <c r="V60">
        <v>38.090000000000003</v>
      </c>
      <c r="W60">
        <v>44.89</v>
      </c>
      <c r="X60">
        <v>26.07</v>
      </c>
      <c r="Y60">
        <v>46.04</v>
      </c>
      <c r="Z60">
        <v>41.82</v>
      </c>
      <c r="AA60">
        <v>71.69</v>
      </c>
      <c r="AB60">
        <v>54.18</v>
      </c>
      <c r="AC60">
        <v>39.590000000000003</v>
      </c>
      <c r="AD60">
        <v>556.72</v>
      </c>
      <c r="AE60">
        <v>622.14</v>
      </c>
      <c r="AF60">
        <v>42.56</v>
      </c>
      <c r="AG60">
        <v>54.45</v>
      </c>
      <c r="AH60">
        <v>44.69</v>
      </c>
      <c r="AI60">
        <v>47.32</v>
      </c>
    </row>
    <row r="61" spans="1:35" x14ac:dyDescent="0.3">
      <c r="A61" s="2">
        <v>45852</v>
      </c>
      <c r="B61">
        <v>29.395</v>
      </c>
      <c r="C61">
        <v>30.21</v>
      </c>
      <c r="D61">
        <v>17.63</v>
      </c>
      <c r="E61">
        <v>27.36</v>
      </c>
      <c r="F61">
        <v>32.14</v>
      </c>
      <c r="G61">
        <v>48.69</v>
      </c>
      <c r="H61">
        <v>24.09</v>
      </c>
      <c r="I61">
        <v>57.81</v>
      </c>
      <c r="J61">
        <v>59.61</v>
      </c>
      <c r="K61">
        <v>73.2</v>
      </c>
      <c r="L61">
        <v>27.31</v>
      </c>
      <c r="M61">
        <v>52.99</v>
      </c>
      <c r="N61">
        <v>60.82</v>
      </c>
      <c r="O61">
        <v>54.92</v>
      </c>
      <c r="P61">
        <v>55.55</v>
      </c>
      <c r="Q61">
        <v>18.71</v>
      </c>
      <c r="R61">
        <v>1143.31</v>
      </c>
      <c r="S61">
        <v>32.97</v>
      </c>
      <c r="T61">
        <v>19.37</v>
      </c>
      <c r="U61">
        <v>15.24</v>
      </c>
      <c r="V61">
        <v>38.65</v>
      </c>
      <c r="W61">
        <v>45.49</v>
      </c>
      <c r="X61">
        <v>26.39</v>
      </c>
      <c r="Y61">
        <v>46.44</v>
      </c>
      <c r="Z61">
        <v>42.35</v>
      </c>
      <c r="AA61">
        <v>72.41</v>
      </c>
      <c r="AB61">
        <v>54.71</v>
      </c>
      <c r="AC61">
        <v>40.03</v>
      </c>
      <c r="AD61">
        <v>556.21</v>
      </c>
      <c r="AE61">
        <v>624.80999999999995</v>
      </c>
      <c r="AF61">
        <v>43.12</v>
      </c>
      <c r="AG61">
        <v>54.4</v>
      </c>
      <c r="AH61">
        <v>45.3</v>
      </c>
      <c r="AI61">
        <v>48.16</v>
      </c>
    </row>
    <row r="62" spans="1:35" x14ac:dyDescent="0.3">
      <c r="A62" s="2">
        <v>45849</v>
      </c>
      <c r="B62">
        <v>29.2</v>
      </c>
      <c r="C62">
        <v>30.51</v>
      </c>
      <c r="D62">
        <v>17.87</v>
      </c>
      <c r="E62">
        <v>27.13</v>
      </c>
      <c r="F62">
        <v>31.95</v>
      </c>
      <c r="G62">
        <v>48.83</v>
      </c>
      <c r="H62">
        <v>24.08</v>
      </c>
      <c r="I62">
        <v>58.3</v>
      </c>
      <c r="J62">
        <v>60.13</v>
      </c>
      <c r="K62">
        <v>72.56</v>
      </c>
      <c r="L62">
        <v>27.53</v>
      </c>
      <c r="M62">
        <v>52.98</v>
      </c>
      <c r="N62">
        <v>60.99</v>
      </c>
      <c r="O62">
        <v>54.88</v>
      </c>
      <c r="P62">
        <v>54.95</v>
      </c>
      <c r="Q62">
        <v>18.73</v>
      </c>
      <c r="R62">
        <v>1121.1300000000001</v>
      </c>
      <c r="S62">
        <v>33.17</v>
      </c>
      <c r="T62">
        <v>19.21</v>
      </c>
      <c r="U62">
        <v>15.22</v>
      </c>
      <c r="V62">
        <v>38.89</v>
      </c>
      <c r="W62">
        <v>45.76</v>
      </c>
      <c r="X62">
        <v>26.36</v>
      </c>
      <c r="Y62">
        <v>46.13</v>
      </c>
      <c r="Z62">
        <v>42.45</v>
      </c>
      <c r="AA62">
        <v>72.36</v>
      </c>
      <c r="AB62">
        <v>54.7</v>
      </c>
      <c r="AC62">
        <v>39.92</v>
      </c>
      <c r="AD62">
        <v>554.20000000000005</v>
      </c>
      <c r="AE62">
        <v>623.62</v>
      </c>
      <c r="AF62">
        <v>43.28</v>
      </c>
      <c r="AG62">
        <v>54.41</v>
      </c>
      <c r="AH62">
        <v>45.57</v>
      </c>
      <c r="AI62">
        <v>47.99</v>
      </c>
    </row>
    <row r="63" spans="1:35" x14ac:dyDescent="0.3">
      <c r="A63" s="2">
        <v>45848</v>
      </c>
      <c r="B63">
        <v>29.32</v>
      </c>
      <c r="C63">
        <v>31.1</v>
      </c>
      <c r="D63">
        <v>17.760000000000002</v>
      </c>
      <c r="E63">
        <v>27.19</v>
      </c>
      <c r="F63">
        <v>32.049999999999997</v>
      </c>
      <c r="G63">
        <v>49.12</v>
      </c>
      <c r="H63">
        <v>24.11</v>
      </c>
      <c r="I63">
        <v>58.38</v>
      </c>
      <c r="J63">
        <v>60.29</v>
      </c>
      <c r="K63">
        <v>73.14</v>
      </c>
      <c r="L63">
        <v>27.72</v>
      </c>
      <c r="M63">
        <v>53.95</v>
      </c>
      <c r="N63">
        <v>61.32</v>
      </c>
      <c r="O63">
        <v>55.27</v>
      </c>
      <c r="P63">
        <v>55.01</v>
      </c>
      <c r="Q63">
        <v>18.75</v>
      </c>
      <c r="R63">
        <v>1110.4000000000001</v>
      </c>
      <c r="S63">
        <v>33.25</v>
      </c>
      <c r="T63">
        <v>19.079999999999998</v>
      </c>
      <c r="U63">
        <v>15.12</v>
      </c>
      <c r="V63">
        <v>39</v>
      </c>
      <c r="W63">
        <v>46.01</v>
      </c>
      <c r="X63">
        <v>26.58</v>
      </c>
      <c r="Y63">
        <v>46.41</v>
      </c>
      <c r="Z63">
        <v>42.86</v>
      </c>
      <c r="AA63">
        <v>72.94</v>
      </c>
      <c r="AB63">
        <v>55.45</v>
      </c>
      <c r="AC63">
        <v>40.270000000000003</v>
      </c>
      <c r="AD63">
        <v>555.45000000000005</v>
      </c>
      <c r="AE63">
        <v>625.82000000000005</v>
      </c>
      <c r="AF63">
        <v>43.75</v>
      </c>
      <c r="AG63">
        <v>54.63</v>
      </c>
      <c r="AH63">
        <v>46.39</v>
      </c>
      <c r="AI63">
        <v>48.53</v>
      </c>
    </row>
    <row r="64" spans="1:35" x14ac:dyDescent="0.3">
      <c r="A64" s="2">
        <v>45847</v>
      </c>
      <c r="B64">
        <v>29.07</v>
      </c>
      <c r="C64">
        <v>31.04</v>
      </c>
      <c r="D64">
        <v>17.47</v>
      </c>
      <c r="E64">
        <v>27.15</v>
      </c>
      <c r="F64">
        <v>32.72</v>
      </c>
      <c r="G64">
        <v>48.81</v>
      </c>
      <c r="H64">
        <v>23.98</v>
      </c>
      <c r="I64">
        <v>58.03</v>
      </c>
      <c r="J64">
        <v>60.28</v>
      </c>
      <c r="K64">
        <v>72.08</v>
      </c>
      <c r="L64">
        <v>28.16</v>
      </c>
      <c r="M64">
        <v>54</v>
      </c>
      <c r="N64">
        <v>61.08</v>
      </c>
      <c r="O64">
        <v>55.66</v>
      </c>
      <c r="P64">
        <v>54.58</v>
      </c>
      <c r="Q64">
        <v>18.75</v>
      </c>
      <c r="R64">
        <v>1110.4000000000001</v>
      </c>
      <c r="S64">
        <v>32.79</v>
      </c>
      <c r="T64">
        <v>19.13</v>
      </c>
      <c r="U64">
        <v>14.89</v>
      </c>
      <c r="V64">
        <v>38.89</v>
      </c>
      <c r="W64">
        <v>46.07</v>
      </c>
      <c r="X64">
        <v>26.24</v>
      </c>
      <c r="Y64">
        <v>46.13</v>
      </c>
      <c r="Z64">
        <v>43.26</v>
      </c>
      <c r="AA64">
        <v>73.3</v>
      </c>
      <c r="AB64">
        <v>55.28</v>
      </c>
      <c r="AC64">
        <v>40.01</v>
      </c>
      <c r="AD64">
        <v>556.25</v>
      </c>
      <c r="AE64">
        <v>624.05999999999995</v>
      </c>
      <c r="AF64">
        <v>43.84</v>
      </c>
      <c r="AG64">
        <v>54.58</v>
      </c>
      <c r="AH64">
        <v>46.05</v>
      </c>
      <c r="AI64">
        <v>49.17</v>
      </c>
    </row>
    <row r="65" spans="1:35" x14ac:dyDescent="0.3">
      <c r="A65" s="2">
        <v>45846</v>
      </c>
      <c r="B65">
        <v>29.12</v>
      </c>
      <c r="C65">
        <v>31.41</v>
      </c>
      <c r="D65">
        <v>17.309999999999999</v>
      </c>
      <c r="E65">
        <v>26.78</v>
      </c>
      <c r="F65">
        <v>32.619999999999997</v>
      </c>
      <c r="G65">
        <v>49.3</v>
      </c>
      <c r="H65">
        <v>23.95</v>
      </c>
      <c r="I65">
        <v>57.66</v>
      </c>
      <c r="J65">
        <v>60.89</v>
      </c>
      <c r="K65">
        <v>72.08</v>
      </c>
      <c r="L65">
        <v>28.71</v>
      </c>
      <c r="M65">
        <v>53.81</v>
      </c>
      <c r="N65">
        <v>60.9</v>
      </c>
      <c r="O65">
        <v>55.69</v>
      </c>
      <c r="P65">
        <v>55.13</v>
      </c>
      <c r="Q65">
        <v>18.73</v>
      </c>
      <c r="R65">
        <v>1115.6500000000001</v>
      </c>
      <c r="S65">
        <v>32.119999999999997</v>
      </c>
      <c r="T65">
        <v>18.84</v>
      </c>
      <c r="U65">
        <v>14.51</v>
      </c>
      <c r="V65">
        <v>38.9</v>
      </c>
      <c r="W65">
        <v>45.98</v>
      </c>
      <c r="X65">
        <v>26.14</v>
      </c>
      <c r="Y65">
        <v>46</v>
      </c>
      <c r="Z65">
        <v>42.59</v>
      </c>
      <c r="AA65">
        <v>73.19</v>
      </c>
      <c r="AB65">
        <v>54.82</v>
      </c>
      <c r="AC65">
        <v>39.79</v>
      </c>
      <c r="AD65">
        <v>552.34</v>
      </c>
      <c r="AE65">
        <v>620.34</v>
      </c>
      <c r="AF65">
        <v>43.27</v>
      </c>
      <c r="AG65">
        <v>54.33</v>
      </c>
      <c r="AH65">
        <v>45.55</v>
      </c>
      <c r="AI65">
        <v>48.34</v>
      </c>
    </row>
    <row r="66" spans="1:35" x14ac:dyDescent="0.3">
      <c r="A66" s="2">
        <v>45845</v>
      </c>
      <c r="B66">
        <v>28.86</v>
      </c>
      <c r="C66">
        <v>31.02</v>
      </c>
      <c r="D66">
        <v>17.34</v>
      </c>
      <c r="E66">
        <v>26.72</v>
      </c>
      <c r="F66">
        <v>32.25</v>
      </c>
      <c r="G66">
        <v>49.62</v>
      </c>
      <c r="H66">
        <v>23.93</v>
      </c>
      <c r="I66">
        <v>57.63</v>
      </c>
      <c r="J66">
        <v>61.11</v>
      </c>
      <c r="K66">
        <v>70.069999999999993</v>
      </c>
      <c r="L66">
        <v>28.6</v>
      </c>
      <c r="M66">
        <v>53.84</v>
      </c>
      <c r="N66">
        <v>59.12</v>
      </c>
      <c r="O66">
        <v>55.36</v>
      </c>
      <c r="P66">
        <v>54.62</v>
      </c>
      <c r="Q66">
        <v>18.68</v>
      </c>
      <c r="R66">
        <v>1123</v>
      </c>
      <c r="S66">
        <v>32.44</v>
      </c>
      <c r="T66">
        <v>18.86</v>
      </c>
      <c r="U66">
        <v>14.18</v>
      </c>
      <c r="V66">
        <v>39.08</v>
      </c>
      <c r="W66">
        <v>45.5</v>
      </c>
      <c r="X66">
        <v>25.98</v>
      </c>
      <c r="Y66">
        <v>46.18</v>
      </c>
      <c r="Z66">
        <v>42.23</v>
      </c>
      <c r="AA66">
        <v>72.819999999999993</v>
      </c>
      <c r="AB66">
        <v>54.53</v>
      </c>
      <c r="AC66">
        <v>39.42</v>
      </c>
      <c r="AD66">
        <v>552.03</v>
      </c>
      <c r="AE66">
        <v>620.67999999999995</v>
      </c>
      <c r="AF66">
        <v>42.68</v>
      </c>
      <c r="AG66">
        <v>53.98</v>
      </c>
      <c r="AH66">
        <v>45.52</v>
      </c>
      <c r="AI66">
        <v>47.87</v>
      </c>
    </row>
    <row r="67" spans="1:35" x14ac:dyDescent="0.3">
      <c r="A67" s="2">
        <v>45842</v>
      </c>
      <c r="B67">
        <v>28.91</v>
      </c>
      <c r="C67">
        <v>31.82</v>
      </c>
      <c r="D67">
        <v>17.47</v>
      </c>
      <c r="E67">
        <v>27.08</v>
      </c>
      <c r="F67">
        <v>32.82</v>
      </c>
      <c r="G67">
        <v>50.06</v>
      </c>
      <c r="H67">
        <v>24.41</v>
      </c>
      <c r="I67">
        <v>59.44</v>
      </c>
      <c r="J67">
        <v>61.7</v>
      </c>
      <c r="K67">
        <v>72.7</v>
      </c>
      <c r="L67">
        <v>29.31</v>
      </c>
      <c r="M67">
        <v>54.79</v>
      </c>
      <c r="N67">
        <v>59.72</v>
      </c>
      <c r="O67">
        <v>55.79</v>
      </c>
      <c r="P67">
        <v>54.72</v>
      </c>
      <c r="Q67">
        <v>18.63</v>
      </c>
      <c r="R67">
        <v>1119.94</v>
      </c>
      <c r="S67">
        <v>33.04</v>
      </c>
      <c r="T67">
        <v>18.84</v>
      </c>
      <c r="U67">
        <v>13.96</v>
      </c>
      <c r="V67">
        <v>38.89</v>
      </c>
      <c r="W67">
        <v>45.96</v>
      </c>
      <c r="X67">
        <v>26.48</v>
      </c>
      <c r="Y67">
        <v>46.67</v>
      </c>
      <c r="Z67">
        <v>42.21</v>
      </c>
      <c r="AA67">
        <v>74.599999999999994</v>
      </c>
      <c r="AB67">
        <v>54.9</v>
      </c>
      <c r="AC67">
        <v>39.82</v>
      </c>
      <c r="AD67">
        <v>556.22</v>
      </c>
      <c r="AE67">
        <v>625.34</v>
      </c>
      <c r="AF67">
        <v>43.08</v>
      </c>
      <c r="AG67">
        <v>54.29</v>
      </c>
      <c r="AH67">
        <v>45.62</v>
      </c>
      <c r="AI67">
        <v>48.21</v>
      </c>
    </row>
    <row r="68" spans="1:35" x14ac:dyDescent="0.3">
      <c r="A68" s="2">
        <v>45841</v>
      </c>
      <c r="B68">
        <v>28.91</v>
      </c>
      <c r="C68">
        <v>31.82</v>
      </c>
      <c r="D68">
        <v>17.47</v>
      </c>
      <c r="E68">
        <v>27.08</v>
      </c>
      <c r="F68">
        <v>32.82</v>
      </c>
      <c r="G68">
        <v>50.06</v>
      </c>
      <c r="H68">
        <v>24.41</v>
      </c>
      <c r="I68">
        <v>59.44</v>
      </c>
      <c r="J68">
        <v>61.7</v>
      </c>
      <c r="K68">
        <v>72.7</v>
      </c>
      <c r="L68">
        <v>29.31</v>
      </c>
      <c r="M68">
        <v>54.79</v>
      </c>
      <c r="N68">
        <v>59.72</v>
      </c>
      <c r="O68">
        <v>55.79</v>
      </c>
      <c r="P68">
        <v>54.72</v>
      </c>
      <c r="Q68">
        <v>18.63</v>
      </c>
      <c r="R68">
        <v>1127.21</v>
      </c>
      <c r="S68">
        <v>33.04</v>
      </c>
      <c r="T68">
        <v>18.84</v>
      </c>
      <c r="U68">
        <v>13.96</v>
      </c>
      <c r="V68">
        <v>38.89</v>
      </c>
      <c r="W68">
        <v>45.96</v>
      </c>
      <c r="X68">
        <v>26.48</v>
      </c>
      <c r="Y68">
        <v>46.67</v>
      </c>
      <c r="Z68">
        <v>42.21</v>
      </c>
      <c r="AA68">
        <v>74.599999999999994</v>
      </c>
      <c r="AB68">
        <v>54.9</v>
      </c>
      <c r="AC68">
        <v>39.82</v>
      </c>
      <c r="AD68">
        <v>556.22</v>
      </c>
      <c r="AE68">
        <v>625.34</v>
      </c>
      <c r="AF68">
        <v>43.08</v>
      </c>
      <c r="AG68">
        <v>54.29</v>
      </c>
      <c r="AH68">
        <v>45.62</v>
      </c>
      <c r="AI68">
        <v>48.21</v>
      </c>
    </row>
    <row r="69" spans="1:35" x14ac:dyDescent="0.3">
      <c r="A69" s="2">
        <v>45840</v>
      </c>
      <c r="B69">
        <v>28.7</v>
      </c>
      <c r="C69">
        <v>31.85</v>
      </c>
      <c r="D69">
        <v>17.48</v>
      </c>
      <c r="E69">
        <v>27</v>
      </c>
      <c r="F69">
        <v>32.19</v>
      </c>
      <c r="G69">
        <v>49.75</v>
      </c>
      <c r="H69">
        <v>24.41</v>
      </c>
      <c r="I69">
        <v>58.75</v>
      </c>
      <c r="J69">
        <v>61.59</v>
      </c>
      <c r="K69">
        <v>71.95</v>
      </c>
      <c r="L69">
        <v>28.91</v>
      </c>
      <c r="M69">
        <v>54.31</v>
      </c>
      <c r="N69">
        <v>59.34</v>
      </c>
      <c r="O69">
        <v>55.6</v>
      </c>
      <c r="P69">
        <v>55</v>
      </c>
      <c r="Q69">
        <v>18.559999999999999</v>
      </c>
      <c r="R69">
        <v>1115.69</v>
      </c>
      <c r="S69">
        <v>33.07</v>
      </c>
      <c r="T69">
        <v>18.600000000000001</v>
      </c>
      <c r="U69">
        <v>13.76</v>
      </c>
      <c r="V69">
        <v>38.44</v>
      </c>
      <c r="W69">
        <v>46.265000000000001</v>
      </c>
      <c r="X69">
        <v>26.54</v>
      </c>
      <c r="Y69">
        <v>46.33</v>
      </c>
      <c r="Z69">
        <v>42.17</v>
      </c>
      <c r="AA69">
        <v>74.459999999999994</v>
      </c>
      <c r="AB69">
        <v>55.27</v>
      </c>
      <c r="AC69">
        <v>39.61</v>
      </c>
      <c r="AD69">
        <v>550.79999999999995</v>
      </c>
      <c r="AE69">
        <v>620.45000000000005</v>
      </c>
      <c r="AF69">
        <v>43.27</v>
      </c>
      <c r="AG69">
        <v>54.3</v>
      </c>
      <c r="AH69">
        <v>45.51</v>
      </c>
      <c r="AI69">
        <v>48.29</v>
      </c>
    </row>
    <row r="70" spans="1:35" x14ac:dyDescent="0.3">
      <c r="A70" s="2">
        <v>45839</v>
      </c>
      <c r="B70">
        <v>28.71</v>
      </c>
      <c r="C70">
        <v>31.51</v>
      </c>
      <c r="D70">
        <v>17.489999999999998</v>
      </c>
      <c r="E70">
        <v>27.14</v>
      </c>
      <c r="F70">
        <v>32.06</v>
      </c>
      <c r="G70">
        <v>48.857199999999999</v>
      </c>
      <c r="H70">
        <v>24.38</v>
      </c>
      <c r="I70">
        <v>57.58</v>
      </c>
      <c r="J70">
        <v>61.12</v>
      </c>
      <c r="K70">
        <v>71.64</v>
      </c>
      <c r="L70">
        <v>28.79</v>
      </c>
      <c r="M70">
        <v>54.21</v>
      </c>
      <c r="N70">
        <v>58.63</v>
      </c>
      <c r="O70">
        <v>55.84</v>
      </c>
      <c r="P70">
        <v>55.27</v>
      </c>
      <c r="Q70">
        <v>18.579999999999998</v>
      </c>
      <c r="R70">
        <v>1110.01</v>
      </c>
      <c r="S70">
        <v>32.479999999999997</v>
      </c>
      <c r="T70">
        <v>18.66</v>
      </c>
      <c r="U70">
        <v>13.72</v>
      </c>
      <c r="V70">
        <v>38.25</v>
      </c>
      <c r="W70">
        <v>45.96</v>
      </c>
      <c r="X70">
        <v>26.35</v>
      </c>
      <c r="Y70">
        <v>46.19</v>
      </c>
      <c r="Z70">
        <v>42.01</v>
      </c>
      <c r="AA70">
        <v>74.42</v>
      </c>
      <c r="AB70">
        <v>54.98</v>
      </c>
      <c r="AC70">
        <v>39.85</v>
      </c>
      <c r="AD70">
        <v>546.99</v>
      </c>
      <c r="AE70">
        <v>617.65</v>
      </c>
      <c r="AF70">
        <v>42.87</v>
      </c>
      <c r="AG70">
        <v>54.07</v>
      </c>
      <c r="AH70">
        <v>45.19</v>
      </c>
      <c r="AI70">
        <v>48.05</v>
      </c>
    </row>
    <row r="71" spans="1:35" x14ac:dyDescent="0.3">
      <c r="A71" s="2">
        <v>45838</v>
      </c>
      <c r="B71">
        <v>28.71</v>
      </c>
      <c r="C71">
        <v>31.45</v>
      </c>
      <c r="D71">
        <v>17.63</v>
      </c>
      <c r="E71">
        <v>27.12</v>
      </c>
      <c r="F71">
        <v>32.26</v>
      </c>
      <c r="G71">
        <v>48.59</v>
      </c>
      <c r="H71">
        <v>24.34</v>
      </c>
      <c r="I71">
        <v>57.4</v>
      </c>
      <c r="J71">
        <v>60.56</v>
      </c>
      <c r="K71">
        <v>71.78</v>
      </c>
      <c r="L71">
        <v>28.85</v>
      </c>
      <c r="M71">
        <v>53.75</v>
      </c>
      <c r="N71">
        <v>58.04</v>
      </c>
      <c r="O71">
        <v>55.68</v>
      </c>
      <c r="P71">
        <v>55.1</v>
      </c>
      <c r="Q71">
        <v>18.62</v>
      </c>
      <c r="R71">
        <v>1089.56</v>
      </c>
      <c r="S71">
        <v>32.26</v>
      </c>
      <c r="T71">
        <v>18.72</v>
      </c>
      <c r="U71">
        <v>13.75</v>
      </c>
      <c r="V71">
        <v>38.54</v>
      </c>
      <c r="W71">
        <v>45.61</v>
      </c>
      <c r="X71">
        <v>26.32</v>
      </c>
      <c r="Y71">
        <v>46.2</v>
      </c>
      <c r="Z71">
        <v>42.31</v>
      </c>
      <c r="AA71">
        <v>74.97</v>
      </c>
      <c r="AB71">
        <v>54.81</v>
      </c>
      <c r="AC71">
        <v>39.72</v>
      </c>
      <c r="AD71">
        <v>551.64</v>
      </c>
      <c r="AE71">
        <v>617.85</v>
      </c>
      <c r="AF71">
        <v>42.8</v>
      </c>
      <c r="AG71">
        <v>54.5</v>
      </c>
      <c r="AH71">
        <v>45.74</v>
      </c>
      <c r="AI71">
        <v>48.14</v>
      </c>
    </row>
    <row r="72" spans="1:35" x14ac:dyDescent="0.3">
      <c r="A72" s="2">
        <v>45835</v>
      </c>
      <c r="B72">
        <v>28.46</v>
      </c>
      <c r="C72">
        <v>31.05</v>
      </c>
      <c r="D72">
        <v>17.489999999999998</v>
      </c>
      <c r="E72">
        <v>27.23</v>
      </c>
      <c r="F72">
        <v>31.69</v>
      </c>
      <c r="G72">
        <v>48.49</v>
      </c>
      <c r="H72">
        <v>24.07</v>
      </c>
      <c r="I72">
        <v>57.85</v>
      </c>
      <c r="J72">
        <v>60.32</v>
      </c>
      <c r="K72">
        <v>70.739999999999995</v>
      </c>
      <c r="L72">
        <v>28.14</v>
      </c>
      <c r="M72">
        <v>52.64</v>
      </c>
      <c r="N72">
        <v>58.17</v>
      </c>
      <c r="O72">
        <v>55.86</v>
      </c>
      <c r="P72">
        <v>55.18</v>
      </c>
      <c r="Q72">
        <v>18.57</v>
      </c>
      <c r="R72">
        <v>1082.42</v>
      </c>
      <c r="S72">
        <v>30.49</v>
      </c>
      <c r="T72">
        <v>18.57</v>
      </c>
      <c r="U72">
        <v>13.73</v>
      </c>
      <c r="V72">
        <v>38.26</v>
      </c>
      <c r="W72">
        <v>45.37</v>
      </c>
      <c r="X72">
        <v>26.09</v>
      </c>
      <c r="Y72">
        <v>45.58</v>
      </c>
      <c r="Z72">
        <v>42.3</v>
      </c>
      <c r="AA72">
        <v>75.28</v>
      </c>
      <c r="AB72">
        <v>54.63</v>
      </c>
      <c r="AC72">
        <v>39.72</v>
      </c>
      <c r="AD72">
        <v>548.09</v>
      </c>
      <c r="AE72">
        <v>614.91</v>
      </c>
      <c r="AF72">
        <v>42.61</v>
      </c>
      <c r="AG72">
        <v>54.36</v>
      </c>
      <c r="AH72">
        <v>46.02</v>
      </c>
      <c r="AI72">
        <v>47.86</v>
      </c>
    </row>
    <row r="73" spans="1:35" x14ac:dyDescent="0.3">
      <c r="A73" s="2">
        <v>45834</v>
      </c>
      <c r="B73">
        <v>28.79</v>
      </c>
      <c r="C73">
        <v>31.26</v>
      </c>
      <c r="D73">
        <v>17.510000000000002</v>
      </c>
      <c r="E73">
        <v>26.85</v>
      </c>
      <c r="F73">
        <v>31.65</v>
      </c>
      <c r="G73">
        <v>49.107799999999997</v>
      </c>
      <c r="H73">
        <v>24.07</v>
      </c>
      <c r="I73">
        <v>57.85</v>
      </c>
      <c r="J73">
        <v>60.31</v>
      </c>
      <c r="K73">
        <v>71.94</v>
      </c>
      <c r="L73">
        <v>28.13</v>
      </c>
      <c r="M73">
        <v>52.98</v>
      </c>
      <c r="N73">
        <v>59.31</v>
      </c>
      <c r="O73">
        <v>55.71</v>
      </c>
      <c r="P73">
        <v>55.54</v>
      </c>
      <c r="Q73">
        <v>18.53</v>
      </c>
      <c r="R73">
        <v>1106.73</v>
      </c>
      <c r="S73">
        <v>30.19</v>
      </c>
      <c r="T73">
        <v>18.5</v>
      </c>
      <c r="U73">
        <v>13.61</v>
      </c>
      <c r="V73">
        <v>38.159999999999997</v>
      </c>
      <c r="W73">
        <v>45.32</v>
      </c>
      <c r="X73">
        <v>26.43</v>
      </c>
      <c r="Y73">
        <v>45.92</v>
      </c>
      <c r="Z73">
        <v>41.64</v>
      </c>
      <c r="AA73">
        <v>73.97</v>
      </c>
      <c r="AB73">
        <v>54.26</v>
      </c>
      <c r="AC73">
        <v>39.69</v>
      </c>
      <c r="AD73">
        <v>546.22</v>
      </c>
      <c r="AE73">
        <v>611.87</v>
      </c>
      <c r="AF73">
        <v>42.14</v>
      </c>
      <c r="AG73">
        <v>53.97</v>
      </c>
      <c r="AH73">
        <v>45.33</v>
      </c>
      <c r="AI73">
        <v>47.5</v>
      </c>
    </row>
    <row r="74" spans="1:35" x14ac:dyDescent="0.3">
      <c r="A74" s="2">
        <v>45833</v>
      </c>
      <c r="B74">
        <v>28.805</v>
      </c>
      <c r="C74">
        <v>30.86</v>
      </c>
      <c r="D74">
        <v>17.18</v>
      </c>
      <c r="E74">
        <v>26.81</v>
      </c>
      <c r="F74">
        <v>30.57</v>
      </c>
      <c r="G74">
        <v>47.315899999999999</v>
      </c>
      <c r="H74">
        <v>23.82</v>
      </c>
      <c r="I74">
        <v>57.31</v>
      </c>
      <c r="J74">
        <v>59.68</v>
      </c>
      <c r="K74">
        <v>72.37</v>
      </c>
      <c r="L74">
        <v>27.57</v>
      </c>
      <c r="M74">
        <v>52.89</v>
      </c>
      <c r="N74">
        <v>58.42</v>
      </c>
      <c r="O74">
        <v>55</v>
      </c>
      <c r="P74">
        <v>55.53</v>
      </c>
      <c r="Q74">
        <v>18.36</v>
      </c>
      <c r="R74">
        <v>1107.69</v>
      </c>
      <c r="S74">
        <v>30.68</v>
      </c>
      <c r="T74">
        <v>18.22</v>
      </c>
      <c r="U74">
        <v>13.54</v>
      </c>
      <c r="V74">
        <v>37.82</v>
      </c>
      <c r="W74">
        <v>44.6</v>
      </c>
      <c r="X74">
        <v>26.03</v>
      </c>
      <c r="Y74">
        <v>45.32</v>
      </c>
      <c r="Z74">
        <v>41.15</v>
      </c>
      <c r="AA74">
        <v>72.44</v>
      </c>
      <c r="AB74">
        <v>53.75</v>
      </c>
      <c r="AC74">
        <v>39.28</v>
      </c>
      <c r="AD74">
        <v>541.16</v>
      </c>
      <c r="AE74">
        <v>607.12</v>
      </c>
      <c r="AF74">
        <v>41.89</v>
      </c>
      <c r="AG74">
        <v>53.8</v>
      </c>
      <c r="AH74">
        <v>44.67</v>
      </c>
      <c r="AI74">
        <v>47.17</v>
      </c>
    </row>
    <row r="75" spans="1:35" x14ac:dyDescent="0.3">
      <c r="A75" s="2">
        <v>45832</v>
      </c>
      <c r="B75">
        <v>28.55</v>
      </c>
      <c r="C75">
        <v>30.96</v>
      </c>
      <c r="D75">
        <v>17.38</v>
      </c>
      <c r="E75">
        <v>26.61</v>
      </c>
      <c r="F75">
        <v>30.56</v>
      </c>
      <c r="G75">
        <v>47.313000000000002</v>
      </c>
      <c r="H75">
        <v>23.77</v>
      </c>
      <c r="I75">
        <v>56.82</v>
      </c>
      <c r="J75">
        <v>59.21</v>
      </c>
      <c r="K75">
        <v>72.650000000000006</v>
      </c>
      <c r="L75">
        <v>27.98</v>
      </c>
      <c r="M75">
        <v>53.46</v>
      </c>
      <c r="N75">
        <v>57.86</v>
      </c>
      <c r="O75">
        <v>54.8</v>
      </c>
      <c r="P75">
        <v>55.57</v>
      </c>
      <c r="Q75">
        <v>18.25</v>
      </c>
      <c r="R75">
        <v>1100.01</v>
      </c>
      <c r="S75">
        <v>30.86</v>
      </c>
      <c r="T75">
        <v>18.3</v>
      </c>
      <c r="U75">
        <v>13.62</v>
      </c>
      <c r="V75">
        <v>37.72</v>
      </c>
      <c r="W75">
        <v>44.79</v>
      </c>
      <c r="X75">
        <v>26.05</v>
      </c>
      <c r="Y75">
        <v>45.62</v>
      </c>
      <c r="Z75">
        <v>41.39</v>
      </c>
      <c r="AA75">
        <v>72.739999999999995</v>
      </c>
      <c r="AB75">
        <v>54.32</v>
      </c>
      <c r="AC75">
        <v>39.409999999999997</v>
      </c>
      <c r="AD75">
        <v>539.78</v>
      </c>
      <c r="AE75">
        <v>606.78</v>
      </c>
      <c r="AF75">
        <v>42.04</v>
      </c>
      <c r="AG75">
        <v>54.16</v>
      </c>
      <c r="AH75">
        <v>44.95</v>
      </c>
      <c r="AI75">
        <v>47.2</v>
      </c>
    </row>
    <row r="76" spans="1:35" x14ac:dyDescent="0.3">
      <c r="A76" s="2">
        <v>45831</v>
      </c>
      <c r="B76">
        <v>28.03</v>
      </c>
      <c r="C76">
        <v>30.03</v>
      </c>
      <c r="D76">
        <v>16.89</v>
      </c>
      <c r="E76">
        <v>25.96</v>
      </c>
      <c r="F76">
        <v>29.51</v>
      </c>
      <c r="G76">
        <v>46.97</v>
      </c>
      <c r="H76">
        <v>23.53</v>
      </c>
      <c r="I76">
        <v>55.18</v>
      </c>
      <c r="J76">
        <v>57.94</v>
      </c>
      <c r="K76">
        <v>69.42</v>
      </c>
      <c r="L76">
        <v>27.66</v>
      </c>
      <c r="M76">
        <v>52.35</v>
      </c>
      <c r="N76">
        <v>56.55</v>
      </c>
      <c r="O76">
        <v>54.31</v>
      </c>
      <c r="P76">
        <v>54.13</v>
      </c>
      <c r="Q76">
        <v>17.96</v>
      </c>
      <c r="R76">
        <v>1062.78</v>
      </c>
      <c r="S76">
        <v>30.08</v>
      </c>
      <c r="T76">
        <v>17.66</v>
      </c>
      <c r="U76">
        <v>13.4</v>
      </c>
      <c r="V76">
        <v>37.1</v>
      </c>
      <c r="W76">
        <v>44.86</v>
      </c>
      <c r="X76">
        <v>25.79</v>
      </c>
      <c r="Y76">
        <v>45.33</v>
      </c>
      <c r="Z76">
        <v>40.75</v>
      </c>
      <c r="AA76">
        <v>72.02</v>
      </c>
      <c r="AB76">
        <v>53.46</v>
      </c>
      <c r="AC76">
        <v>39.17</v>
      </c>
      <c r="AD76">
        <v>531.65</v>
      </c>
      <c r="AE76">
        <v>600.15</v>
      </c>
      <c r="AF76">
        <v>41.57</v>
      </c>
      <c r="AG76">
        <v>53.03</v>
      </c>
      <c r="AH76">
        <v>43.96</v>
      </c>
      <c r="AI76">
        <v>46.45</v>
      </c>
    </row>
    <row r="77" spans="1:35" x14ac:dyDescent="0.3">
      <c r="A77" s="2">
        <v>45828</v>
      </c>
      <c r="B77">
        <v>27.925000000000001</v>
      </c>
      <c r="C77">
        <v>30.1</v>
      </c>
      <c r="D77">
        <v>17.18</v>
      </c>
      <c r="E77">
        <v>26.5</v>
      </c>
      <c r="F77">
        <v>29.72</v>
      </c>
      <c r="G77">
        <v>47.08</v>
      </c>
      <c r="H77">
        <v>23.41</v>
      </c>
      <c r="I77">
        <v>54.84</v>
      </c>
      <c r="J77">
        <v>58.11</v>
      </c>
      <c r="K77">
        <v>68.53</v>
      </c>
      <c r="L77">
        <v>27.67</v>
      </c>
      <c r="M77">
        <v>51.73</v>
      </c>
      <c r="N77">
        <v>54.71</v>
      </c>
      <c r="O77">
        <v>53.9</v>
      </c>
      <c r="P77">
        <v>53.5</v>
      </c>
      <c r="Q77">
        <v>17.72</v>
      </c>
      <c r="R77">
        <v>1067.6300000000001</v>
      </c>
      <c r="S77">
        <v>29.96</v>
      </c>
      <c r="T77">
        <v>17.260000000000002</v>
      </c>
      <c r="U77">
        <v>13.345000000000001</v>
      </c>
      <c r="V77">
        <v>36.56</v>
      </c>
      <c r="W77">
        <v>44.6</v>
      </c>
      <c r="X77">
        <v>25.55</v>
      </c>
      <c r="Y77">
        <v>45.1</v>
      </c>
      <c r="Z77">
        <v>40.340000000000003</v>
      </c>
      <c r="AA77">
        <v>71.760000000000005</v>
      </c>
      <c r="AB77">
        <v>52.68</v>
      </c>
      <c r="AC77">
        <v>38.9</v>
      </c>
      <c r="AD77">
        <v>526.83000000000004</v>
      </c>
      <c r="AE77">
        <v>594.28</v>
      </c>
      <c r="AF77">
        <v>41.29</v>
      </c>
      <c r="AG77">
        <v>51.892699999999998</v>
      </c>
      <c r="AH77">
        <v>43.81</v>
      </c>
      <c r="AI77">
        <v>46.36</v>
      </c>
    </row>
    <row r="78" spans="1:35" x14ac:dyDescent="0.3">
      <c r="A78" s="2">
        <v>45827</v>
      </c>
      <c r="B78">
        <v>27.96</v>
      </c>
      <c r="C78">
        <v>30.34</v>
      </c>
      <c r="D78">
        <v>17.87</v>
      </c>
      <c r="E78">
        <v>26.7</v>
      </c>
      <c r="F78">
        <v>29.36</v>
      </c>
      <c r="G78">
        <v>47.413699999999999</v>
      </c>
      <c r="H78">
        <v>23.59</v>
      </c>
      <c r="I78">
        <v>56.03</v>
      </c>
      <c r="J78">
        <v>58.97</v>
      </c>
      <c r="K78">
        <v>67.87</v>
      </c>
      <c r="L78">
        <v>28.08</v>
      </c>
      <c r="M78">
        <v>51.8</v>
      </c>
      <c r="N78">
        <v>54.58</v>
      </c>
      <c r="O78">
        <v>53.79</v>
      </c>
      <c r="P78">
        <v>53.93</v>
      </c>
      <c r="Q78">
        <v>17.82</v>
      </c>
      <c r="R78">
        <v>1068.73</v>
      </c>
      <c r="S78">
        <v>30.11</v>
      </c>
      <c r="T78">
        <v>16.989999999999998</v>
      </c>
      <c r="U78">
        <v>13.36</v>
      </c>
      <c r="V78">
        <v>36.36</v>
      </c>
      <c r="W78">
        <v>45.08</v>
      </c>
      <c r="X78">
        <v>25.86</v>
      </c>
      <c r="Y78">
        <v>45.32</v>
      </c>
      <c r="Z78">
        <v>40.28</v>
      </c>
      <c r="AA78">
        <v>73.05</v>
      </c>
      <c r="AB78">
        <v>53.25</v>
      </c>
      <c r="AC78">
        <v>39.22</v>
      </c>
      <c r="AD78">
        <v>528.99</v>
      </c>
      <c r="AE78">
        <v>597.44000000000005</v>
      </c>
      <c r="AF78">
        <v>41.67</v>
      </c>
      <c r="AG78">
        <v>52.247599999999998</v>
      </c>
      <c r="AH78">
        <v>43.98</v>
      </c>
      <c r="AI78">
        <v>46.46</v>
      </c>
    </row>
    <row r="79" spans="1:35" x14ac:dyDescent="0.3">
      <c r="A79" s="2">
        <v>45826</v>
      </c>
      <c r="B79">
        <v>27.96</v>
      </c>
      <c r="C79">
        <v>30.34</v>
      </c>
      <c r="D79">
        <v>17.87</v>
      </c>
      <c r="E79">
        <v>26.7</v>
      </c>
      <c r="F79">
        <v>29.36</v>
      </c>
      <c r="G79">
        <v>47.413699999999999</v>
      </c>
      <c r="H79">
        <v>23.59</v>
      </c>
      <c r="I79">
        <v>56.03</v>
      </c>
      <c r="J79">
        <v>58.97</v>
      </c>
      <c r="K79">
        <v>67.87</v>
      </c>
      <c r="L79">
        <v>28.08</v>
      </c>
      <c r="M79">
        <v>51.8</v>
      </c>
      <c r="N79">
        <v>54.58</v>
      </c>
      <c r="O79">
        <v>53.79</v>
      </c>
      <c r="P79">
        <v>53.93</v>
      </c>
      <c r="Q79">
        <v>17.82</v>
      </c>
      <c r="R79">
        <v>1094.58</v>
      </c>
      <c r="S79">
        <v>30.11</v>
      </c>
      <c r="T79">
        <v>16.989999999999998</v>
      </c>
      <c r="U79">
        <v>13.36</v>
      </c>
      <c r="V79">
        <v>36.36</v>
      </c>
      <c r="W79">
        <v>45.08</v>
      </c>
      <c r="X79">
        <v>25.86</v>
      </c>
      <c r="Y79">
        <v>45.32</v>
      </c>
      <c r="Z79">
        <v>40.28</v>
      </c>
      <c r="AA79">
        <v>73.05</v>
      </c>
      <c r="AB79">
        <v>53.25</v>
      </c>
      <c r="AC79">
        <v>39.22</v>
      </c>
      <c r="AD79">
        <v>528.99</v>
      </c>
      <c r="AE79">
        <v>597.44000000000005</v>
      </c>
      <c r="AF79">
        <v>41.67</v>
      </c>
      <c r="AG79">
        <v>52.247599999999998</v>
      </c>
      <c r="AH79">
        <v>43.98</v>
      </c>
      <c r="AI79">
        <v>46.46</v>
      </c>
    </row>
    <row r="80" spans="1:35" x14ac:dyDescent="0.3">
      <c r="A80" s="2">
        <v>45825</v>
      </c>
      <c r="B80">
        <v>28</v>
      </c>
      <c r="C80">
        <v>30.45</v>
      </c>
      <c r="D80">
        <v>18.02</v>
      </c>
      <c r="E80">
        <v>26.98</v>
      </c>
      <c r="F80">
        <v>29.39</v>
      </c>
      <c r="G80">
        <v>47.62</v>
      </c>
      <c r="H80">
        <v>23.53</v>
      </c>
      <c r="I80">
        <v>55.65</v>
      </c>
      <c r="J80">
        <v>58.91</v>
      </c>
      <c r="K80">
        <v>66.63</v>
      </c>
      <c r="L80">
        <v>28.11</v>
      </c>
      <c r="M80">
        <v>51.56</v>
      </c>
      <c r="N80">
        <v>54.88</v>
      </c>
      <c r="O80">
        <v>53.83</v>
      </c>
      <c r="P80">
        <v>54.44</v>
      </c>
      <c r="Q80">
        <v>17.895</v>
      </c>
      <c r="R80">
        <v>1113.58</v>
      </c>
      <c r="S80">
        <v>30.21</v>
      </c>
      <c r="T80">
        <v>17.239999999999998</v>
      </c>
      <c r="U80">
        <v>13.31</v>
      </c>
      <c r="V80">
        <v>36.83</v>
      </c>
      <c r="W80">
        <v>45.09</v>
      </c>
      <c r="X80">
        <v>25.77</v>
      </c>
      <c r="Y80">
        <v>45.45</v>
      </c>
      <c r="Z80">
        <v>40.4</v>
      </c>
      <c r="AA80">
        <v>72.28</v>
      </c>
      <c r="AB80">
        <v>53.42</v>
      </c>
      <c r="AC80">
        <v>39.200000000000003</v>
      </c>
      <c r="AD80">
        <v>529.08000000000004</v>
      </c>
      <c r="AE80">
        <v>597.53</v>
      </c>
      <c r="AF80">
        <v>41.74</v>
      </c>
      <c r="AG80">
        <v>52.33</v>
      </c>
      <c r="AH80">
        <v>44.43</v>
      </c>
      <c r="AI80">
        <v>46.26</v>
      </c>
    </row>
    <row r="81" spans="1:35" x14ac:dyDescent="0.3">
      <c r="A81" s="2">
        <v>45824</v>
      </c>
      <c r="B81">
        <v>28.12</v>
      </c>
      <c r="C81">
        <v>31.11</v>
      </c>
      <c r="D81">
        <v>18.010000000000002</v>
      </c>
      <c r="E81">
        <v>27.35</v>
      </c>
      <c r="F81">
        <v>29.38</v>
      </c>
      <c r="G81">
        <v>47.7117</v>
      </c>
      <c r="H81">
        <v>23.93</v>
      </c>
      <c r="I81">
        <v>56.46</v>
      </c>
      <c r="J81">
        <v>59.82</v>
      </c>
      <c r="K81">
        <v>68.19</v>
      </c>
      <c r="L81">
        <v>28.31</v>
      </c>
      <c r="M81">
        <v>53.04</v>
      </c>
      <c r="N81">
        <v>55.79</v>
      </c>
      <c r="O81">
        <v>54.56</v>
      </c>
      <c r="P81">
        <v>55.01</v>
      </c>
      <c r="Q81">
        <v>18.045000000000002</v>
      </c>
      <c r="R81">
        <v>1114.49</v>
      </c>
      <c r="S81">
        <v>30.63</v>
      </c>
      <c r="T81">
        <v>17.559999999999999</v>
      </c>
      <c r="U81">
        <v>13.26</v>
      </c>
      <c r="V81">
        <v>37.479999999999997</v>
      </c>
      <c r="W81">
        <v>45.97</v>
      </c>
      <c r="X81">
        <v>26.09</v>
      </c>
      <c r="Y81">
        <v>45.76</v>
      </c>
      <c r="Z81">
        <v>41.13</v>
      </c>
      <c r="AA81">
        <v>73.150000000000006</v>
      </c>
      <c r="AB81">
        <v>53.77</v>
      </c>
      <c r="AC81">
        <v>39.619999999999997</v>
      </c>
      <c r="AD81">
        <v>534.29</v>
      </c>
      <c r="AE81">
        <v>602.67999999999995</v>
      </c>
      <c r="AF81">
        <v>42.21</v>
      </c>
      <c r="AG81">
        <v>53.08</v>
      </c>
      <c r="AH81">
        <v>44.91</v>
      </c>
      <c r="AI81">
        <v>47.21</v>
      </c>
    </row>
    <row r="82" spans="1:35" x14ac:dyDescent="0.3">
      <c r="A82" s="2">
        <v>45821</v>
      </c>
      <c r="B82">
        <v>28.15</v>
      </c>
      <c r="C82">
        <v>31.83</v>
      </c>
      <c r="D82">
        <v>18.62</v>
      </c>
      <c r="E82">
        <v>27.66</v>
      </c>
      <c r="F82">
        <v>29.86</v>
      </c>
      <c r="G82">
        <v>48.2913</v>
      </c>
      <c r="H82">
        <v>24.26</v>
      </c>
      <c r="I82">
        <v>55.85</v>
      </c>
      <c r="J82">
        <v>61.06</v>
      </c>
      <c r="K82">
        <v>66.42</v>
      </c>
      <c r="L82">
        <v>28.14</v>
      </c>
      <c r="M82">
        <v>53.3</v>
      </c>
      <c r="N82">
        <v>56</v>
      </c>
      <c r="O82">
        <v>54.04</v>
      </c>
      <c r="P82">
        <v>54.77</v>
      </c>
      <c r="Q82">
        <v>18.2</v>
      </c>
      <c r="R82">
        <v>1122.7</v>
      </c>
      <c r="S82">
        <v>30.75</v>
      </c>
      <c r="T82">
        <v>17.88</v>
      </c>
      <c r="U82">
        <v>13.02</v>
      </c>
      <c r="V82">
        <v>37.130000000000003</v>
      </c>
      <c r="W82">
        <v>45.19</v>
      </c>
      <c r="X82">
        <v>26.32</v>
      </c>
      <c r="Y82">
        <v>45.88</v>
      </c>
      <c r="Z82">
        <v>41.51</v>
      </c>
      <c r="AA82">
        <v>73.599999999999994</v>
      </c>
      <c r="AB82">
        <v>55.22</v>
      </c>
      <c r="AC82">
        <v>40.42</v>
      </c>
      <c r="AD82">
        <v>526.96</v>
      </c>
      <c r="AE82">
        <v>597</v>
      </c>
      <c r="AF82">
        <v>42.83</v>
      </c>
      <c r="AG82">
        <v>53.54</v>
      </c>
      <c r="AH82">
        <v>45.49</v>
      </c>
      <c r="AI82">
        <v>47.43</v>
      </c>
    </row>
    <row r="83" spans="1:35" x14ac:dyDescent="0.3">
      <c r="A83" s="2">
        <v>45820</v>
      </c>
      <c r="B83">
        <v>28.42</v>
      </c>
      <c r="C83">
        <v>32.51</v>
      </c>
      <c r="D83">
        <v>18.899999999999999</v>
      </c>
      <c r="E83">
        <v>28.08</v>
      </c>
      <c r="F83">
        <v>30.63</v>
      </c>
      <c r="G83">
        <v>48.584800000000001</v>
      </c>
      <c r="H83">
        <v>24.54</v>
      </c>
      <c r="I83">
        <v>56.74</v>
      </c>
      <c r="J83">
        <v>61.57</v>
      </c>
      <c r="K83">
        <v>67.69</v>
      </c>
      <c r="L83">
        <v>28.15</v>
      </c>
      <c r="M83">
        <v>54.77</v>
      </c>
      <c r="N83">
        <v>56.89</v>
      </c>
      <c r="O83">
        <v>54.8</v>
      </c>
      <c r="P83">
        <v>55.79</v>
      </c>
      <c r="Q83">
        <v>18.899999999999999</v>
      </c>
      <c r="R83">
        <v>1128.6199999999999</v>
      </c>
      <c r="S83">
        <v>31.57</v>
      </c>
      <c r="T83">
        <v>18.395</v>
      </c>
      <c r="U83">
        <v>13.36</v>
      </c>
      <c r="V83">
        <v>38.07</v>
      </c>
      <c r="W83">
        <v>46.07</v>
      </c>
      <c r="X83">
        <v>26.64</v>
      </c>
      <c r="Y83">
        <v>46</v>
      </c>
      <c r="Z83">
        <v>42.22</v>
      </c>
      <c r="AA83">
        <v>74.209999999999994</v>
      </c>
      <c r="AB83">
        <v>56.27</v>
      </c>
      <c r="AC83">
        <v>40.78</v>
      </c>
      <c r="AD83">
        <v>533.66</v>
      </c>
      <c r="AE83">
        <v>603.75</v>
      </c>
      <c r="AF83">
        <v>43.57</v>
      </c>
      <c r="AG83">
        <v>54.73</v>
      </c>
      <c r="AH83">
        <v>46.02</v>
      </c>
      <c r="AI83">
        <v>48.25</v>
      </c>
    </row>
    <row r="84" spans="1:35" x14ac:dyDescent="0.3">
      <c r="A84" s="2">
        <v>45819</v>
      </c>
      <c r="B84">
        <v>28.29</v>
      </c>
      <c r="C84">
        <v>32.54</v>
      </c>
      <c r="D84">
        <v>18.91</v>
      </c>
      <c r="E84">
        <v>27.93</v>
      </c>
      <c r="F84">
        <v>30.62</v>
      </c>
      <c r="G84">
        <v>48.44</v>
      </c>
      <c r="H84">
        <v>24.45</v>
      </c>
      <c r="I84">
        <v>55.83</v>
      </c>
      <c r="J84">
        <v>61.56</v>
      </c>
      <c r="K84">
        <v>66.989999999999995</v>
      </c>
      <c r="L84">
        <v>28.22</v>
      </c>
      <c r="M84">
        <v>54.08</v>
      </c>
      <c r="N84">
        <v>56.52</v>
      </c>
      <c r="O84">
        <v>55.33</v>
      </c>
      <c r="P84">
        <v>55.86</v>
      </c>
      <c r="Q84">
        <v>18.96</v>
      </c>
      <c r="R84">
        <v>1141.58</v>
      </c>
      <c r="S84">
        <v>32.11</v>
      </c>
      <c r="T84">
        <v>18.72</v>
      </c>
      <c r="U84">
        <v>13.32</v>
      </c>
      <c r="V84">
        <v>38.46</v>
      </c>
      <c r="W84">
        <v>45.76</v>
      </c>
      <c r="X84">
        <v>26.6</v>
      </c>
      <c r="Y84">
        <v>45.66</v>
      </c>
      <c r="Z84">
        <v>42.11</v>
      </c>
      <c r="AA84">
        <v>73.67</v>
      </c>
      <c r="AB84">
        <v>55.43</v>
      </c>
      <c r="AC84">
        <v>40.409999999999997</v>
      </c>
      <c r="AD84">
        <v>532.41</v>
      </c>
      <c r="AE84">
        <v>601.36</v>
      </c>
      <c r="AF84">
        <v>43.11</v>
      </c>
      <c r="AG84">
        <v>54.37</v>
      </c>
      <c r="AH84">
        <v>45.9</v>
      </c>
      <c r="AI84">
        <v>47.93</v>
      </c>
    </row>
    <row r="85" spans="1:35" x14ac:dyDescent="0.3">
      <c r="A85" s="2">
        <v>45818</v>
      </c>
      <c r="B85">
        <v>28.1</v>
      </c>
      <c r="C85">
        <v>31.82</v>
      </c>
      <c r="D85">
        <v>18.84</v>
      </c>
      <c r="E85">
        <v>27.82</v>
      </c>
      <c r="F85">
        <v>30.83</v>
      </c>
      <c r="G85">
        <v>48.231099999999998</v>
      </c>
      <c r="H85">
        <v>24.28</v>
      </c>
      <c r="I85">
        <v>55.8</v>
      </c>
      <c r="J85">
        <v>61.36</v>
      </c>
      <c r="K85">
        <v>66.16</v>
      </c>
      <c r="L85">
        <v>27.72</v>
      </c>
      <c r="M85">
        <v>54.66</v>
      </c>
      <c r="N85">
        <v>56.48</v>
      </c>
      <c r="O85">
        <v>55.26</v>
      </c>
      <c r="P85">
        <v>55.69</v>
      </c>
      <c r="Q85">
        <v>18.920000000000002</v>
      </c>
      <c r="R85">
        <v>1139.1600000000001</v>
      </c>
      <c r="S85">
        <v>32.17</v>
      </c>
      <c r="T85">
        <v>18.78</v>
      </c>
      <c r="U85">
        <v>13.4</v>
      </c>
      <c r="V85">
        <v>38.72</v>
      </c>
      <c r="W85">
        <v>45.65</v>
      </c>
      <c r="X85">
        <v>26.71</v>
      </c>
      <c r="Y85">
        <v>45.43</v>
      </c>
      <c r="Z85">
        <v>42.12</v>
      </c>
      <c r="AA85">
        <v>73.88</v>
      </c>
      <c r="AB85">
        <v>55.67</v>
      </c>
      <c r="AC85">
        <v>40.31</v>
      </c>
      <c r="AD85">
        <v>534.21</v>
      </c>
      <c r="AE85">
        <v>603.08000000000004</v>
      </c>
      <c r="AF85">
        <v>43.21</v>
      </c>
      <c r="AG85">
        <v>54.57</v>
      </c>
      <c r="AH85">
        <v>45.94</v>
      </c>
      <c r="AI85">
        <v>47.93</v>
      </c>
    </row>
    <row r="86" spans="1:35" x14ac:dyDescent="0.3">
      <c r="A86" s="2">
        <v>45817</v>
      </c>
      <c r="B86">
        <v>28.3</v>
      </c>
      <c r="C86">
        <v>31.75</v>
      </c>
      <c r="D86">
        <v>18.59</v>
      </c>
      <c r="E86">
        <v>28.12</v>
      </c>
      <c r="F86">
        <v>30</v>
      </c>
      <c r="G86">
        <v>48.53</v>
      </c>
      <c r="H86">
        <v>24.32</v>
      </c>
      <c r="I86">
        <v>54.71</v>
      </c>
      <c r="J86">
        <v>61.09</v>
      </c>
      <c r="K86">
        <v>66.48</v>
      </c>
      <c r="L86">
        <v>27.62</v>
      </c>
      <c r="M86">
        <v>54.44</v>
      </c>
      <c r="N86">
        <v>55.85</v>
      </c>
      <c r="O86">
        <v>55.24</v>
      </c>
      <c r="P86">
        <v>55.52</v>
      </c>
      <c r="Q86">
        <v>18.829999999999998</v>
      </c>
      <c r="R86">
        <v>1135.24</v>
      </c>
      <c r="S86">
        <v>31.66</v>
      </c>
      <c r="T86">
        <v>18.71</v>
      </c>
      <c r="U86">
        <v>13.26</v>
      </c>
      <c r="V86">
        <v>38.57</v>
      </c>
      <c r="W86">
        <v>45.32</v>
      </c>
      <c r="X86">
        <v>26.44</v>
      </c>
      <c r="Y86">
        <v>45.3</v>
      </c>
      <c r="Z86">
        <v>42.31</v>
      </c>
      <c r="AA86">
        <v>73.930000000000007</v>
      </c>
      <c r="AB86">
        <v>55.62</v>
      </c>
      <c r="AC86">
        <v>40.340000000000003</v>
      </c>
      <c r="AD86">
        <v>530.70000000000005</v>
      </c>
      <c r="AE86">
        <v>599.67999999999995</v>
      </c>
      <c r="AF86">
        <v>43.08</v>
      </c>
      <c r="AG86">
        <v>54.02</v>
      </c>
      <c r="AH86">
        <v>45.91</v>
      </c>
      <c r="AI86">
        <v>48.18</v>
      </c>
    </row>
    <row r="87" spans="1:35" x14ac:dyDescent="0.3">
      <c r="A87" s="2">
        <v>45814</v>
      </c>
      <c r="B87">
        <v>28.22</v>
      </c>
      <c r="C87">
        <v>31.84</v>
      </c>
      <c r="D87">
        <v>18.510000000000002</v>
      </c>
      <c r="E87">
        <v>27.95</v>
      </c>
      <c r="F87">
        <v>29.46</v>
      </c>
      <c r="G87">
        <v>48.5916</v>
      </c>
      <c r="H87">
        <v>24.25</v>
      </c>
      <c r="I87">
        <v>54.11</v>
      </c>
      <c r="J87">
        <v>61.24</v>
      </c>
      <c r="K87">
        <v>65.569999999999993</v>
      </c>
      <c r="L87">
        <v>27.72</v>
      </c>
      <c r="M87">
        <v>53.94</v>
      </c>
      <c r="N87">
        <v>55.46</v>
      </c>
      <c r="O87">
        <v>54.91</v>
      </c>
      <c r="P87">
        <v>54.92</v>
      </c>
      <c r="Q87">
        <v>18.829999999999998</v>
      </c>
      <c r="R87">
        <v>1136.43</v>
      </c>
      <c r="S87">
        <v>31.61</v>
      </c>
      <c r="T87">
        <v>18.670000000000002</v>
      </c>
      <c r="U87">
        <v>13.64</v>
      </c>
      <c r="V87">
        <v>38.51</v>
      </c>
      <c r="W87">
        <v>45.31</v>
      </c>
      <c r="X87">
        <v>26.37</v>
      </c>
      <c r="Y87">
        <v>45.39</v>
      </c>
      <c r="Z87">
        <v>42.52</v>
      </c>
      <c r="AA87">
        <v>73.819999999999993</v>
      </c>
      <c r="AB87">
        <v>55.64</v>
      </c>
      <c r="AC87">
        <v>40.35</v>
      </c>
      <c r="AD87">
        <v>529.91999999999996</v>
      </c>
      <c r="AE87">
        <v>599.14</v>
      </c>
      <c r="AF87">
        <v>43.04</v>
      </c>
      <c r="AG87">
        <v>53.63</v>
      </c>
      <c r="AH87">
        <v>46.14</v>
      </c>
      <c r="AI87">
        <v>48.3</v>
      </c>
    </row>
    <row r="88" spans="1:35" x14ac:dyDescent="0.3">
      <c r="A88" s="2">
        <v>45813</v>
      </c>
      <c r="B88">
        <v>28.29</v>
      </c>
      <c r="C88">
        <v>32.17</v>
      </c>
      <c r="D88">
        <v>18.559999999999999</v>
      </c>
      <c r="E88">
        <v>27.96</v>
      </c>
      <c r="F88">
        <v>29.75</v>
      </c>
      <c r="G88">
        <v>48.796100000000003</v>
      </c>
      <c r="H88">
        <v>24.31</v>
      </c>
      <c r="I88">
        <v>53.74</v>
      </c>
      <c r="J88">
        <v>60.72</v>
      </c>
      <c r="K88">
        <v>65.36</v>
      </c>
      <c r="L88">
        <v>27.6</v>
      </c>
      <c r="M88">
        <v>54.03</v>
      </c>
      <c r="N88">
        <v>55.77</v>
      </c>
      <c r="O88">
        <v>54.18</v>
      </c>
      <c r="P88">
        <v>54.99</v>
      </c>
      <c r="Q88">
        <v>18.78</v>
      </c>
      <c r="R88">
        <v>1140.6300000000001</v>
      </c>
      <c r="S88">
        <v>31.44</v>
      </c>
      <c r="T88">
        <v>18.61</v>
      </c>
      <c r="U88">
        <v>13.74</v>
      </c>
      <c r="V88">
        <v>38.479999999999997</v>
      </c>
      <c r="W88">
        <v>45.53</v>
      </c>
      <c r="X88">
        <v>26.36</v>
      </c>
      <c r="Y88">
        <v>45.32</v>
      </c>
      <c r="Z88">
        <v>42.57</v>
      </c>
      <c r="AA88">
        <v>73.39</v>
      </c>
      <c r="AB88">
        <v>55.47</v>
      </c>
      <c r="AC88">
        <v>40.22</v>
      </c>
      <c r="AD88">
        <v>524.79</v>
      </c>
      <c r="AE88">
        <v>593.04999999999995</v>
      </c>
      <c r="AF88">
        <v>43.04</v>
      </c>
      <c r="AG88">
        <v>53.36</v>
      </c>
      <c r="AH88">
        <v>46.17</v>
      </c>
      <c r="AI88">
        <v>47.98</v>
      </c>
    </row>
    <row r="89" spans="1:35" x14ac:dyDescent="0.3">
      <c r="A89" s="2">
        <v>45812</v>
      </c>
      <c r="B89">
        <v>28.18</v>
      </c>
      <c r="C89">
        <v>31.88</v>
      </c>
      <c r="D89">
        <v>18.45</v>
      </c>
      <c r="E89">
        <v>27.66</v>
      </c>
      <c r="F89">
        <v>30.22</v>
      </c>
      <c r="G89">
        <v>48.064999999999998</v>
      </c>
      <c r="H89">
        <v>24.14</v>
      </c>
      <c r="I89">
        <v>53.96</v>
      </c>
      <c r="J89">
        <v>60.25</v>
      </c>
      <c r="K89">
        <v>63.98</v>
      </c>
      <c r="L89">
        <v>27.44</v>
      </c>
      <c r="M89">
        <v>53.46</v>
      </c>
      <c r="N89">
        <v>55.24</v>
      </c>
      <c r="O89">
        <v>53.92</v>
      </c>
      <c r="P89">
        <v>54.79</v>
      </c>
      <c r="Q89">
        <v>18.91</v>
      </c>
      <c r="R89">
        <v>1132.02</v>
      </c>
      <c r="S89">
        <v>31.36</v>
      </c>
      <c r="T89">
        <v>18.59</v>
      </c>
      <c r="U89">
        <v>13.86</v>
      </c>
      <c r="V89">
        <v>38.380000000000003</v>
      </c>
      <c r="W89">
        <v>45.25</v>
      </c>
      <c r="X89">
        <v>26.33</v>
      </c>
      <c r="Y89">
        <v>45.25</v>
      </c>
      <c r="Z89">
        <v>42.46</v>
      </c>
      <c r="AA89">
        <v>74.08</v>
      </c>
      <c r="AB89">
        <v>55.56</v>
      </c>
      <c r="AC89">
        <v>40.19</v>
      </c>
      <c r="AD89">
        <v>528.77</v>
      </c>
      <c r="AE89">
        <v>595.92999999999995</v>
      </c>
      <c r="AF89">
        <v>43.08</v>
      </c>
      <c r="AG89">
        <v>53.23</v>
      </c>
      <c r="AH89">
        <v>45.93</v>
      </c>
      <c r="AI89">
        <v>47.74</v>
      </c>
    </row>
    <row r="90" spans="1:35" x14ac:dyDescent="0.3">
      <c r="A90" s="2">
        <v>45811</v>
      </c>
      <c r="B90">
        <v>27.96</v>
      </c>
      <c r="C90">
        <v>31.58</v>
      </c>
      <c r="D90">
        <v>18.420000000000002</v>
      </c>
      <c r="E90">
        <v>27.78</v>
      </c>
      <c r="F90">
        <v>29.92</v>
      </c>
      <c r="G90">
        <v>47.95</v>
      </c>
      <c r="H90">
        <v>24.09</v>
      </c>
      <c r="I90">
        <v>53.15</v>
      </c>
      <c r="J90">
        <v>60.39</v>
      </c>
      <c r="K90">
        <v>61.89</v>
      </c>
      <c r="L90">
        <v>27.58</v>
      </c>
      <c r="M90">
        <v>53.13</v>
      </c>
      <c r="N90">
        <v>55.29</v>
      </c>
      <c r="O90">
        <v>53.96</v>
      </c>
      <c r="P90">
        <v>53.76</v>
      </c>
      <c r="Q90">
        <v>19.079999999999998</v>
      </c>
      <c r="R90">
        <v>1149.18</v>
      </c>
      <c r="S90">
        <v>30.84</v>
      </c>
      <c r="T90">
        <v>18.59</v>
      </c>
      <c r="U90">
        <v>13.96</v>
      </c>
      <c r="V90">
        <v>38</v>
      </c>
      <c r="W90">
        <v>44.61</v>
      </c>
      <c r="X90">
        <v>26.07</v>
      </c>
      <c r="Y90">
        <v>45.34</v>
      </c>
      <c r="Z90">
        <v>42.12</v>
      </c>
      <c r="AA90">
        <v>74.13</v>
      </c>
      <c r="AB90">
        <v>55.03</v>
      </c>
      <c r="AC90">
        <v>40.06</v>
      </c>
      <c r="AD90">
        <v>527.29999999999995</v>
      </c>
      <c r="AE90">
        <v>596.09</v>
      </c>
      <c r="AF90">
        <v>42.84</v>
      </c>
      <c r="AG90">
        <v>52.95</v>
      </c>
      <c r="AH90">
        <v>45.2</v>
      </c>
      <c r="AI90">
        <v>47.87</v>
      </c>
    </row>
    <row r="91" spans="1:35" x14ac:dyDescent="0.3">
      <c r="A91" s="2">
        <v>45810</v>
      </c>
      <c r="B91">
        <v>27.72</v>
      </c>
      <c r="C91">
        <v>31.53</v>
      </c>
      <c r="D91">
        <v>18.559999999999999</v>
      </c>
      <c r="E91">
        <v>27.6</v>
      </c>
      <c r="F91">
        <v>30.49</v>
      </c>
      <c r="G91">
        <v>47.72</v>
      </c>
      <c r="H91">
        <v>24.15</v>
      </c>
      <c r="I91">
        <v>52.84</v>
      </c>
      <c r="J91">
        <v>60.64</v>
      </c>
      <c r="K91">
        <v>61.74</v>
      </c>
      <c r="L91">
        <v>27.27</v>
      </c>
      <c r="M91">
        <v>53.27</v>
      </c>
      <c r="N91">
        <v>55.7</v>
      </c>
      <c r="O91">
        <v>54.54</v>
      </c>
      <c r="P91">
        <v>53.26</v>
      </c>
      <c r="Q91">
        <v>18.8</v>
      </c>
      <c r="R91">
        <v>1149.18</v>
      </c>
      <c r="S91">
        <v>30.05</v>
      </c>
      <c r="T91">
        <v>18.45</v>
      </c>
      <c r="U91">
        <v>13.81</v>
      </c>
      <c r="V91">
        <v>38.159999999999997</v>
      </c>
      <c r="W91">
        <v>45.04</v>
      </c>
      <c r="X91">
        <v>26.15</v>
      </c>
      <c r="Y91">
        <v>45.39</v>
      </c>
      <c r="Z91">
        <v>42.34</v>
      </c>
      <c r="AA91">
        <v>75.040000000000006</v>
      </c>
      <c r="AB91">
        <v>55.54</v>
      </c>
      <c r="AC91">
        <v>40.29</v>
      </c>
      <c r="AD91">
        <v>523.21</v>
      </c>
      <c r="AE91">
        <v>592.71</v>
      </c>
      <c r="AF91">
        <v>43.14</v>
      </c>
      <c r="AG91">
        <v>53.285800000000002</v>
      </c>
      <c r="AH91">
        <v>45.62</v>
      </c>
      <c r="AI91">
        <v>48.32</v>
      </c>
    </row>
    <row r="92" spans="1:35" x14ac:dyDescent="0.3">
      <c r="A92" s="2">
        <v>45807</v>
      </c>
      <c r="B92">
        <v>27.67</v>
      </c>
      <c r="C92">
        <v>31.5</v>
      </c>
      <c r="D92">
        <v>18.88</v>
      </c>
      <c r="E92">
        <v>27.24</v>
      </c>
      <c r="F92">
        <v>30.37</v>
      </c>
      <c r="G92">
        <v>46.64</v>
      </c>
      <c r="H92">
        <v>23.96</v>
      </c>
      <c r="I92">
        <v>52.38</v>
      </c>
      <c r="J92">
        <v>60.17</v>
      </c>
      <c r="K92">
        <v>60.63</v>
      </c>
      <c r="L92">
        <v>27.21</v>
      </c>
      <c r="M92">
        <v>52.21</v>
      </c>
      <c r="N92">
        <v>55</v>
      </c>
      <c r="O92">
        <v>54.31</v>
      </c>
      <c r="P92">
        <v>52.82</v>
      </c>
      <c r="Q92">
        <v>18.75</v>
      </c>
      <c r="R92">
        <v>1149.18</v>
      </c>
      <c r="S92">
        <v>29.99</v>
      </c>
      <c r="T92">
        <v>18.57</v>
      </c>
      <c r="U92">
        <v>13.59</v>
      </c>
      <c r="V92">
        <v>38.33</v>
      </c>
      <c r="W92">
        <v>44.39</v>
      </c>
      <c r="X92">
        <v>25.81</v>
      </c>
      <c r="Y92">
        <v>44.96</v>
      </c>
      <c r="Z92">
        <v>41.97</v>
      </c>
      <c r="AA92">
        <v>74.12</v>
      </c>
      <c r="AB92">
        <v>55.18</v>
      </c>
      <c r="AC92">
        <v>39.92</v>
      </c>
      <c r="AD92">
        <v>519.11</v>
      </c>
      <c r="AE92">
        <v>589.39</v>
      </c>
      <c r="AF92">
        <v>42.49</v>
      </c>
      <c r="AG92">
        <v>52.85</v>
      </c>
      <c r="AH92">
        <v>45.45</v>
      </c>
      <c r="AI92">
        <v>47.77</v>
      </c>
    </row>
    <row r="93" spans="1:35" x14ac:dyDescent="0.3">
      <c r="A93" s="2">
        <v>45806</v>
      </c>
      <c r="B93">
        <v>28.02</v>
      </c>
      <c r="C93">
        <v>32.08</v>
      </c>
      <c r="D93">
        <v>18.95</v>
      </c>
      <c r="E93">
        <v>27.84</v>
      </c>
      <c r="F93">
        <v>30.72</v>
      </c>
      <c r="G93">
        <v>46.613599999999998</v>
      </c>
      <c r="H93">
        <v>24.3</v>
      </c>
      <c r="I93">
        <v>52.87</v>
      </c>
      <c r="J93">
        <v>61.23</v>
      </c>
      <c r="K93">
        <v>61.8</v>
      </c>
      <c r="L93">
        <v>27.7</v>
      </c>
      <c r="M93">
        <v>53.05</v>
      </c>
      <c r="N93">
        <v>55.71</v>
      </c>
      <c r="O93">
        <v>54.59</v>
      </c>
      <c r="P93">
        <v>53.86</v>
      </c>
      <c r="Q93">
        <v>18.829999999999998</v>
      </c>
      <c r="R93">
        <v>1164.01</v>
      </c>
      <c r="S93">
        <v>30.54</v>
      </c>
      <c r="T93">
        <v>18.59</v>
      </c>
      <c r="U93">
        <v>13.51</v>
      </c>
      <c r="V93">
        <v>38.39</v>
      </c>
      <c r="W93">
        <v>43.97</v>
      </c>
      <c r="X93">
        <v>25.64</v>
      </c>
      <c r="Y93">
        <v>44.78</v>
      </c>
      <c r="Z93">
        <v>41.85</v>
      </c>
      <c r="AA93">
        <v>74.03</v>
      </c>
      <c r="AB93">
        <v>54.9</v>
      </c>
      <c r="AC93">
        <v>39.79</v>
      </c>
      <c r="AD93">
        <v>519.92999999999995</v>
      </c>
      <c r="AE93">
        <v>590.04999999999995</v>
      </c>
      <c r="AF93">
        <v>42.76</v>
      </c>
      <c r="AG93">
        <v>52.94</v>
      </c>
      <c r="AH93">
        <v>45.36</v>
      </c>
      <c r="AI93">
        <v>47.58</v>
      </c>
    </row>
    <row r="94" spans="1:35" x14ac:dyDescent="0.3">
      <c r="A94" s="2">
        <v>45805</v>
      </c>
      <c r="B94">
        <v>27.83</v>
      </c>
      <c r="C94">
        <v>32.17</v>
      </c>
      <c r="D94">
        <v>18.91</v>
      </c>
      <c r="E94">
        <v>27.93</v>
      </c>
      <c r="F94">
        <v>31.25</v>
      </c>
      <c r="G94">
        <v>46.5428</v>
      </c>
      <c r="H94">
        <v>24.47</v>
      </c>
      <c r="I94">
        <v>53.26</v>
      </c>
      <c r="J94">
        <v>60.9</v>
      </c>
      <c r="K94">
        <v>60.75</v>
      </c>
      <c r="L94">
        <v>27.69</v>
      </c>
      <c r="M94">
        <v>52.03</v>
      </c>
      <c r="N94">
        <v>55.85</v>
      </c>
      <c r="O94">
        <v>54.284999999999997</v>
      </c>
      <c r="P94">
        <v>53.33</v>
      </c>
      <c r="Q94">
        <v>18.940000000000001</v>
      </c>
      <c r="R94">
        <v>1160.74</v>
      </c>
      <c r="S94">
        <v>30.56</v>
      </c>
      <c r="T94">
        <v>18.66</v>
      </c>
      <c r="U94">
        <v>13.71</v>
      </c>
      <c r="V94">
        <v>38.6</v>
      </c>
      <c r="W94">
        <v>44.23</v>
      </c>
      <c r="X94">
        <v>25.56</v>
      </c>
      <c r="Y94">
        <v>44.76</v>
      </c>
      <c r="Z94">
        <v>41.77</v>
      </c>
      <c r="AA94">
        <v>73.61</v>
      </c>
      <c r="AB94">
        <v>54.62</v>
      </c>
      <c r="AC94">
        <v>39.67</v>
      </c>
      <c r="AD94">
        <v>518.91</v>
      </c>
      <c r="AE94">
        <v>587.73</v>
      </c>
      <c r="AF94">
        <v>42.47</v>
      </c>
      <c r="AG94">
        <v>52.59</v>
      </c>
      <c r="AH94">
        <v>45.24</v>
      </c>
      <c r="AI94">
        <v>47.55</v>
      </c>
    </row>
    <row r="95" spans="1:35" x14ac:dyDescent="0.3">
      <c r="A95" s="2">
        <v>45804</v>
      </c>
      <c r="B95">
        <v>27.9</v>
      </c>
      <c r="C95">
        <v>32.75</v>
      </c>
      <c r="D95">
        <v>19.04</v>
      </c>
      <c r="E95">
        <v>27.78</v>
      </c>
      <c r="F95">
        <v>30.82</v>
      </c>
      <c r="G95">
        <v>46.83</v>
      </c>
      <c r="H95">
        <v>24.52</v>
      </c>
      <c r="I95">
        <v>53.58</v>
      </c>
      <c r="J95">
        <v>61.13</v>
      </c>
      <c r="K95">
        <v>59.98</v>
      </c>
      <c r="L95">
        <v>27.99</v>
      </c>
      <c r="M95">
        <v>51.91</v>
      </c>
      <c r="N95">
        <v>55.02</v>
      </c>
      <c r="O95">
        <v>54.53</v>
      </c>
      <c r="P95">
        <v>54.04</v>
      </c>
      <c r="Q95">
        <v>18.91</v>
      </c>
      <c r="R95">
        <v>1163.42</v>
      </c>
      <c r="S95">
        <v>30.86</v>
      </c>
      <c r="T95">
        <v>18.62</v>
      </c>
      <c r="U95">
        <v>13.585000000000001</v>
      </c>
      <c r="V95">
        <v>38.21</v>
      </c>
      <c r="W95">
        <v>45.38</v>
      </c>
      <c r="X95">
        <v>25.87</v>
      </c>
      <c r="Y95">
        <v>44.82</v>
      </c>
      <c r="Z95">
        <v>42.31</v>
      </c>
      <c r="AA95">
        <v>74.95</v>
      </c>
      <c r="AB95">
        <v>55.2</v>
      </c>
      <c r="AC95">
        <v>40.07</v>
      </c>
      <c r="AD95">
        <v>521.22</v>
      </c>
      <c r="AE95">
        <v>591.15</v>
      </c>
      <c r="AF95">
        <v>42.92</v>
      </c>
      <c r="AG95">
        <v>53</v>
      </c>
      <c r="AH95">
        <v>45.55</v>
      </c>
      <c r="AI95">
        <v>47.66</v>
      </c>
    </row>
    <row r="96" spans="1:35" x14ac:dyDescent="0.3">
      <c r="A96" s="2">
        <v>45803</v>
      </c>
      <c r="B96">
        <v>28.2</v>
      </c>
      <c r="C96">
        <v>32.85</v>
      </c>
      <c r="D96">
        <v>19.16</v>
      </c>
      <c r="E96">
        <v>27.81</v>
      </c>
      <c r="F96">
        <v>29.85</v>
      </c>
      <c r="G96">
        <v>46.76</v>
      </c>
      <c r="H96">
        <v>24.58</v>
      </c>
      <c r="I96">
        <v>53.52</v>
      </c>
      <c r="J96">
        <v>60.67</v>
      </c>
      <c r="K96">
        <v>58.96</v>
      </c>
      <c r="L96">
        <v>27.65</v>
      </c>
      <c r="M96">
        <v>52.52</v>
      </c>
      <c r="N96">
        <v>53.23</v>
      </c>
      <c r="O96">
        <v>54.58</v>
      </c>
      <c r="P96">
        <v>54.78</v>
      </c>
      <c r="Q96">
        <v>19.149999999999999</v>
      </c>
      <c r="R96">
        <v>1178.43</v>
      </c>
      <c r="S96">
        <v>31.24</v>
      </c>
      <c r="T96">
        <v>18.45</v>
      </c>
      <c r="U96">
        <v>13.14</v>
      </c>
      <c r="V96">
        <v>39.17</v>
      </c>
      <c r="W96">
        <v>45.36</v>
      </c>
      <c r="X96">
        <v>25.65</v>
      </c>
      <c r="Y96">
        <v>44.44</v>
      </c>
      <c r="Z96">
        <v>41.26</v>
      </c>
      <c r="AA96">
        <v>73.03</v>
      </c>
      <c r="AB96">
        <v>55.03</v>
      </c>
      <c r="AC96">
        <v>39.880000000000003</v>
      </c>
      <c r="AD96">
        <v>509.24</v>
      </c>
      <c r="AE96">
        <v>579.11</v>
      </c>
      <c r="AF96">
        <v>42.4</v>
      </c>
      <c r="AG96">
        <v>52.26</v>
      </c>
      <c r="AH96">
        <v>45.32</v>
      </c>
      <c r="AI96">
        <v>46.96</v>
      </c>
    </row>
    <row r="97" spans="1:35" x14ac:dyDescent="0.3">
      <c r="A97" s="2">
        <v>45800</v>
      </c>
      <c r="B97">
        <v>28.2</v>
      </c>
      <c r="C97">
        <v>32.85</v>
      </c>
      <c r="D97">
        <v>19.16</v>
      </c>
      <c r="E97">
        <v>27.81</v>
      </c>
      <c r="F97">
        <v>29.85</v>
      </c>
      <c r="G97">
        <v>46.76</v>
      </c>
      <c r="H97">
        <v>24.58</v>
      </c>
      <c r="I97">
        <v>53.52</v>
      </c>
      <c r="J97">
        <v>60.67</v>
      </c>
      <c r="K97">
        <v>58.96</v>
      </c>
      <c r="L97">
        <v>27.65</v>
      </c>
      <c r="M97">
        <v>52.52</v>
      </c>
      <c r="N97">
        <v>53.23</v>
      </c>
      <c r="O97">
        <v>54.58</v>
      </c>
      <c r="P97">
        <v>54.78</v>
      </c>
      <c r="Q97">
        <v>19.149999999999999</v>
      </c>
      <c r="R97">
        <v>1176.3599999999999</v>
      </c>
      <c r="S97">
        <v>31.24</v>
      </c>
      <c r="T97">
        <v>18.45</v>
      </c>
      <c r="U97">
        <v>13.14</v>
      </c>
      <c r="V97">
        <v>39.17</v>
      </c>
      <c r="W97">
        <v>45.36</v>
      </c>
      <c r="X97">
        <v>25.65</v>
      </c>
      <c r="Y97">
        <v>44.44</v>
      </c>
      <c r="Z97">
        <v>41.26</v>
      </c>
      <c r="AA97">
        <v>73.03</v>
      </c>
      <c r="AB97">
        <v>55.03</v>
      </c>
      <c r="AC97">
        <v>39.880000000000003</v>
      </c>
      <c r="AD97">
        <v>509.24</v>
      </c>
      <c r="AE97">
        <v>579.11</v>
      </c>
      <c r="AF97">
        <v>42.4</v>
      </c>
      <c r="AG97">
        <v>52.26</v>
      </c>
      <c r="AH97">
        <v>45.32</v>
      </c>
      <c r="AI97">
        <v>46.96</v>
      </c>
    </row>
    <row r="98" spans="1:35" x14ac:dyDescent="0.3">
      <c r="A98" s="2">
        <v>45799</v>
      </c>
      <c r="B98">
        <v>28.3</v>
      </c>
      <c r="C98">
        <v>32.634999999999998</v>
      </c>
      <c r="D98">
        <v>18.91</v>
      </c>
      <c r="E98">
        <v>27.27</v>
      </c>
      <c r="F98">
        <v>29.99</v>
      </c>
      <c r="G98">
        <v>45.76</v>
      </c>
      <c r="H98">
        <v>24.24</v>
      </c>
      <c r="I98">
        <v>53.7</v>
      </c>
      <c r="J98">
        <v>59.83</v>
      </c>
      <c r="K98">
        <v>58.29</v>
      </c>
      <c r="L98">
        <v>27.52</v>
      </c>
      <c r="M98">
        <v>51.43</v>
      </c>
      <c r="N98">
        <v>53.88</v>
      </c>
      <c r="O98">
        <v>53.79</v>
      </c>
      <c r="P98">
        <v>54.75</v>
      </c>
      <c r="Q98">
        <v>19.11</v>
      </c>
      <c r="R98">
        <v>1173.3699999999999</v>
      </c>
      <c r="S98">
        <v>31.7</v>
      </c>
      <c r="T98">
        <v>18.53</v>
      </c>
      <c r="U98">
        <v>13.17</v>
      </c>
      <c r="V98">
        <v>39.28</v>
      </c>
      <c r="W98">
        <v>45.08</v>
      </c>
      <c r="X98">
        <v>25.41</v>
      </c>
      <c r="Y98">
        <v>44</v>
      </c>
      <c r="Z98">
        <v>41.64</v>
      </c>
      <c r="AA98">
        <v>72.37</v>
      </c>
      <c r="AB98">
        <v>54.77</v>
      </c>
      <c r="AC98">
        <v>39.53</v>
      </c>
      <c r="AD98">
        <v>514</v>
      </c>
      <c r="AE98">
        <v>583.09</v>
      </c>
      <c r="AF98">
        <v>42.65</v>
      </c>
      <c r="AG98">
        <v>52.54</v>
      </c>
      <c r="AH98">
        <v>45.09</v>
      </c>
      <c r="AI98">
        <v>47.54</v>
      </c>
    </row>
    <row r="99" spans="1:35" x14ac:dyDescent="0.3">
      <c r="A99" s="2">
        <v>45798</v>
      </c>
      <c r="B99">
        <v>28.4</v>
      </c>
      <c r="C99">
        <v>32.69</v>
      </c>
      <c r="D99">
        <v>18.79</v>
      </c>
      <c r="E99">
        <v>27.46</v>
      </c>
      <c r="F99">
        <v>30.09</v>
      </c>
      <c r="G99">
        <v>45.66</v>
      </c>
      <c r="H99">
        <v>24.49</v>
      </c>
      <c r="I99">
        <v>53.72</v>
      </c>
      <c r="J99">
        <v>60.32</v>
      </c>
      <c r="K99">
        <v>59.1</v>
      </c>
      <c r="L99">
        <v>27.67</v>
      </c>
      <c r="M99">
        <v>51.45</v>
      </c>
      <c r="N99">
        <v>54.14</v>
      </c>
      <c r="O99">
        <v>54.03</v>
      </c>
      <c r="P99">
        <v>54.99</v>
      </c>
      <c r="Q99">
        <v>19.18</v>
      </c>
      <c r="R99">
        <v>1179.81</v>
      </c>
      <c r="S99">
        <v>31.42</v>
      </c>
      <c r="T99">
        <v>18.57</v>
      </c>
      <c r="U99">
        <v>13.21</v>
      </c>
      <c r="V99">
        <v>39.299999999999997</v>
      </c>
      <c r="W99">
        <v>45.22</v>
      </c>
      <c r="X99">
        <v>25.41</v>
      </c>
      <c r="Y99">
        <v>43.94</v>
      </c>
      <c r="Z99">
        <v>41.68</v>
      </c>
      <c r="AA99">
        <v>72.31</v>
      </c>
      <c r="AB99">
        <v>55.04</v>
      </c>
      <c r="AC99">
        <v>39.43</v>
      </c>
      <c r="AD99">
        <v>513.04</v>
      </c>
      <c r="AE99">
        <v>582.86</v>
      </c>
      <c r="AF99">
        <v>42.71</v>
      </c>
      <c r="AG99">
        <v>52.48</v>
      </c>
      <c r="AH99">
        <v>45.94</v>
      </c>
      <c r="AI99">
        <v>47.65</v>
      </c>
    </row>
    <row r="100" spans="1:35" x14ac:dyDescent="0.3">
      <c r="A100" s="2">
        <v>45797</v>
      </c>
      <c r="B100">
        <v>28.28</v>
      </c>
      <c r="C100">
        <v>32.75</v>
      </c>
      <c r="D100">
        <v>18.53</v>
      </c>
      <c r="E100">
        <v>27.36</v>
      </c>
      <c r="F100">
        <v>30.77</v>
      </c>
      <c r="G100">
        <v>45.57</v>
      </c>
      <c r="H100">
        <v>24.5</v>
      </c>
      <c r="I100">
        <v>53.48</v>
      </c>
      <c r="J100">
        <v>60.53</v>
      </c>
      <c r="K100">
        <v>58.4</v>
      </c>
      <c r="L100">
        <v>28.16</v>
      </c>
      <c r="M100">
        <v>51.61</v>
      </c>
      <c r="N100">
        <v>53.89</v>
      </c>
      <c r="O100">
        <v>54.07</v>
      </c>
      <c r="P100">
        <v>55.2</v>
      </c>
      <c r="Q100">
        <v>19.059999999999999</v>
      </c>
      <c r="R100">
        <v>1189.1400000000001</v>
      </c>
      <c r="S100">
        <v>31.86</v>
      </c>
      <c r="T100">
        <v>18.71</v>
      </c>
      <c r="U100">
        <v>13.09</v>
      </c>
      <c r="V100">
        <v>39.89</v>
      </c>
      <c r="W100">
        <v>45.2</v>
      </c>
      <c r="X100">
        <v>25.63</v>
      </c>
      <c r="Y100">
        <v>44.19</v>
      </c>
      <c r="Z100">
        <v>41.77</v>
      </c>
      <c r="AA100">
        <v>72.989999999999995</v>
      </c>
      <c r="AB100">
        <v>55.17</v>
      </c>
      <c r="AC100">
        <v>39.61</v>
      </c>
      <c r="AD100">
        <v>520.27</v>
      </c>
      <c r="AE100">
        <v>592.85</v>
      </c>
      <c r="AF100">
        <v>43.1</v>
      </c>
      <c r="AG100">
        <v>52.8</v>
      </c>
      <c r="AH100">
        <v>46.35</v>
      </c>
      <c r="AI100">
        <v>47.84</v>
      </c>
    </row>
    <row r="101" spans="1:35" x14ac:dyDescent="0.3">
      <c r="A101" s="2">
        <v>45796</v>
      </c>
      <c r="B101">
        <v>28.14</v>
      </c>
      <c r="C101">
        <v>32.96</v>
      </c>
      <c r="D101">
        <v>18.739999999999998</v>
      </c>
      <c r="E101">
        <v>27.9</v>
      </c>
      <c r="F101">
        <v>30.53</v>
      </c>
      <c r="G101">
        <v>45.16</v>
      </c>
      <c r="H101">
        <v>24.69</v>
      </c>
      <c r="I101">
        <v>53.82</v>
      </c>
      <c r="J101">
        <v>60.57</v>
      </c>
      <c r="K101">
        <v>58.82</v>
      </c>
      <c r="L101">
        <v>28.18</v>
      </c>
      <c r="M101">
        <v>51.08</v>
      </c>
      <c r="N101">
        <v>52.9</v>
      </c>
      <c r="O101">
        <v>54.78</v>
      </c>
      <c r="P101">
        <v>54.7</v>
      </c>
      <c r="Q101">
        <v>19.05</v>
      </c>
      <c r="R101">
        <v>1187.06</v>
      </c>
      <c r="S101">
        <v>32.49</v>
      </c>
      <c r="T101">
        <v>18.649999999999999</v>
      </c>
      <c r="U101">
        <v>12.865</v>
      </c>
      <c r="V101">
        <v>39.909999999999997</v>
      </c>
      <c r="W101">
        <v>45.15</v>
      </c>
      <c r="X101">
        <v>25.63</v>
      </c>
      <c r="Y101">
        <v>44.05</v>
      </c>
      <c r="Z101">
        <v>41.56</v>
      </c>
      <c r="AA101">
        <v>72.569999999999993</v>
      </c>
      <c r="AB101">
        <v>55.02</v>
      </c>
      <c r="AC101">
        <v>39.33</v>
      </c>
      <c r="AD101">
        <v>522.01</v>
      </c>
      <c r="AE101">
        <v>594.85</v>
      </c>
      <c r="AF101">
        <v>42.73</v>
      </c>
      <c r="AG101">
        <v>52.645000000000003</v>
      </c>
      <c r="AH101">
        <v>46.19</v>
      </c>
      <c r="AI101">
        <v>47.3</v>
      </c>
    </row>
    <row r="102" spans="1:35" x14ac:dyDescent="0.3">
      <c r="A102" s="2">
        <v>45793</v>
      </c>
      <c r="B102">
        <v>28.24</v>
      </c>
      <c r="C102">
        <v>32.61</v>
      </c>
      <c r="D102">
        <v>18.39</v>
      </c>
      <c r="E102">
        <v>27.69</v>
      </c>
      <c r="F102">
        <v>30.32</v>
      </c>
      <c r="G102">
        <v>44.57</v>
      </c>
      <c r="H102">
        <v>24.87</v>
      </c>
      <c r="I102">
        <v>54.01</v>
      </c>
      <c r="J102">
        <v>59.51</v>
      </c>
      <c r="K102">
        <v>58.79</v>
      </c>
      <c r="L102">
        <v>28</v>
      </c>
      <c r="M102">
        <v>51.24</v>
      </c>
      <c r="N102">
        <v>52.5</v>
      </c>
      <c r="O102">
        <v>54.66</v>
      </c>
      <c r="P102">
        <v>54.42</v>
      </c>
      <c r="Q102">
        <v>18.88</v>
      </c>
      <c r="R102">
        <v>1195.77</v>
      </c>
      <c r="S102">
        <v>32.43</v>
      </c>
      <c r="T102">
        <v>18.48</v>
      </c>
      <c r="U102">
        <v>12.75</v>
      </c>
      <c r="V102">
        <v>40.19</v>
      </c>
      <c r="W102">
        <v>45.41</v>
      </c>
      <c r="X102">
        <v>25.47</v>
      </c>
      <c r="Y102">
        <v>43.89</v>
      </c>
      <c r="Z102">
        <v>40.85</v>
      </c>
      <c r="AA102">
        <v>72.489999999999995</v>
      </c>
      <c r="AB102">
        <v>54.41</v>
      </c>
      <c r="AC102">
        <v>38.9</v>
      </c>
      <c r="AD102">
        <v>521.51</v>
      </c>
      <c r="AE102">
        <v>594.20000000000005</v>
      </c>
      <c r="AF102">
        <v>42.25</v>
      </c>
      <c r="AG102">
        <v>52.19</v>
      </c>
      <c r="AH102">
        <v>45.61</v>
      </c>
      <c r="AI102">
        <v>46.85</v>
      </c>
    </row>
    <row r="103" spans="1:35" x14ac:dyDescent="0.3">
      <c r="A103" s="2">
        <v>45792</v>
      </c>
      <c r="B103">
        <v>28.25</v>
      </c>
      <c r="C103">
        <v>33.07</v>
      </c>
      <c r="D103">
        <v>18.27</v>
      </c>
      <c r="E103">
        <v>27.62</v>
      </c>
      <c r="F103">
        <v>30.49</v>
      </c>
      <c r="G103">
        <v>45.06</v>
      </c>
      <c r="H103">
        <v>25.08</v>
      </c>
      <c r="I103">
        <v>53.99</v>
      </c>
      <c r="J103">
        <v>59.26</v>
      </c>
      <c r="K103">
        <v>58.8</v>
      </c>
      <c r="L103">
        <v>28.01</v>
      </c>
      <c r="M103">
        <v>51.09</v>
      </c>
      <c r="N103">
        <v>52.15</v>
      </c>
      <c r="O103">
        <v>54.77</v>
      </c>
      <c r="P103">
        <v>54.57</v>
      </c>
      <c r="Q103">
        <v>18.84</v>
      </c>
      <c r="R103">
        <v>1194.49</v>
      </c>
      <c r="S103">
        <v>31.91</v>
      </c>
      <c r="T103">
        <v>18.3</v>
      </c>
      <c r="U103">
        <v>12.81</v>
      </c>
      <c r="V103">
        <v>40.130000000000003</v>
      </c>
      <c r="W103">
        <v>45.6</v>
      </c>
      <c r="X103">
        <v>25.55</v>
      </c>
      <c r="Y103">
        <v>43.83</v>
      </c>
      <c r="Z103">
        <v>40.86</v>
      </c>
      <c r="AA103">
        <v>72.3</v>
      </c>
      <c r="AB103">
        <v>54.02</v>
      </c>
      <c r="AC103">
        <v>38.799999999999997</v>
      </c>
      <c r="AD103">
        <v>519.25</v>
      </c>
      <c r="AE103">
        <v>590.46</v>
      </c>
      <c r="AF103">
        <v>42.09</v>
      </c>
      <c r="AG103">
        <v>52.25</v>
      </c>
      <c r="AH103">
        <v>45.62</v>
      </c>
      <c r="AI103">
        <v>46.53</v>
      </c>
    </row>
    <row r="104" spans="1:35" x14ac:dyDescent="0.3">
      <c r="A104" s="2">
        <v>45791</v>
      </c>
      <c r="B104">
        <v>28.58</v>
      </c>
      <c r="C104">
        <v>33.24</v>
      </c>
      <c r="D104">
        <v>17.97</v>
      </c>
      <c r="E104">
        <v>28.01</v>
      </c>
      <c r="F104">
        <v>30.68</v>
      </c>
      <c r="G104">
        <v>44.95</v>
      </c>
      <c r="H104">
        <v>25.07</v>
      </c>
      <c r="I104">
        <v>53.77</v>
      </c>
      <c r="J104">
        <v>59.36</v>
      </c>
      <c r="K104">
        <v>58.61</v>
      </c>
      <c r="L104">
        <v>28.2</v>
      </c>
      <c r="M104">
        <v>50.22</v>
      </c>
      <c r="N104">
        <v>52.22</v>
      </c>
      <c r="O104">
        <v>53.97</v>
      </c>
      <c r="P104">
        <v>55.6</v>
      </c>
      <c r="Q104">
        <v>18.829999999999998</v>
      </c>
      <c r="R104">
        <v>1216.71</v>
      </c>
      <c r="S104">
        <v>32.479999999999997</v>
      </c>
      <c r="T104">
        <v>18.16</v>
      </c>
      <c r="U104">
        <v>12.82</v>
      </c>
      <c r="V104">
        <v>40.21</v>
      </c>
      <c r="W104">
        <v>45.33</v>
      </c>
      <c r="X104">
        <v>25.16</v>
      </c>
      <c r="Y104">
        <v>43.44</v>
      </c>
      <c r="Z104">
        <v>40.340000000000003</v>
      </c>
      <c r="AA104">
        <v>71.45</v>
      </c>
      <c r="AB104">
        <v>52.94</v>
      </c>
      <c r="AC104">
        <v>38.25</v>
      </c>
      <c r="AD104">
        <v>518.67999999999995</v>
      </c>
      <c r="AE104">
        <v>587.59</v>
      </c>
      <c r="AF104">
        <v>41.88</v>
      </c>
      <c r="AG104">
        <v>52.2</v>
      </c>
      <c r="AH104">
        <v>45.11</v>
      </c>
      <c r="AI104">
        <v>46.26</v>
      </c>
    </row>
    <row r="105" spans="1:35" x14ac:dyDescent="0.3">
      <c r="A105" s="2">
        <v>45790</v>
      </c>
      <c r="B105">
        <v>28.34</v>
      </c>
      <c r="C105">
        <v>32.56</v>
      </c>
      <c r="D105">
        <v>17.54</v>
      </c>
      <c r="E105">
        <v>28.06</v>
      </c>
      <c r="F105">
        <v>30.8</v>
      </c>
      <c r="G105">
        <v>45.11</v>
      </c>
      <c r="H105">
        <v>24.87</v>
      </c>
      <c r="I105">
        <v>53.28</v>
      </c>
      <c r="J105">
        <v>59.08</v>
      </c>
      <c r="K105">
        <v>58.12</v>
      </c>
      <c r="L105">
        <v>28.33</v>
      </c>
      <c r="M105">
        <v>50.41</v>
      </c>
      <c r="N105">
        <v>52.07</v>
      </c>
      <c r="O105">
        <v>54.01</v>
      </c>
      <c r="P105">
        <v>54.7</v>
      </c>
      <c r="Q105">
        <v>18.755299999999998</v>
      </c>
      <c r="R105">
        <v>1214.3900000000001</v>
      </c>
      <c r="S105">
        <v>32.46</v>
      </c>
      <c r="T105">
        <v>18.36</v>
      </c>
      <c r="U105">
        <v>12.74</v>
      </c>
      <c r="V105">
        <v>40.299999999999997</v>
      </c>
      <c r="W105">
        <v>45.62</v>
      </c>
      <c r="X105">
        <v>25.42</v>
      </c>
      <c r="Y105">
        <v>43.4</v>
      </c>
      <c r="Z105">
        <v>40.590000000000003</v>
      </c>
      <c r="AA105">
        <v>72.25</v>
      </c>
      <c r="AB105">
        <v>53.19</v>
      </c>
      <c r="AC105">
        <v>38.42</v>
      </c>
      <c r="AD105">
        <v>515.59</v>
      </c>
      <c r="AE105">
        <v>586.84</v>
      </c>
      <c r="AF105">
        <v>42.1</v>
      </c>
      <c r="AG105">
        <v>52.04</v>
      </c>
      <c r="AH105">
        <v>45.23</v>
      </c>
      <c r="AI105">
        <v>46</v>
      </c>
    </row>
    <row r="106" spans="1:35" x14ac:dyDescent="0.3">
      <c r="A106" s="2">
        <v>45789</v>
      </c>
      <c r="B106">
        <v>28.45</v>
      </c>
      <c r="C106">
        <v>32.35</v>
      </c>
      <c r="D106">
        <v>17.399999999999999</v>
      </c>
      <c r="E106">
        <v>27.75</v>
      </c>
      <c r="F106">
        <v>30.5</v>
      </c>
      <c r="G106">
        <v>44.74</v>
      </c>
      <c r="H106">
        <v>24.5</v>
      </c>
      <c r="I106">
        <v>52.95</v>
      </c>
      <c r="J106">
        <v>57.84</v>
      </c>
      <c r="K106">
        <v>58.04</v>
      </c>
      <c r="L106">
        <v>27.49</v>
      </c>
      <c r="M106">
        <v>50.19</v>
      </c>
      <c r="N106">
        <v>51.6</v>
      </c>
      <c r="O106">
        <v>54.32</v>
      </c>
      <c r="P106">
        <v>55.06</v>
      </c>
      <c r="Q106">
        <v>18.7</v>
      </c>
      <c r="R106">
        <v>1210.94</v>
      </c>
      <c r="S106">
        <v>32.619999999999997</v>
      </c>
      <c r="T106">
        <v>18.13</v>
      </c>
      <c r="U106">
        <v>12.69</v>
      </c>
      <c r="V106">
        <v>40.04</v>
      </c>
      <c r="W106">
        <v>44.75</v>
      </c>
      <c r="X106">
        <v>25.18</v>
      </c>
      <c r="Y106">
        <v>43.08</v>
      </c>
      <c r="Z106">
        <v>40.380000000000003</v>
      </c>
      <c r="AA106">
        <v>72.8</v>
      </c>
      <c r="AB106">
        <v>53.53</v>
      </c>
      <c r="AC106">
        <v>38.24</v>
      </c>
      <c r="AD106">
        <v>507.85</v>
      </c>
      <c r="AE106">
        <v>582.99</v>
      </c>
      <c r="AF106">
        <v>41.81</v>
      </c>
      <c r="AG106">
        <v>51.6</v>
      </c>
      <c r="AH106">
        <v>45.09</v>
      </c>
      <c r="AI106">
        <v>45.66</v>
      </c>
    </row>
    <row r="107" spans="1:35" x14ac:dyDescent="0.3">
      <c r="A107" s="2">
        <v>45786</v>
      </c>
      <c r="B107">
        <v>27.78</v>
      </c>
      <c r="C107">
        <v>32.200000000000003</v>
      </c>
      <c r="D107">
        <v>17.41</v>
      </c>
      <c r="E107">
        <v>27.62</v>
      </c>
      <c r="F107">
        <v>30.88</v>
      </c>
      <c r="G107">
        <v>45.330300000000001</v>
      </c>
      <c r="H107">
        <v>24.45</v>
      </c>
      <c r="I107">
        <v>51.75</v>
      </c>
      <c r="J107">
        <v>58.12</v>
      </c>
      <c r="K107">
        <v>57.69</v>
      </c>
      <c r="L107">
        <v>27.56</v>
      </c>
      <c r="M107">
        <v>50.64</v>
      </c>
      <c r="N107">
        <v>51.048299999999998</v>
      </c>
      <c r="O107">
        <v>52.39</v>
      </c>
      <c r="P107">
        <v>53.25</v>
      </c>
      <c r="Q107">
        <v>18.690000000000001</v>
      </c>
      <c r="R107">
        <v>1210.94</v>
      </c>
      <c r="S107">
        <v>31.41</v>
      </c>
      <c r="T107">
        <v>18.149999999999999</v>
      </c>
      <c r="U107">
        <v>12.49</v>
      </c>
      <c r="V107">
        <v>39.54</v>
      </c>
      <c r="W107">
        <v>45.17</v>
      </c>
      <c r="X107">
        <v>25.01</v>
      </c>
      <c r="Y107">
        <v>42.85</v>
      </c>
      <c r="Z107">
        <v>40.770000000000003</v>
      </c>
      <c r="AA107">
        <v>72.010000000000005</v>
      </c>
      <c r="AB107">
        <v>53.58</v>
      </c>
      <c r="AC107">
        <v>38.29</v>
      </c>
      <c r="AD107">
        <v>487.97</v>
      </c>
      <c r="AE107">
        <v>564.34</v>
      </c>
      <c r="AF107">
        <v>41.68</v>
      </c>
      <c r="AG107">
        <v>50.79</v>
      </c>
      <c r="AH107">
        <v>44.38</v>
      </c>
      <c r="AI107">
        <v>45.81</v>
      </c>
    </row>
    <row r="108" spans="1:35" x14ac:dyDescent="0.3">
      <c r="A108" s="2">
        <v>45785</v>
      </c>
      <c r="B108">
        <v>27.85</v>
      </c>
      <c r="C108">
        <v>32.15</v>
      </c>
      <c r="D108">
        <v>17.45</v>
      </c>
      <c r="E108">
        <v>27.16</v>
      </c>
      <c r="F108">
        <v>29.94</v>
      </c>
      <c r="G108">
        <v>45.02</v>
      </c>
      <c r="H108">
        <v>24.31</v>
      </c>
      <c r="I108">
        <v>51.16</v>
      </c>
      <c r="J108">
        <v>58.11</v>
      </c>
      <c r="K108">
        <v>57.2</v>
      </c>
      <c r="L108">
        <v>27.48</v>
      </c>
      <c r="M108">
        <v>49.85</v>
      </c>
      <c r="N108">
        <v>50.26</v>
      </c>
      <c r="O108">
        <v>51.54</v>
      </c>
      <c r="P108">
        <v>53.45</v>
      </c>
      <c r="Q108">
        <v>18.614999999999998</v>
      </c>
      <c r="R108">
        <v>1206.5899999999999</v>
      </c>
      <c r="S108">
        <v>31.19</v>
      </c>
      <c r="T108">
        <v>18.14</v>
      </c>
      <c r="U108">
        <v>12.6</v>
      </c>
      <c r="V108">
        <v>39.44</v>
      </c>
      <c r="W108">
        <v>44.23</v>
      </c>
      <c r="X108">
        <v>24.83</v>
      </c>
      <c r="Y108">
        <v>42.81</v>
      </c>
      <c r="Z108">
        <v>40.46</v>
      </c>
      <c r="AA108">
        <v>71.83</v>
      </c>
      <c r="AB108">
        <v>53.58</v>
      </c>
      <c r="AC108">
        <v>38.11</v>
      </c>
      <c r="AD108">
        <v>488.29</v>
      </c>
      <c r="AE108">
        <v>565.05999999999995</v>
      </c>
      <c r="AF108">
        <v>41.32</v>
      </c>
      <c r="AG108">
        <v>50.32</v>
      </c>
      <c r="AH108">
        <v>44.26</v>
      </c>
      <c r="AI108">
        <v>45.36</v>
      </c>
    </row>
    <row r="109" spans="1:35" x14ac:dyDescent="0.3">
      <c r="A109" s="2">
        <v>45784</v>
      </c>
      <c r="B109">
        <v>27.58</v>
      </c>
      <c r="C109">
        <v>31.75</v>
      </c>
      <c r="D109">
        <v>17.71</v>
      </c>
      <c r="E109">
        <v>27.56</v>
      </c>
      <c r="F109">
        <v>29.66</v>
      </c>
      <c r="G109">
        <v>44.79</v>
      </c>
      <c r="H109">
        <v>24.68</v>
      </c>
      <c r="I109">
        <v>51</v>
      </c>
      <c r="J109">
        <v>59.09</v>
      </c>
      <c r="K109">
        <v>57.79</v>
      </c>
      <c r="L109">
        <v>26.4</v>
      </c>
      <c r="M109">
        <v>50.23</v>
      </c>
      <c r="N109">
        <v>50.37</v>
      </c>
      <c r="O109">
        <v>53.22</v>
      </c>
      <c r="P109">
        <v>52.69</v>
      </c>
      <c r="Q109">
        <v>18.510000000000002</v>
      </c>
      <c r="R109">
        <v>1220.27</v>
      </c>
      <c r="S109">
        <v>30.31</v>
      </c>
      <c r="T109">
        <v>18.18</v>
      </c>
      <c r="U109">
        <v>12.42</v>
      </c>
      <c r="V109">
        <v>39.53</v>
      </c>
      <c r="W109">
        <v>44.56</v>
      </c>
      <c r="X109">
        <v>24.89</v>
      </c>
      <c r="Y109">
        <v>42.89</v>
      </c>
      <c r="Z109">
        <v>40.44</v>
      </c>
      <c r="AA109">
        <v>71.98</v>
      </c>
      <c r="AB109">
        <v>54.15</v>
      </c>
      <c r="AC109">
        <v>38.43</v>
      </c>
      <c r="AD109">
        <v>483.3</v>
      </c>
      <c r="AE109">
        <v>561.15</v>
      </c>
      <c r="AF109">
        <v>41.32</v>
      </c>
      <c r="AG109">
        <v>50.21</v>
      </c>
      <c r="AH109">
        <v>44.38</v>
      </c>
      <c r="AI109">
        <v>44.99</v>
      </c>
    </row>
    <row r="110" spans="1:35" x14ac:dyDescent="0.3">
      <c r="A110" s="2">
        <v>45783</v>
      </c>
      <c r="B110">
        <v>27.82</v>
      </c>
      <c r="C110">
        <v>31.62</v>
      </c>
      <c r="D110">
        <v>17.739999999999998</v>
      </c>
      <c r="E110">
        <v>27.35</v>
      </c>
      <c r="F110">
        <v>29.48</v>
      </c>
      <c r="G110">
        <v>45.45</v>
      </c>
      <c r="H110">
        <v>24.64</v>
      </c>
      <c r="I110">
        <v>51.56</v>
      </c>
      <c r="J110">
        <v>58.39</v>
      </c>
      <c r="K110">
        <v>58.5</v>
      </c>
      <c r="L110">
        <v>26.61</v>
      </c>
      <c r="M110">
        <v>50.71</v>
      </c>
      <c r="N110">
        <v>50.13</v>
      </c>
      <c r="O110">
        <v>53.68</v>
      </c>
      <c r="P110">
        <v>53.95</v>
      </c>
      <c r="Q110">
        <v>18.55</v>
      </c>
      <c r="R110">
        <v>1187.8599999999999</v>
      </c>
      <c r="S110">
        <v>30.76</v>
      </c>
      <c r="T110">
        <v>18.309999999999999</v>
      </c>
      <c r="U110">
        <v>12.22</v>
      </c>
      <c r="V110">
        <v>39.72</v>
      </c>
      <c r="W110">
        <v>44.82</v>
      </c>
      <c r="X110">
        <v>25.05</v>
      </c>
      <c r="Y110">
        <v>42.77</v>
      </c>
      <c r="Z110">
        <v>40.67</v>
      </c>
      <c r="AA110">
        <v>72.430000000000007</v>
      </c>
      <c r="AB110">
        <v>54.34</v>
      </c>
      <c r="AC110">
        <v>38.57</v>
      </c>
      <c r="AD110">
        <v>481.41</v>
      </c>
      <c r="AE110">
        <v>558.79999999999995</v>
      </c>
      <c r="AF110">
        <v>41.62</v>
      </c>
      <c r="AG110">
        <v>49.98</v>
      </c>
      <c r="AH110">
        <v>44.18</v>
      </c>
      <c r="AI110">
        <v>45.22</v>
      </c>
    </row>
    <row r="111" spans="1:35" x14ac:dyDescent="0.3">
      <c r="A111" s="2">
        <v>45782</v>
      </c>
      <c r="B111">
        <v>27.7</v>
      </c>
      <c r="C111">
        <v>31.58</v>
      </c>
      <c r="D111">
        <v>17.649999999999999</v>
      </c>
      <c r="E111">
        <v>27.03</v>
      </c>
      <c r="F111">
        <v>29.83</v>
      </c>
      <c r="G111">
        <v>44.700299999999999</v>
      </c>
      <c r="H111">
        <v>24.86</v>
      </c>
      <c r="I111">
        <v>52.96</v>
      </c>
      <c r="J111">
        <v>56.68</v>
      </c>
      <c r="K111">
        <v>58.38</v>
      </c>
      <c r="L111">
        <v>26.71</v>
      </c>
      <c r="M111">
        <v>50.44</v>
      </c>
      <c r="N111">
        <v>50.44</v>
      </c>
      <c r="O111">
        <v>54.32</v>
      </c>
      <c r="P111">
        <v>53.4</v>
      </c>
      <c r="Q111">
        <v>18.55</v>
      </c>
      <c r="R111">
        <v>1198.98</v>
      </c>
      <c r="S111">
        <v>30.7</v>
      </c>
      <c r="T111">
        <v>18.23</v>
      </c>
      <c r="U111">
        <v>12.27</v>
      </c>
      <c r="V111">
        <v>39.71</v>
      </c>
      <c r="W111">
        <v>44.49</v>
      </c>
      <c r="X111">
        <v>24.99</v>
      </c>
      <c r="Y111">
        <v>42.66</v>
      </c>
      <c r="Z111">
        <v>40.72</v>
      </c>
      <c r="AA111">
        <v>72.39</v>
      </c>
      <c r="AB111">
        <v>54.64</v>
      </c>
      <c r="AC111">
        <v>38.64</v>
      </c>
      <c r="AD111">
        <v>485.93</v>
      </c>
      <c r="AE111">
        <v>563.51</v>
      </c>
      <c r="AF111">
        <v>41.84</v>
      </c>
      <c r="AG111">
        <v>50.14</v>
      </c>
      <c r="AH111">
        <v>44.28</v>
      </c>
      <c r="AI111">
        <v>45.07</v>
      </c>
    </row>
    <row r="112" spans="1:35" x14ac:dyDescent="0.3">
      <c r="A112" s="2">
        <v>45779</v>
      </c>
      <c r="B112">
        <v>27.66</v>
      </c>
      <c r="C112">
        <v>31.35</v>
      </c>
      <c r="D112">
        <v>17.63</v>
      </c>
      <c r="E112">
        <v>27.27</v>
      </c>
      <c r="F112">
        <v>30.09</v>
      </c>
      <c r="G112">
        <v>44.44</v>
      </c>
      <c r="H112">
        <v>24.85</v>
      </c>
      <c r="I112">
        <v>50.95</v>
      </c>
      <c r="J112">
        <v>56.94</v>
      </c>
      <c r="K112">
        <v>57.71</v>
      </c>
      <c r="L112">
        <v>27.12</v>
      </c>
      <c r="M112">
        <v>50.19</v>
      </c>
      <c r="N112">
        <v>50.1</v>
      </c>
      <c r="O112">
        <v>53.91</v>
      </c>
      <c r="P112">
        <v>53.42</v>
      </c>
      <c r="Q112">
        <v>18.54</v>
      </c>
      <c r="R112">
        <v>1198.98</v>
      </c>
      <c r="S112">
        <v>30.94</v>
      </c>
      <c r="T112">
        <v>18.14</v>
      </c>
      <c r="U112">
        <v>12.24</v>
      </c>
      <c r="V112">
        <v>40.33</v>
      </c>
      <c r="W112">
        <v>44.29</v>
      </c>
      <c r="X112">
        <v>25.31</v>
      </c>
      <c r="Y112">
        <v>42.84</v>
      </c>
      <c r="Z112">
        <v>40.340000000000003</v>
      </c>
      <c r="AA112">
        <v>71.89</v>
      </c>
      <c r="AB112">
        <v>54.47</v>
      </c>
      <c r="AC112">
        <v>38.6</v>
      </c>
      <c r="AD112">
        <v>488.83</v>
      </c>
      <c r="AE112">
        <v>566.76</v>
      </c>
      <c r="AF112">
        <v>41.86</v>
      </c>
      <c r="AG112">
        <v>50.27</v>
      </c>
      <c r="AH112">
        <v>44.55</v>
      </c>
      <c r="AI112">
        <v>44.99</v>
      </c>
    </row>
    <row r="113" spans="1:35" x14ac:dyDescent="0.3">
      <c r="A113" s="2">
        <v>45778</v>
      </c>
      <c r="B113">
        <v>26.92</v>
      </c>
      <c r="C113">
        <v>31.07</v>
      </c>
      <c r="D113">
        <v>17.3</v>
      </c>
      <c r="E113">
        <v>26.86</v>
      </c>
      <c r="F113">
        <v>29.45</v>
      </c>
      <c r="G113">
        <v>43.74</v>
      </c>
      <c r="H113">
        <v>24.12</v>
      </c>
      <c r="I113">
        <v>47.82</v>
      </c>
      <c r="J113">
        <v>56.67</v>
      </c>
      <c r="K113">
        <v>55.6</v>
      </c>
      <c r="L113">
        <v>26.88</v>
      </c>
      <c r="M113">
        <v>49.27</v>
      </c>
      <c r="N113">
        <v>49.3</v>
      </c>
      <c r="O113">
        <v>53.54</v>
      </c>
      <c r="P113">
        <v>51.59</v>
      </c>
      <c r="Q113">
        <v>18.34</v>
      </c>
      <c r="R113">
        <v>1197.26</v>
      </c>
      <c r="S113">
        <v>30.66</v>
      </c>
      <c r="T113">
        <v>17.96</v>
      </c>
      <c r="U113">
        <v>12.11</v>
      </c>
      <c r="V113">
        <v>40.01</v>
      </c>
      <c r="W113">
        <v>43.06</v>
      </c>
      <c r="X113">
        <v>24.65</v>
      </c>
      <c r="Y113">
        <v>42.31</v>
      </c>
      <c r="Z113">
        <v>39.46</v>
      </c>
      <c r="AA113">
        <v>71.17</v>
      </c>
      <c r="AB113">
        <v>53.52</v>
      </c>
      <c r="AC113">
        <v>37.880000000000003</v>
      </c>
      <c r="AD113">
        <v>481.68</v>
      </c>
      <c r="AE113">
        <v>558.47</v>
      </c>
      <c r="AF113">
        <v>41.07</v>
      </c>
      <c r="AG113">
        <v>48.78</v>
      </c>
      <c r="AH113">
        <v>43.12</v>
      </c>
      <c r="AI113">
        <v>44.26</v>
      </c>
    </row>
    <row r="114" spans="1:35" x14ac:dyDescent="0.3">
      <c r="A114" s="2">
        <v>45777</v>
      </c>
      <c r="B114">
        <v>27.06</v>
      </c>
      <c r="C114">
        <v>31.13</v>
      </c>
      <c r="D114">
        <v>17.309999999999999</v>
      </c>
      <c r="E114">
        <v>26.89</v>
      </c>
      <c r="F114">
        <v>29.48</v>
      </c>
      <c r="G114">
        <v>44.33</v>
      </c>
      <c r="H114">
        <v>24.17</v>
      </c>
      <c r="I114">
        <v>47.48</v>
      </c>
      <c r="J114">
        <v>56.97</v>
      </c>
      <c r="K114">
        <v>56.19</v>
      </c>
      <c r="L114">
        <v>27.04</v>
      </c>
      <c r="M114">
        <v>49.52</v>
      </c>
      <c r="N114">
        <v>49.52</v>
      </c>
      <c r="O114">
        <v>53.57</v>
      </c>
      <c r="P114">
        <v>51.66</v>
      </c>
      <c r="Q114">
        <v>18.309999999999999</v>
      </c>
      <c r="R114">
        <v>1197.26</v>
      </c>
      <c r="S114">
        <v>30.67</v>
      </c>
      <c r="T114">
        <v>17.88</v>
      </c>
      <c r="U114">
        <v>12.07</v>
      </c>
      <c r="V114">
        <v>40.43</v>
      </c>
      <c r="W114">
        <v>42.61</v>
      </c>
      <c r="X114">
        <v>24.67</v>
      </c>
      <c r="Y114">
        <v>42.45</v>
      </c>
      <c r="Z114">
        <v>39.49</v>
      </c>
      <c r="AA114">
        <v>71.430000000000007</v>
      </c>
      <c r="AB114">
        <v>53.86</v>
      </c>
      <c r="AC114">
        <v>38.1</v>
      </c>
      <c r="AD114">
        <v>475.47</v>
      </c>
      <c r="AE114">
        <v>554.54</v>
      </c>
      <c r="AF114">
        <v>41.04</v>
      </c>
      <c r="AG114">
        <v>48.85</v>
      </c>
      <c r="AH114">
        <v>43.64</v>
      </c>
      <c r="AI114">
        <v>44.21</v>
      </c>
    </row>
    <row r="115" spans="1:35" x14ac:dyDescent="0.3">
      <c r="A115" s="2">
        <v>45776</v>
      </c>
      <c r="B115">
        <v>27.14</v>
      </c>
      <c r="C115">
        <v>31.44</v>
      </c>
      <c r="D115">
        <v>17.100000000000001</v>
      </c>
      <c r="E115">
        <v>26.41</v>
      </c>
      <c r="F115">
        <v>30.3</v>
      </c>
      <c r="G115">
        <v>44.8</v>
      </c>
      <c r="H115">
        <v>23.7</v>
      </c>
      <c r="I115">
        <v>47.15</v>
      </c>
      <c r="J115">
        <v>56.42</v>
      </c>
      <c r="K115">
        <v>56.1</v>
      </c>
      <c r="L115">
        <v>27.36</v>
      </c>
      <c r="M115">
        <v>49.14</v>
      </c>
      <c r="N115">
        <v>49.99</v>
      </c>
      <c r="O115">
        <v>53.54</v>
      </c>
      <c r="P115">
        <v>51.68</v>
      </c>
      <c r="Q115">
        <v>18.2</v>
      </c>
      <c r="R115">
        <v>1171.1199999999999</v>
      </c>
      <c r="S115">
        <v>31.18</v>
      </c>
      <c r="T115">
        <v>17.989999999999998</v>
      </c>
      <c r="U115">
        <v>12.05</v>
      </c>
      <c r="V115">
        <v>40.74</v>
      </c>
      <c r="W115">
        <v>43.35</v>
      </c>
      <c r="X115">
        <v>24.55</v>
      </c>
      <c r="Y115">
        <v>42.45</v>
      </c>
      <c r="Z115">
        <v>39.67</v>
      </c>
      <c r="AA115">
        <v>72.02</v>
      </c>
      <c r="AB115">
        <v>53.67</v>
      </c>
      <c r="AC115">
        <v>38.35</v>
      </c>
      <c r="AD115">
        <v>475.53</v>
      </c>
      <c r="AE115">
        <v>554.32000000000005</v>
      </c>
      <c r="AF115">
        <v>40.94</v>
      </c>
      <c r="AG115">
        <v>48.92</v>
      </c>
      <c r="AH115">
        <v>43</v>
      </c>
      <c r="AI115">
        <v>44.67</v>
      </c>
    </row>
    <row r="116" spans="1:35" x14ac:dyDescent="0.3">
      <c r="A116" s="2">
        <v>45775</v>
      </c>
      <c r="B116">
        <v>27.14</v>
      </c>
      <c r="C116">
        <v>31.24</v>
      </c>
      <c r="D116">
        <v>16.93</v>
      </c>
      <c r="E116">
        <v>26.18</v>
      </c>
      <c r="F116">
        <v>30.3</v>
      </c>
      <c r="G116">
        <v>44.6021</v>
      </c>
      <c r="H116">
        <v>23.71</v>
      </c>
      <c r="I116">
        <v>46.47</v>
      </c>
      <c r="J116">
        <v>58.12</v>
      </c>
      <c r="K116">
        <v>55.65</v>
      </c>
      <c r="L116">
        <v>27.21</v>
      </c>
      <c r="M116">
        <v>49.09</v>
      </c>
      <c r="N116">
        <v>49.71</v>
      </c>
      <c r="O116">
        <v>53.29</v>
      </c>
      <c r="P116">
        <v>51.85</v>
      </c>
      <c r="Q116">
        <v>18.14</v>
      </c>
      <c r="R116">
        <v>1159.53</v>
      </c>
      <c r="S116">
        <v>31.48</v>
      </c>
      <c r="T116">
        <v>17.64</v>
      </c>
      <c r="U116">
        <v>11.95</v>
      </c>
      <c r="V116">
        <v>40.85</v>
      </c>
      <c r="W116">
        <v>43.6</v>
      </c>
      <c r="X116">
        <v>24.52</v>
      </c>
      <c r="Y116">
        <v>42.37</v>
      </c>
      <c r="Z116">
        <v>39.47</v>
      </c>
      <c r="AA116">
        <v>71.739999999999995</v>
      </c>
      <c r="AB116">
        <v>53.71</v>
      </c>
      <c r="AC116">
        <v>38.19</v>
      </c>
      <c r="AD116">
        <v>472.41</v>
      </c>
      <c r="AE116">
        <v>550.85</v>
      </c>
      <c r="AF116">
        <v>41.04</v>
      </c>
      <c r="AG116">
        <v>48.79</v>
      </c>
      <c r="AH116">
        <v>43.61</v>
      </c>
      <c r="AI116">
        <v>44.23</v>
      </c>
    </row>
    <row r="117" spans="1:35" x14ac:dyDescent="0.3">
      <c r="A117" s="2">
        <v>45772</v>
      </c>
      <c r="B117">
        <v>27.25</v>
      </c>
      <c r="C117">
        <v>31.67</v>
      </c>
      <c r="D117">
        <v>16.77</v>
      </c>
      <c r="E117">
        <v>26.26</v>
      </c>
      <c r="F117">
        <v>30.04</v>
      </c>
      <c r="G117">
        <v>44.4285</v>
      </c>
      <c r="H117">
        <v>23.43</v>
      </c>
      <c r="I117">
        <v>46.34</v>
      </c>
      <c r="J117">
        <v>57.94</v>
      </c>
      <c r="K117">
        <v>55.81</v>
      </c>
      <c r="L117">
        <v>26.94</v>
      </c>
      <c r="M117">
        <v>48.38</v>
      </c>
      <c r="N117">
        <v>49.52</v>
      </c>
      <c r="O117">
        <v>52.85</v>
      </c>
      <c r="P117">
        <v>51.91</v>
      </c>
      <c r="Q117">
        <v>18.16</v>
      </c>
      <c r="R117">
        <v>1159</v>
      </c>
      <c r="S117">
        <v>31.96</v>
      </c>
      <c r="T117">
        <v>17.47</v>
      </c>
      <c r="U117">
        <v>12.01</v>
      </c>
      <c r="V117">
        <v>41.16</v>
      </c>
      <c r="W117">
        <v>43.76</v>
      </c>
      <c r="X117">
        <v>24.51</v>
      </c>
      <c r="Y117">
        <v>42.04</v>
      </c>
      <c r="Z117">
        <v>39.36</v>
      </c>
      <c r="AA117">
        <v>70.77</v>
      </c>
      <c r="AB117">
        <v>53.04</v>
      </c>
      <c r="AC117">
        <v>37.94</v>
      </c>
      <c r="AD117">
        <v>472.56</v>
      </c>
      <c r="AE117">
        <v>550.64</v>
      </c>
      <c r="AF117">
        <v>40.950000000000003</v>
      </c>
      <c r="AG117">
        <v>48.78</v>
      </c>
      <c r="AH117">
        <v>43.62</v>
      </c>
      <c r="AI117">
        <v>44.04</v>
      </c>
    </row>
    <row r="118" spans="1:35" x14ac:dyDescent="0.3">
      <c r="A118" s="2">
        <v>45771</v>
      </c>
      <c r="B118">
        <v>27.29</v>
      </c>
      <c r="C118">
        <v>31.7</v>
      </c>
      <c r="D118">
        <v>16.760000000000002</v>
      </c>
      <c r="E118">
        <v>25.96</v>
      </c>
      <c r="F118">
        <v>30.19</v>
      </c>
      <c r="G118">
        <v>44.55</v>
      </c>
      <c r="H118">
        <v>23.43</v>
      </c>
      <c r="I118">
        <v>46.18</v>
      </c>
      <c r="J118">
        <v>57.34</v>
      </c>
      <c r="K118">
        <v>55.95</v>
      </c>
      <c r="L118">
        <v>26.74</v>
      </c>
      <c r="M118">
        <v>47.96</v>
      </c>
      <c r="N118">
        <v>49.95</v>
      </c>
      <c r="O118">
        <v>53.74</v>
      </c>
      <c r="P118">
        <v>51.97</v>
      </c>
      <c r="Q118">
        <v>18.12</v>
      </c>
      <c r="R118">
        <v>1146.8599999999999</v>
      </c>
      <c r="S118">
        <v>32.18</v>
      </c>
      <c r="T118">
        <v>17.57</v>
      </c>
      <c r="U118">
        <v>12</v>
      </c>
      <c r="V118">
        <v>41.05</v>
      </c>
      <c r="W118">
        <v>43.805</v>
      </c>
      <c r="X118">
        <v>24.51</v>
      </c>
      <c r="Y118">
        <v>42.06</v>
      </c>
      <c r="Z118">
        <v>39.03</v>
      </c>
      <c r="AA118">
        <v>70.28</v>
      </c>
      <c r="AB118">
        <v>52.96</v>
      </c>
      <c r="AC118">
        <v>37.89</v>
      </c>
      <c r="AD118">
        <v>467.35</v>
      </c>
      <c r="AE118">
        <v>546.69000000000005</v>
      </c>
      <c r="AF118">
        <v>40.72</v>
      </c>
      <c r="AG118">
        <v>48.41</v>
      </c>
      <c r="AH118">
        <v>43.32</v>
      </c>
      <c r="AI118">
        <v>43.48</v>
      </c>
    </row>
    <row r="119" spans="1:35" x14ac:dyDescent="0.3">
      <c r="A119" s="2">
        <v>45770</v>
      </c>
      <c r="B119">
        <v>27.2</v>
      </c>
      <c r="C119">
        <v>31.19</v>
      </c>
      <c r="D119">
        <v>16.61</v>
      </c>
      <c r="E119">
        <v>25.59</v>
      </c>
      <c r="F119">
        <v>29.43</v>
      </c>
      <c r="G119">
        <v>43.98</v>
      </c>
      <c r="H119">
        <v>23.07</v>
      </c>
      <c r="I119">
        <v>45.5</v>
      </c>
      <c r="J119">
        <v>56.51</v>
      </c>
      <c r="K119">
        <v>55.6</v>
      </c>
      <c r="L119">
        <v>26.31</v>
      </c>
      <c r="M119">
        <v>47.55</v>
      </c>
      <c r="N119">
        <v>49.35</v>
      </c>
      <c r="O119">
        <v>53.18</v>
      </c>
      <c r="P119">
        <v>51.66</v>
      </c>
      <c r="Q119">
        <v>17.899999999999999</v>
      </c>
      <c r="R119">
        <v>1153.77</v>
      </c>
      <c r="S119">
        <v>31.77</v>
      </c>
      <c r="T119">
        <v>17.23</v>
      </c>
      <c r="U119">
        <v>11.62</v>
      </c>
      <c r="V119">
        <v>40.369999999999997</v>
      </c>
      <c r="W119">
        <v>42.823799999999999</v>
      </c>
      <c r="X119">
        <v>24</v>
      </c>
      <c r="Y119">
        <v>41.52</v>
      </c>
      <c r="Z119">
        <v>38.44</v>
      </c>
      <c r="AA119">
        <v>69.48</v>
      </c>
      <c r="AB119">
        <v>52.23</v>
      </c>
      <c r="AC119">
        <v>37.549999999999997</v>
      </c>
      <c r="AD119">
        <v>454.56</v>
      </c>
      <c r="AE119">
        <v>535.41999999999996</v>
      </c>
      <c r="AF119">
        <v>40.119999999999997</v>
      </c>
      <c r="AG119">
        <v>47.77</v>
      </c>
      <c r="AH119">
        <v>42.43</v>
      </c>
      <c r="AI119">
        <v>42.69</v>
      </c>
    </row>
    <row r="120" spans="1:35" x14ac:dyDescent="0.3">
      <c r="A120" s="2">
        <v>45769</v>
      </c>
      <c r="B120">
        <v>27.16</v>
      </c>
      <c r="C120">
        <v>30.91</v>
      </c>
      <c r="D120">
        <v>16.36</v>
      </c>
      <c r="E120">
        <v>25.55</v>
      </c>
      <c r="F120">
        <v>29.25</v>
      </c>
      <c r="G120">
        <v>43.835999999999999</v>
      </c>
      <c r="H120">
        <v>22.91</v>
      </c>
      <c r="I120">
        <v>44.33</v>
      </c>
      <c r="J120">
        <v>55.51</v>
      </c>
      <c r="K120">
        <v>54.81</v>
      </c>
      <c r="L120">
        <v>25.86</v>
      </c>
      <c r="M120">
        <v>48.16</v>
      </c>
      <c r="N120">
        <v>49.05</v>
      </c>
      <c r="O120">
        <v>53.5</v>
      </c>
      <c r="P120">
        <v>50.9</v>
      </c>
      <c r="Q120">
        <v>17.91</v>
      </c>
      <c r="R120">
        <v>1144.05</v>
      </c>
      <c r="S120">
        <v>31.66</v>
      </c>
      <c r="T120">
        <v>17.010000000000002</v>
      </c>
      <c r="U120">
        <v>11.64</v>
      </c>
      <c r="V120">
        <v>40.409999999999997</v>
      </c>
      <c r="W120">
        <v>43.094999999999999</v>
      </c>
      <c r="X120">
        <v>23.96</v>
      </c>
      <c r="Y120">
        <v>41.39</v>
      </c>
      <c r="Z120">
        <v>38.03</v>
      </c>
      <c r="AA120">
        <v>69.27</v>
      </c>
      <c r="AB120">
        <v>52.45</v>
      </c>
      <c r="AC120">
        <v>37.58</v>
      </c>
      <c r="AD120">
        <v>444.48</v>
      </c>
      <c r="AE120">
        <v>527.25</v>
      </c>
      <c r="AF120">
        <v>39.840000000000003</v>
      </c>
      <c r="AG120">
        <v>47.1</v>
      </c>
      <c r="AH120">
        <v>42.68</v>
      </c>
      <c r="AI120">
        <v>42.81</v>
      </c>
    </row>
    <row r="121" spans="1:35" x14ac:dyDescent="0.3">
      <c r="A121" s="2">
        <v>45768</v>
      </c>
      <c r="B121">
        <v>27.04</v>
      </c>
      <c r="C121">
        <v>30.05</v>
      </c>
      <c r="D121">
        <v>16.03</v>
      </c>
      <c r="E121">
        <v>25.17</v>
      </c>
      <c r="F121">
        <v>28.63</v>
      </c>
      <c r="G121">
        <v>43.48</v>
      </c>
      <c r="H121">
        <v>23.04</v>
      </c>
      <c r="I121">
        <v>44.22</v>
      </c>
      <c r="J121">
        <v>54.34</v>
      </c>
      <c r="K121">
        <v>54.39</v>
      </c>
      <c r="L121">
        <v>25.2</v>
      </c>
      <c r="M121">
        <v>47.6</v>
      </c>
      <c r="N121">
        <v>47.02</v>
      </c>
      <c r="O121">
        <v>53</v>
      </c>
      <c r="P121">
        <v>49.39</v>
      </c>
      <c r="Q121">
        <v>17.78</v>
      </c>
      <c r="R121">
        <v>1134.71</v>
      </c>
      <c r="S121">
        <v>31.71</v>
      </c>
      <c r="T121">
        <v>16.760000000000002</v>
      </c>
      <c r="U121">
        <v>11.51</v>
      </c>
      <c r="V121">
        <v>39.9</v>
      </c>
      <c r="W121">
        <v>43.38</v>
      </c>
      <c r="X121">
        <v>23.48</v>
      </c>
      <c r="Y121">
        <v>40.770000000000003</v>
      </c>
      <c r="Z121">
        <v>37.03</v>
      </c>
      <c r="AA121">
        <v>67.92</v>
      </c>
      <c r="AB121">
        <v>51.82</v>
      </c>
      <c r="AC121">
        <v>36.82</v>
      </c>
      <c r="AD121">
        <v>433.11</v>
      </c>
      <c r="AE121">
        <v>513.88</v>
      </c>
      <c r="AF121">
        <v>38.97</v>
      </c>
      <c r="AG121">
        <v>46.09</v>
      </c>
      <c r="AH121">
        <v>41.77</v>
      </c>
      <c r="AI121">
        <v>41.94</v>
      </c>
    </row>
    <row r="122" spans="1:35" x14ac:dyDescent="0.3">
      <c r="A122" s="2">
        <v>45765</v>
      </c>
      <c r="B122">
        <v>26.82</v>
      </c>
      <c r="C122">
        <v>29.95</v>
      </c>
      <c r="D122">
        <v>16.13</v>
      </c>
      <c r="E122">
        <v>25.3019</v>
      </c>
      <c r="F122">
        <v>28.29</v>
      </c>
      <c r="G122">
        <v>43.2</v>
      </c>
      <c r="H122">
        <v>22.77</v>
      </c>
      <c r="I122">
        <v>44.88</v>
      </c>
      <c r="J122">
        <v>54.93</v>
      </c>
      <c r="K122">
        <v>54.31</v>
      </c>
      <c r="L122">
        <v>25.22</v>
      </c>
      <c r="M122">
        <v>47.9</v>
      </c>
      <c r="N122">
        <v>47.34</v>
      </c>
      <c r="O122">
        <v>52.26</v>
      </c>
      <c r="P122">
        <v>49.29</v>
      </c>
      <c r="Q122">
        <v>17.72</v>
      </c>
      <c r="R122">
        <v>1150.95</v>
      </c>
      <c r="S122">
        <v>31.91</v>
      </c>
      <c r="T122">
        <v>16.760000000000002</v>
      </c>
      <c r="U122">
        <v>11.73</v>
      </c>
      <c r="V122">
        <v>40.19</v>
      </c>
      <c r="W122">
        <v>43.5</v>
      </c>
      <c r="X122">
        <v>23.61</v>
      </c>
      <c r="Y122">
        <v>41.1</v>
      </c>
      <c r="Z122">
        <v>37.4</v>
      </c>
      <c r="AA122">
        <v>68.069999999999993</v>
      </c>
      <c r="AB122">
        <v>51.95</v>
      </c>
      <c r="AC122">
        <v>36.97</v>
      </c>
      <c r="AD122">
        <v>444.1</v>
      </c>
      <c r="AE122">
        <v>526.41</v>
      </c>
      <c r="AF122">
        <v>39.22</v>
      </c>
      <c r="AG122">
        <v>46.55</v>
      </c>
      <c r="AH122">
        <v>41.9</v>
      </c>
      <c r="AI122">
        <v>42.13</v>
      </c>
    </row>
    <row r="123" spans="1:35" x14ac:dyDescent="0.3">
      <c r="A123" s="2">
        <v>45764</v>
      </c>
      <c r="B123">
        <v>26.82</v>
      </c>
      <c r="C123">
        <v>29.95</v>
      </c>
      <c r="D123">
        <v>16.13</v>
      </c>
      <c r="E123">
        <v>25.3019</v>
      </c>
      <c r="F123">
        <v>28.29</v>
      </c>
      <c r="G123">
        <v>43.2</v>
      </c>
      <c r="H123">
        <v>22.77</v>
      </c>
      <c r="I123">
        <v>44.88</v>
      </c>
      <c r="J123">
        <v>54.93</v>
      </c>
      <c r="K123">
        <v>54.31</v>
      </c>
      <c r="L123">
        <v>25.22</v>
      </c>
      <c r="M123">
        <v>47.9</v>
      </c>
      <c r="N123">
        <v>47.34</v>
      </c>
      <c r="O123">
        <v>52.26</v>
      </c>
      <c r="P123">
        <v>49.29</v>
      </c>
      <c r="Q123">
        <v>17.72</v>
      </c>
      <c r="R123">
        <v>1141.28</v>
      </c>
      <c r="S123">
        <v>31.91</v>
      </c>
      <c r="T123">
        <v>16.760000000000002</v>
      </c>
      <c r="U123">
        <v>11.73</v>
      </c>
      <c r="V123">
        <v>40.19</v>
      </c>
      <c r="W123">
        <v>43.5</v>
      </c>
      <c r="X123">
        <v>23.61</v>
      </c>
      <c r="Y123">
        <v>41.1</v>
      </c>
      <c r="Z123">
        <v>37.4</v>
      </c>
      <c r="AA123">
        <v>68.069999999999993</v>
      </c>
      <c r="AB123">
        <v>51.95</v>
      </c>
      <c r="AC123">
        <v>36.97</v>
      </c>
      <c r="AD123">
        <v>444.1</v>
      </c>
      <c r="AE123">
        <v>526.41</v>
      </c>
      <c r="AF123">
        <v>39.22</v>
      </c>
      <c r="AG123">
        <v>46.55</v>
      </c>
      <c r="AH123">
        <v>41.9</v>
      </c>
      <c r="AI123">
        <v>42.13</v>
      </c>
    </row>
    <row r="124" spans="1:35" x14ac:dyDescent="0.3">
      <c r="A124" s="2">
        <v>45763</v>
      </c>
      <c r="B124">
        <v>26.92</v>
      </c>
      <c r="C124">
        <v>29.43</v>
      </c>
      <c r="D124">
        <v>15.93</v>
      </c>
      <c r="E124">
        <v>25.25</v>
      </c>
      <c r="F124">
        <v>27.74</v>
      </c>
      <c r="G124">
        <v>43.351100000000002</v>
      </c>
      <c r="H124">
        <v>22.44</v>
      </c>
      <c r="I124">
        <v>44.99</v>
      </c>
      <c r="J124">
        <v>53.02</v>
      </c>
      <c r="K124">
        <v>54.06</v>
      </c>
      <c r="L124">
        <v>24.79</v>
      </c>
      <c r="M124">
        <v>47.43</v>
      </c>
      <c r="N124">
        <v>47.35</v>
      </c>
      <c r="O124">
        <v>51.13</v>
      </c>
      <c r="P124">
        <v>49.16</v>
      </c>
      <c r="Q124">
        <v>17.78</v>
      </c>
      <c r="R124">
        <v>1138.9000000000001</v>
      </c>
      <c r="S124">
        <v>31.21</v>
      </c>
      <c r="T124">
        <v>16.68</v>
      </c>
      <c r="U124">
        <v>11.5</v>
      </c>
      <c r="V124">
        <v>40.04</v>
      </c>
      <c r="W124">
        <v>43.03</v>
      </c>
      <c r="X124">
        <v>23.42</v>
      </c>
      <c r="Y124">
        <v>40.83</v>
      </c>
      <c r="Z124">
        <v>37.22</v>
      </c>
      <c r="AA124">
        <v>66.78</v>
      </c>
      <c r="AB124">
        <v>51.29</v>
      </c>
      <c r="AC124">
        <v>36.549999999999997</v>
      </c>
      <c r="AD124">
        <v>444.18</v>
      </c>
      <c r="AE124">
        <v>525.66</v>
      </c>
      <c r="AF124">
        <v>38.96</v>
      </c>
      <c r="AG124">
        <v>46.26</v>
      </c>
      <c r="AH124">
        <v>41.07</v>
      </c>
      <c r="AI124">
        <v>41.76</v>
      </c>
    </row>
    <row r="125" spans="1:35" x14ac:dyDescent="0.3">
      <c r="A125" s="2">
        <v>45762</v>
      </c>
      <c r="B125">
        <v>26.7</v>
      </c>
      <c r="C125">
        <v>29.35</v>
      </c>
      <c r="D125">
        <v>16.14</v>
      </c>
      <c r="E125">
        <v>25.414100000000001</v>
      </c>
      <c r="F125">
        <v>27.58</v>
      </c>
      <c r="G125">
        <v>43.15</v>
      </c>
      <c r="H125">
        <v>22.63</v>
      </c>
      <c r="I125">
        <v>46.05</v>
      </c>
      <c r="J125">
        <v>52.19</v>
      </c>
      <c r="K125">
        <v>54.38</v>
      </c>
      <c r="L125">
        <v>24.86</v>
      </c>
      <c r="M125">
        <v>47.1</v>
      </c>
      <c r="N125">
        <v>47.414999999999999</v>
      </c>
      <c r="O125">
        <v>51.13</v>
      </c>
      <c r="P125">
        <v>50.17</v>
      </c>
      <c r="Q125">
        <v>17.89</v>
      </c>
      <c r="R125">
        <v>1128.6600000000001</v>
      </c>
      <c r="S125">
        <v>31.85</v>
      </c>
      <c r="T125">
        <v>16.79</v>
      </c>
      <c r="U125">
        <v>11.74</v>
      </c>
      <c r="V125">
        <v>40.24</v>
      </c>
      <c r="W125">
        <v>42.68</v>
      </c>
      <c r="X125">
        <v>23.36</v>
      </c>
      <c r="Y125">
        <v>40.53</v>
      </c>
      <c r="Z125">
        <v>37.200000000000003</v>
      </c>
      <c r="AA125">
        <v>67.44</v>
      </c>
      <c r="AB125">
        <v>51.45</v>
      </c>
      <c r="AC125">
        <v>36.65</v>
      </c>
      <c r="AD125">
        <v>457.99</v>
      </c>
      <c r="AE125">
        <v>537.61</v>
      </c>
      <c r="AF125">
        <v>39</v>
      </c>
      <c r="AG125">
        <v>46.89</v>
      </c>
      <c r="AH125">
        <v>41.39</v>
      </c>
      <c r="AI125">
        <v>41.54</v>
      </c>
    </row>
    <row r="126" spans="1:35" x14ac:dyDescent="0.3">
      <c r="A126" s="2">
        <v>45761</v>
      </c>
      <c r="B126">
        <v>26.96</v>
      </c>
      <c r="C126">
        <v>29.13</v>
      </c>
      <c r="D126">
        <v>16.09</v>
      </c>
      <c r="E126">
        <v>25.19</v>
      </c>
      <c r="F126">
        <v>27.59</v>
      </c>
      <c r="G126">
        <v>43.14</v>
      </c>
      <c r="H126">
        <v>22.65</v>
      </c>
      <c r="I126">
        <v>45.77</v>
      </c>
      <c r="J126">
        <v>51.91</v>
      </c>
      <c r="K126">
        <v>54.35</v>
      </c>
      <c r="L126">
        <v>25.01</v>
      </c>
      <c r="M126">
        <v>47.22</v>
      </c>
      <c r="N126">
        <v>46.92</v>
      </c>
      <c r="O126">
        <v>51.03</v>
      </c>
      <c r="P126">
        <v>50.56</v>
      </c>
      <c r="Q126">
        <v>17.79</v>
      </c>
      <c r="R126">
        <v>1128.6600000000001</v>
      </c>
      <c r="S126">
        <v>32.130000000000003</v>
      </c>
      <c r="T126">
        <v>16.71</v>
      </c>
      <c r="U126">
        <v>11.93</v>
      </c>
      <c r="V126">
        <v>40.01</v>
      </c>
      <c r="W126">
        <v>43.1</v>
      </c>
      <c r="X126">
        <v>23.29</v>
      </c>
      <c r="Y126">
        <v>40.44</v>
      </c>
      <c r="Z126">
        <v>36.82</v>
      </c>
      <c r="AA126">
        <v>66.900000000000006</v>
      </c>
      <c r="AB126">
        <v>51.2</v>
      </c>
      <c r="AC126">
        <v>36.15</v>
      </c>
      <c r="AD126">
        <v>457.48</v>
      </c>
      <c r="AE126">
        <v>539.12</v>
      </c>
      <c r="AF126">
        <v>38.85</v>
      </c>
      <c r="AG126">
        <v>46.61</v>
      </c>
      <c r="AH126">
        <v>40.72</v>
      </c>
      <c r="AI126">
        <v>40.92</v>
      </c>
    </row>
    <row r="127" spans="1:35" x14ac:dyDescent="0.3">
      <c r="A127" s="2">
        <v>45758</v>
      </c>
      <c r="B127">
        <v>27.09</v>
      </c>
      <c r="C127">
        <v>28.39</v>
      </c>
      <c r="D127">
        <v>15.87</v>
      </c>
      <c r="E127">
        <v>24.96</v>
      </c>
      <c r="F127">
        <v>27.25</v>
      </c>
      <c r="G127">
        <v>42.085000000000001</v>
      </c>
      <c r="H127">
        <v>22.46</v>
      </c>
      <c r="I127">
        <v>45.62</v>
      </c>
      <c r="J127">
        <v>50.68</v>
      </c>
      <c r="K127">
        <v>54.31</v>
      </c>
      <c r="L127">
        <v>24.69</v>
      </c>
      <c r="M127">
        <v>45.62</v>
      </c>
      <c r="N127">
        <v>45.92</v>
      </c>
      <c r="O127">
        <v>50.76</v>
      </c>
      <c r="P127">
        <v>49.68</v>
      </c>
      <c r="Q127">
        <v>17.61</v>
      </c>
      <c r="R127">
        <v>1128.6600000000001</v>
      </c>
      <c r="S127">
        <v>32.08</v>
      </c>
      <c r="T127">
        <v>16.510000000000002</v>
      </c>
      <c r="U127">
        <v>11.87</v>
      </c>
      <c r="V127">
        <v>39.58</v>
      </c>
      <c r="W127">
        <v>42.39</v>
      </c>
      <c r="X127">
        <v>22.77</v>
      </c>
      <c r="Y127">
        <v>39.869999999999997</v>
      </c>
      <c r="Z127">
        <v>36.369999999999997</v>
      </c>
      <c r="AA127">
        <v>65.819999999999993</v>
      </c>
      <c r="AB127">
        <v>51.05</v>
      </c>
      <c r="AC127">
        <v>35.57</v>
      </c>
      <c r="AD127">
        <v>454.4</v>
      </c>
      <c r="AE127">
        <v>533.94000000000005</v>
      </c>
      <c r="AF127">
        <v>38.97</v>
      </c>
      <c r="AG127">
        <v>45.81</v>
      </c>
      <c r="AH127">
        <v>40.31</v>
      </c>
      <c r="AI127">
        <v>40.53</v>
      </c>
    </row>
    <row r="128" spans="1:35" x14ac:dyDescent="0.3">
      <c r="A128" s="2">
        <v>45757</v>
      </c>
      <c r="B128">
        <v>26.64</v>
      </c>
      <c r="C128">
        <v>27.51</v>
      </c>
      <c r="D128">
        <v>15.45</v>
      </c>
      <c r="E128">
        <v>24.18</v>
      </c>
      <c r="F128">
        <v>26.93</v>
      </c>
      <c r="G128">
        <v>40.805900000000001</v>
      </c>
      <c r="H128">
        <v>22.05</v>
      </c>
      <c r="I128">
        <v>43.32</v>
      </c>
      <c r="J128">
        <v>50.3</v>
      </c>
      <c r="K128">
        <v>51.82</v>
      </c>
      <c r="L128">
        <v>24.19</v>
      </c>
      <c r="M128">
        <v>43.94</v>
      </c>
      <c r="N128">
        <v>44.76</v>
      </c>
      <c r="O128">
        <v>50.52</v>
      </c>
      <c r="P128">
        <v>47.98</v>
      </c>
      <c r="Q128">
        <v>17.52</v>
      </c>
      <c r="R128">
        <v>1133.95</v>
      </c>
      <c r="S128">
        <v>31.9</v>
      </c>
      <c r="T128">
        <v>16.170000000000002</v>
      </c>
      <c r="U128">
        <v>11.31</v>
      </c>
      <c r="V128">
        <v>39.340000000000003</v>
      </c>
      <c r="W128">
        <v>41.79</v>
      </c>
      <c r="X128">
        <v>22.35</v>
      </c>
      <c r="Y128">
        <v>38.74</v>
      </c>
      <c r="Z128">
        <v>35.799999999999997</v>
      </c>
      <c r="AA128">
        <v>64.22</v>
      </c>
      <c r="AB128">
        <v>49.7</v>
      </c>
      <c r="AC128">
        <v>34.67</v>
      </c>
      <c r="AD128">
        <v>446.18</v>
      </c>
      <c r="AE128">
        <v>524.58000000000004</v>
      </c>
      <c r="AF128">
        <v>37.99</v>
      </c>
      <c r="AG128">
        <v>44.67</v>
      </c>
      <c r="AH128">
        <v>39.65</v>
      </c>
      <c r="AI128">
        <v>39.659999999999997</v>
      </c>
    </row>
    <row r="129" spans="1:35" x14ac:dyDescent="0.3">
      <c r="A129" s="2">
        <v>45756</v>
      </c>
      <c r="B129">
        <v>26.4</v>
      </c>
      <c r="C129">
        <v>28.24</v>
      </c>
      <c r="D129">
        <v>15.56</v>
      </c>
      <c r="E129">
        <v>25.16</v>
      </c>
      <c r="F129">
        <v>27.69</v>
      </c>
      <c r="G129">
        <v>41.46</v>
      </c>
      <c r="H129">
        <v>22.14</v>
      </c>
      <c r="I129">
        <v>44.79</v>
      </c>
      <c r="J129">
        <v>51.86</v>
      </c>
      <c r="K129">
        <v>53.28</v>
      </c>
      <c r="L129">
        <v>24.71</v>
      </c>
      <c r="M129">
        <v>44.27</v>
      </c>
      <c r="N129">
        <v>44.85</v>
      </c>
      <c r="O129">
        <v>51.22</v>
      </c>
      <c r="P129">
        <v>48.06</v>
      </c>
      <c r="Q129">
        <v>17.57</v>
      </c>
      <c r="R129">
        <v>1088.18</v>
      </c>
      <c r="S129">
        <v>32.83</v>
      </c>
      <c r="T129">
        <v>16.46</v>
      </c>
      <c r="U129">
        <v>11.46</v>
      </c>
      <c r="V129">
        <v>40.200000000000003</v>
      </c>
      <c r="W129">
        <v>41.36</v>
      </c>
      <c r="X129">
        <v>22.81</v>
      </c>
      <c r="Y129">
        <v>39.54</v>
      </c>
      <c r="Z129">
        <v>36.22</v>
      </c>
      <c r="AA129">
        <v>66.34</v>
      </c>
      <c r="AB129">
        <v>49.71</v>
      </c>
      <c r="AC129">
        <v>35.11</v>
      </c>
      <c r="AD129">
        <v>466</v>
      </c>
      <c r="AE129">
        <v>548.62</v>
      </c>
      <c r="AF129">
        <v>38.61</v>
      </c>
      <c r="AG129">
        <v>46.05</v>
      </c>
      <c r="AH129">
        <v>39.92</v>
      </c>
      <c r="AI129">
        <v>40.22</v>
      </c>
    </row>
    <row r="130" spans="1:35" x14ac:dyDescent="0.3">
      <c r="A130" s="2">
        <v>45755</v>
      </c>
      <c r="B130">
        <v>24.95</v>
      </c>
      <c r="C130">
        <v>26.5</v>
      </c>
      <c r="D130">
        <v>14.36</v>
      </c>
      <c r="E130">
        <v>24.13</v>
      </c>
      <c r="F130">
        <v>24.7</v>
      </c>
      <c r="G130">
        <v>38.53</v>
      </c>
      <c r="H130">
        <v>21.2</v>
      </c>
      <c r="I130">
        <v>40.950000000000003</v>
      </c>
      <c r="J130">
        <v>48.06</v>
      </c>
      <c r="K130">
        <v>48.92</v>
      </c>
      <c r="L130">
        <v>23.44</v>
      </c>
      <c r="M130">
        <v>40.54</v>
      </c>
      <c r="N130">
        <v>42.65</v>
      </c>
      <c r="O130">
        <v>49.16</v>
      </c>
      <c r="P130">
        <v>45.22</v>
      </c>
      <c r="Q130">
        <v>17.23</v>
      </c>
      <c r="R130">
        <v>1074.5899999999999</v>
      </c>
      <c r="S130">
        <v>31.83</v>
      </c>
      <c r="T130">
        <v>15.58</v>
      </c>
      <c r="U130">
        <v>10.130000000000001</v>
      </c>
      <c r="V130">
        <v>38.17</v>
      </c>
      <c r="W130">
        <v>39.479999999999997</v>
      </c>
      <c r="X130">
        <v>20.82</v>
      </c>
      <c r="Y130">
        <v>37.17</v>
      </c>
      <c r="Z130">
        <v>33.22</v>
      </c>
      <c r="AA130">
        <v>61.65</v>
      </c>
      <c r="AB130">
        <v>47.12</v>
      </c>
      <c r="AC130">
        <v>33.19</v>
      </c>
      <c r="AD130">
        <v>416.06</v>
      </c>
      <c r="AE130">
        <v>496.48</v>
      </c>
      <c r="AF130">
        <v>35.65</v>
      </c>
      <c r="AG130">
        <v>41.88</v>
      </c>
      <c r="AH130">
        <v>37.07</v>
      </c>
      <c r="AI130">
        <v>36.6</v>
      </c>
    </row>
    <row r="131" spans="1:35" x14ac:dyDescent="0.3">
      <c r="A131" s="2">
        <v>45754</v>
      </c>
      <c r="B131">
        <v>24.71</v>
      </c>
      <c r="C131">
        <v>27.09</v>
      </c>
      <c r="D131">
        <v>15.15</v>
      </c>
      <c r="E131">
        <v>24.14</v>
      </c>
      <c r="F131">
        <v>24.54</v>
      </c>
      <c r="G131">
        <v>39.07</v>
      </c>
      <c r="H131">
        <v>21.75</v>
      </c>
      <c r="I131">
        <v>42.03</v>
      </c>
      <c r="J131">
        <v>48.52</v>
      </c>
      <c r="K131">
        <v>50.78</v>
      </c>
      <c r="L131">
        <v>23.95</v>
      </c>
      <c r="M131">
        <v>40.770000000000003</v>
      </c>
      <c r="N131">
        <v>40.770000000000003</v>
      </c>
      <c r="O131">
        <v>49.13</v>
      </c>
      <c r="P131">
        <v>46</v>
      </c>
      <c r="Q131">
        <v>17.16</v>
      </c>
      <c r="R131">
        <v>1125.21</v>
      </c>
      <c r="S131">
        <v>31.86</v>
      </c>
      <c r="T131">
        <v>15.88</v>
      </c>
      <c r="U131">
        <v>11.16</v>
      </c>
      <c r="V131">
        <v>38.75</v>
      </c>
      <c r="W131">
        <v>39.39</v>
      </c>
      <c r="X131">
        <v>20.85</v>
      </c>
      <c r="Y131">
        <v>37.79</v>
      </c>
      <c r="Z131">
        <v>33.549999999999997</v>
      </c>
      <c r="AA131">
        <v>61.32</v>
      </c>
      <c r="AB131">
        <v>47.04</v>
      </c>
      <c r="AC131">
        <v>33.29</v>
      </c>
      <c r="AD131">
        <v>423.69</v>
      </c>
      <c r="AE131">
        <v>504.38</v>
      </c>
      <c r="AF131">
        <v>35.97</v>
      </c>
      <c r="AG131">
        <v>42.58</v>
      </c>
      <c r="AH131">
        <v>37.340000000000003</v>
      </c>
      <c r="AI131">
        <v>37.06</v>
      </c>
    </row>
    <row r="132" spans="1:35" x14ac:dyDescent="0.3">
      <c r="A132" s="2">
        <v>45751</v>
      </c>
      <c r="B132">
        <v>26.56</v>
      </c>
      <c r="C132">
        <v>28.19</v>
      </c>
      <c r="D132">
        <v>15.09</v>
      </c>
      <c r="E132">
        <v>23.83</v>
      </c>
      <c r="F132">
        <v>25.14</v>
      </c>
      <c r="G132">
        <v>40.049999999999997</v>
      </c>
      <c r="H132">
        <v>21.91</v>
      </c>
      <c r="I132">
        <v>43.82</v>
      </c>
      <c r="J132">
        <v>49.92</v>
      </c>
      <c r="K132">
        <v>51.25</v>
      </c>
      <c r="L132">
        <v>24.5</v>
      </c>
      <c r="M132">
        <v>41.29</v>
      </c>
      <c r="N132">
        <v>43.59</v>
      </c>
      <c r="O132">
        <v>49.19</v>
      </c>
      <c r="P132">
        <v>50</v>
      </c>
      <c r="Q132">
        <v>16.829999999999998</v>
      </c>
      <c r="R132">
        <v>1125.21</v>
      </c>
      <c r="S132">
        <v>31.67</v>
      </c>
      <c r="T132">
        <v>15.6</v>
      </c>
      <c r="U132">
        <v>11.64</v>
      </c>
      <c r="V132">
        <v>38.979999999999997</v>
      </c>
      <c r="W132">
        <v>40.130000000000003</v>
      </c>
      <c r="X132">
        <v>21.15</v>
      </c>
      <c r="Y132">
        <v>38.409999999999997</v>
      </c>
      <c r="Z132">
        <v>34.32</v>
      </c>
      <c r="AA132">
        <v>61.51</v>
      </c>
      <c r="AB132">
        <v>48.36</v>
      </c>
      <c r="AC132">
        <v>34.619999999999997</v>
      </c>
      <c r="AD132">
        <v>422.67</v>
      </c>
      <c r="AE132">
        <v>505.28</v>
      </c>
      <c r="AF132">
        <v>37.21</v>
      </c>
      <c r="AG132">
        <v>43.14</v>
      </c>
      <c r="AH132">
        <v>38.17</v>
      </c>
      <c r="AI132">
        <v>38.49</v>
      </c>
    </row>
    <row r="133" spans="1:35" x14ac:dyDescent="0.3">
      <c r="A133" s="2">
        <v>45750</v>
      </c>
      <c r="B133">
        <v>27.65</v>
      </c>
      <c r="C133">
        <v>30.07</v>
      </c>
      <c r="D133">
        <v>15.88</v>
      </c>
      <c r="E133">
        <v>25.04</v>
      </c>
      <c r="F133">
        <v>27.51</v>
      </c>
      <c r="G133">
        <v>43.42</v>
      </c>
      <c r="H133">
        <v>23.01</v>
      </c>
      <c r="I133">
        <v>46.05</v>
      </c>
      <c r="J133">
        <v>54.26</v>
      </c>
      <c r="K133">
        <v>53.14</v>
      </c>
      <c r="L133">
        <v>26.33</v>
      </c>
      <c r="M133">
        <v>44.88</v>
      </c>
      <c r="N133">
        <v>47.32</v>
      </c>
      <c r="O133">
        <v>51.18</v>
      </c>
      <c r="P133">
        <v>53.67</v>
      </c>
      <c r="Q133">
        <v>17.66</v>
      </c>
      <c r="R133">
        <v>1161.81</v>
      </c>
      <c r="S133">
        <v>32.200000000000003</v>
      </c>
      <c r="T133">
        <v>16.350000000000001</v>
      </c>
      <c r="U133">
        <v>11.4</v>
      </c>
      <c r="V133">
        <v>40.61</v>
      </c>
      <c r="W133">
        <v>42.72</v>
      </c>
      <c r="X133">
        <v>23.25</v>
      </c>
      <c r="Y133">
        <v>40.619999999999997</v>
      </c>
      <c r="Z133">
        <v>36.729999999999997</v>
      </c>
      <c r="AA133">
        <v>65.41</v>
      </c>
      <c r="AB133">
        <v>51.41</v>
      </c>
      <c r="AC133">
        <v>37.28</v>
      </c>
      <c r="AD133">
        <v>450.66</v>
      </c>
      <c r="AE133">
        <v>536.70000000000005</v>
      </c>
      <c r="AF133">
        <v>39.479999999999997</v>
      </c>
      <c r="AG133">
        <v>45.71</v>
      </c>
      <c r="AH133">
        <v>41.47</v>
      </c>
      <c r="AI133">
        <v>41.77</v>
      </c>
    </row>
    <row r="134" spans="1:35" x14ac:dyDescent="0.3">
      <c r="A134" s="2">
        <v>45749</v>
      </c>
      <c r="B134">
        <v>27.91</v>
      </c>
      <c r="C134">
        <v>29.91</v>
      </c>
      <c r="D134">
        <v>16.329999999999998</v>
      </c>
      <c r="E134">
        <v>25.56</v>
      </c>
      <c r="F134">
        <v>28.79</v>
      </c>
      <c r="G134">
        <v>44.85</v>
      </c>
      <c r="H134">
        <v>23.32</v>
      </c>
      <c r="I134">
        <v>48.48</v>
      </c>
      <c r="J134">
        <v>52.16</v>
      </c>
      <c r="K134">
        <v>54.63</v>
      </c>
      <c r="L134">
        <v>26.14</v>
      </c>
      <c r="M134">
        <v>46.65</v>
      </c>
      <c r="N134">
        <v>48.1</v>
      </c>
      <c r="O134">
        <v>51.56</v>
      </c>
      <c r="P134">
        <v>54.16</v>
      </c>
      <c r="Q134">
        <v>17.86</v>
      </c>
      <c r="R134">
        <v>1172.69</v>
      </c>
      <c r="S134">
        <v>32.44</v>
      </c>
      <c r="T134">
        <v>17</v>
      </c>
      <c r="U134">
        <v>12.7</v>
      </c>
      <c r="V134">
        <v>41.52</v>
      </c>
      <c r="W134">
        <v>42.67</v>
      </c>
      <c r="X134">
        <v>23.89</v>
      </c>
      <c r="Y134">
        <v>41.59</v>
      </c>
      <c r="Z134">
        <v>37.380000000000003</v>
      </c>
      <c r="AA134">
        <v>68.22</v>
      </c>
      <c r="AB134">
        <v>51.49</v>
      </c>
      <c r="AC134">
        <v>37.61</v>
      </c>
      <c r="AD134">
        <v>476.15</v>
      </c>
      <c r="AE134">
        <v>564.52</v>
      </c>
      <c r="AF134">
        <v>40.18</v>
      </c>
      <c r="AG134">
        <v>46.87</v>
      </c>
      <c r="AH134">
        <v>42.61</v>
      </c>
      <c r="AI134">
        <v>42.66</v>
      </c>
    </row>
    <row r="135" spans="1:35" x14ac:dyDescent="0.3">
      <c r="A135" s="2">
        <v>45748</v>
      </c>
      <c r="B135">
        <v>27.92</v>
      </c>
      <c r="C135">
        <v>30.2</v>
      </c>
      <c r="D135">
        <v>16.25</v>
      </c>
      <c r="E135">
        <v>25.26</v>
      </c>
      <c r="F135">
        <v>28.28</v>
      </c>
      <c r="G135">
        <v>44.57</v>
      </c>
      <c r="H135">
        <v>23.03</v>
      </c>
      <c r="I135">
        <v>48.2</v>
      </c>
      <c r="J135">
        <v>52.05</v>
      </c>
      <c r="K135">
        <v>54.85</v>
      </c>
      <c r="L135">
        <v>26.14</v>
      </c>
      <c r="M135">
        <v>48.1</v>
      </c>
      <c r="N135">
        <v>47.63</v>
      </c>
      <c r="O135">
        <v>51.05</v>
      </c>
      <c r="P135">
        <v>54.55</v>
      </c>
      <c r="Q135">
        <v>17.88</v>
      </c>
      <c r="R135">
        <v>1168.02</v>
      </c>
      <c r="S135">
        <v>32.89</v>
      </c>
      <c r="T135">
        <v>16.93</v>
      </c>
      <c r="U135">
        <v>12.56</v>
      </c>
      <c r="V135">
        <v>41.34</v>
      </c>
      <c r="W135">
        <v>42.39</v>
      </c>
      <c r="X135">
        <v>23.71</v>
      </c>
      <c r="Y135">
        <v>41.13</v>
      </c>
      <c r="Z135">
        <v>37.29</v>
      </c>
      <c r="AA135">
        <v>68.2</v>
      </c>
      <c r="AB135">
        <v>51.76</v>
      </c>
      <c r="AC135">
        <v>37.44</v>
      </c>
      <c r="AD135">
        <v>472.7</v>
      </c>
      <c r="AE135">
        <v>560.97</v>
      </c>
      <c r="AF135">
        <v>40.049999999999997</v>
      </c>
      <c r="AG135">
        <v>46.7</v>
      </c>
      <c r="AH135">
        <v>42.25</v>
      </c>
      <c r="AI135">
        <v>42.46</v>
      </c>
    </row>
    <row r="136" spans="1:35" x14ac:dyDescent="0.3">
      <c r="A136" s="2">
        <v>45747</v>
      </c>
      <c r="B136">
        <v>28.03</v>
      </c>
      <c r="C136">
        <v>29.82</v>
      </c>
      <c r="D136">
        <v>16.3</v>
      </c>
      <c r="E136">
        <v>25.3</v>
      </c>
      <c r="F136">
        <v>28.01</v>
      </c>
      <c r="G136">
        <v>43.89</v>
      </c>
      <c r="H136">
        <v>23.08</v>
      </c>
      <c r="I136">
        <v>47.48</v>
      </c>
      <c r="J136">
        <v>50.96</v>
      </c>
      <c r="K136">
        <v>54.04</v>
      </c>
      <c r="L136">
        <v>25.85</v>
      </c>
      <c r="M136">
        <v>48.13</v>
      </c>
      <c r="N136">
        <v>46.97</v>
      </c>
      <c r="O136">
        <v>51.48</v>
      </c>
      <c r="P136">
        <v>54.4</v>
      </c>
      <c r="Q136">
        <v>17.84</v>
      </c>
      <c r="R136">
        <v>1158.0899999999999</v>
      </c>
      <c r="S136">
        <v>32.82</v>
      </c>
      <c r="T136">
        <v>16.97</v>
      </c>
      <c r="U136">
        <v>12.48</v>
      </c>
      <c r="V136">
        <v>41.37</v>
      </c>
      <c r="W136">
        <v>42.08</v>
      </c>
      <c r="X136">
        <v>23.44</v>
      </c>
      <c r="Y136">
        <v>40.75</v>
      </c>
      <c r="Z136">
        <v>37.08</v>
      </c>
      <c r="AA136">
        <v>68.56</v>
      </c>
      <c r="AB136">
        <v>51.79</v>
      </c>
      <c r="AC136">
        <v>37.47</v>
      </c>
      <c r="AD136">
        <v>468.92</v>
      </c>
      <c r="AE136">
        <v>559.39</v>
      </c>
      <c r="AF136">
        <v>39.799999999999997</v>
      </c>
      <c r="AG136">
        <v>46.73</v>
      </c>
      <c r="AH136">
        <v>42.08</v>
      </c>
      <c r="AI136">
        <v>42.32</v>
      </c>
    </row>
    <row r="137" spans="1:35" x14ac:dyDescent="0.3">
      <c r="A137" s="2">
        <v>45744</v>
      </c>
      <c r="B137">
        <v>28.08</v>
      </c>
      <c r="C137">
        <v>29.76</v>
      </c>
      <c r="D137">
        <v>16.37</v>
      </c>
      <c r="E137">
        <v>24.98</v>
      </c>
      <c r="F137">
        <v>28.43</v>
      </c>
      <c r="G137">
        <v>44.200800000000001</v>
      </c>
      <c r="H137">
        <v>23</v>
      </c>
      <c r="I137">
        <v>47.82</v>
      </c>
      <c r="J137">
        <v>51.62</v>
      </c>
      <c r="K137">
        <v>54.79</v>
      </c>
      <c r="L137">
        <v>25.96</v>
      </c>
      <c r="M137">
        <v>47.6</v>
      </c>
      <c r="N137">
        <v>48.470100000000002</v>
      </c>
      <c r="O137">
        <v>51.28</v>
      </c>
      <c r="P137">
        <v>54.57</v>
      </c>
      <c r="Q137">
        <v>17.75</v>
      </c>
      <c r="R137">
        <v>1175.45</v>
      </c>
      <c r="S137">
        <v>32.67</v>
      </c>
      <c r="T137">
        <v>16.850000000000001</v>
      </c>
      <c r="U137">
        <v>12.38</v>
      </c>
      <c r="V137">
        <v>41.07</v>
      </c>
      <c r="W137">
        <v>42.05</v>
      </c>
      <c r="X137">
        <v>23.47</v>
      </c>
      <c r="Y137">
        <v>40.57</v>
      </c>
      <c r="Z137">
        <v>37.39</v>
      </c>
      <c r="AA137">
        <v>69.22</v>
      </c>
      <c r="AB137">
        <v>52.48</v>
      </c>
      <c r="AC137">
        <v>37.590000000000003</v>
      </c>
      <c r="AD137">
        <v>468.94</v>
      </c>
      <c r="AE137">
        <v>555.66</v>
      </c>
      <c r="AF137">
        <v>40.35</v>
      </c>
      <c r="AG137">
        <v>47.34</v>
      </c>
      <c r="AH137">
        <v>42.94</v>
      </c>
      <c r="AI137">
        <v>42.8</v>
      </c>
    </row>
    <row r="138" spans="1:35" x14ac:dyDescent="0.3">
      <c r="A138" s="2">
        <v>45743</v>
      </c>
      <c r="B138">
        <v>28.34</v>
      </c>
      <c r="C138">
        <v>30.17</v>
      </c>
      <c r="D138">
        <v>16.420000000000002</v>
      </c>
      <c r="E138">
        <v>25.1</v>
      </c>
      <c r="F138">
        <v>28.69</v>
      </c>
      <c r="G138">
        <v>44.86</v>
      </c>
      <c r="H138">
        <v>23.55</v>
      </c>
      <c r="I138">
        <v>49.2</v>
      </c>
      <c r="J138">
        <v>52.15</v>
      </c>
      <c r="K138">
        <v>56.49</v>
      </c>
      <c r="L138">
        <v>26.33</v>
      </c>
      <c r="M138">
        <v>48.21</v>
      </c>
      <c r="N138">
        <v>48.9</v>
      </c>
      <c r="O138">
        <v>51.79</v>
      </c>
      <c r="P138">
        <v>55.81</v>
      </c>
      <c r="Q138">
        <v>17.87</v>
      </c>
      <c r="R138">
        <v>1187.9000000000001</v>
      </c>
      <c r="S138">
        <v>32.31</v>
      </c>
      <c r="T138">
        <v>17.05</v>
      </c>
      <c r="U138">
        <v>12.56</v>
      </c>
      <c r="V138">
        <v>41.39</v>
      </c>
      <c r="W138">
        <v>42.6</v>
      </c>
      <c r="X138">
        <v>23.75</v>
      </c>
      <c r="Y138">
        <v>41.25</v>
      </c>
      <c r="Z138">
        <v>37.590000000000003</v>
      </c>
      <c r="AA138">
        <v>70.650000000000006</v>
      </c>
      <c r="AB138">
        <v>52.59</v>
      </c>
      <c r="AC138">
        <v>37.659999999999997</v>
      </c>
      <c r="AD138">
        <v>481.62</v>
      </c>
      <c r="AE138">
        <v>567.08000000000004</v>
      </c>
      <c r="AF138">
        <v>40.549999999999997</v>
      </c>
      <c r="AG138">
        <v>47.817599999999999</v>
      </c>
      <c r="AH138">
        <v>43.53</v>
      </c>
      <c r="AI138">
        <v>43.07</v>
      </c>
    </row>
    <row r="139" spans="1:35" x14ac:dyDescent="0.3">
      <c r="A139" s="2">
        <v>45742</v>
      </c>
      <c r="B139">
        <v>28.16</v>
      </c>
      <c r="C139">
        <v>30.27</v>
      </c>
      <c r="D139">
        <v>16.309999999999999</v>
      </c>
      <c r="E139">
        <v>25.021999999999998</v>
      </c>
      <c r="F139">
        <v>28.42</v>
      </c>
      <c r="G139">
        <v>44.493099999999998</v>
      </c>
      <c r="H139">
        <v>23.21</v>
      </c>
      <c r="I139">
        <v>49.51</v>
      </c>
      <c r="J139">
        <v>52.01</v>
      </c>
      <c r="K139">
        <v>56.81</v>
      </c>
      <c r="L139">
        <v>26.3</v>
      </c>
      <c r="M139">
        <v>48.16</v>
      </c>
      <c r="N139">
        <v>48.42</v>
      </c>
      <c r="O139">
        <v>51.4</v>
      </c>
      <c r="P139">
        <v>55</v>
      </c>
      <c r="Q139">
        <v>17.79</v>
      </c>
      <c r="R139">
        <v>1190.3599999999999</v>
      </c>
      <c r="S139">
        <v>32.76</v>
      </c>
      <c r="T139">
        <v>16.91</v>
      </c>
      <c r="U139">
        <v>12.49</v>
      </c>
      <c r="V139">
        <v>40.869999999999997</v>
      </c>
      <c r="W139">
        <v>42.48</v>
      </c>
      <c r="X139">
        <v>23.71</v>
      </c>
      <c r="Y139">
        <v>41.38</v>
      </c>
      <c r="Z139">
        <v>37.56</v>
      </c>
      <c r="AA139">
        <v>70.75</v>
      </c>
      <c r="AB139">
        <v>52.45</v>
      </c>
      <c r="AC139">
        <v>37.51</v>
      </c>
      <c r="AD139">
        <v>484.38</v>
      </c>
      <c r="AE139">
        <v>568.59</v>
      </c>
      <c r="AF139">
        <v>40.479999999999997</v>
      </c>
      <c r="AG139">
        <v>47.839799999999997</v>
      </c>
      <c r="AH139">
        <v>43.58</v>
      </c>
      <c r="AI139">
        <v>42.61</v>
      </c>
    </row>
    <row r="140" spans="1:35" x14ac:dyDescent="0.3">
      <c r="A140" s="2">
        <v>45741</v>
      </c>
      <c r="B140">
        <v>28.33</v>
      </c>
      <c r="C140">
        <v>30.76</v>
      </c>
      <c r="D140">
        <v>15.72</v>
      </c>
      <c r="E140">
        <v>25.2</v>
      </c>
      <c r="F140">
        <v>29.11</v>
      </c>
      <c r="G140">
        <v>45.2331</v>
      </c>
      <c r="H140">
        <v>23.17</v>
      </c>
      <c r="I140">
        <v>50.46</v>
      </c>
      <c r="J140">
        <v>52.59</v>
      </c>
      <c r="K140">
        <v>57.07</v>
      </c>
      <c r="L140">
        <v>26.42</v>
      </c>
      <c r="M140">
        <v>47.93</v>
      </c>
      <c r="N140">
        <v>48.48</v>
      </c>
      <c r="O140">
        <v>52.04</v>
      </c>
      <c r="P140">
        <v>55</v>
      </c>
      <c r="Q140">
        <v>17.87</v>
      </c>
      <c r="R140">
        <v>1184.93</v>
      </c>
      <c r="S140">
        <v>32.630000000000003</v>
      </c>
      <c r="T140">
        <v>16.91</v>
      </c>
      <c r="U140">
        <v>12.69</v>
      </c>
      <c r="V140">
        <v>40.28</v>
      </c>
      <c r="W140">
        <v>42.41</v>
      </c>
      <c r="X140">
        <v>23.81</v>
      </c>
      <c r="Y140">
        <v>41.71</v>
      </c>
      <c r="Z140">
        <v>38.380000000000003</v>
      </c>
      <c r="AA140">
        <v>71.680000000000007</v>
      </c>
      <c r="AB140">
        <v>52.98</v>
      </c>
      <c r="AC140">
        <v>37.64</v>
      </c>
      <c r="AD140">
        <v>493.46</v>
      </c>
      <c r="AE140">
        <v>575.46</v>
      </c>
      <c r="AF140">
        <v>41.23</v>
      </c>
      <c r="AG140">
        <v>48.56</v>
      </c>
      <c r="AH140">
        <v>44.67</v>
      </c>
      <c r="AI140">
        <v>43.42</v>
      </c>
    </row>
    <row r="141" spans="1:35" x14ac:dyDescent="0.3">
      <c r="A141" s="2">
        <v>45740</v>
      </c>
      <c r="B141">
        <v>28.3</v>
      </c>
      <c r="C141">
        <v>30.41</v>
      </c>
      <c r="D141">
        <v>15.34</v>
      </c>
      <c r="E141">
        <v>25.43</v>
      </c>
      <c r="F141">
        <v>28.56</v>
      </c>
      <c r="G141">
        <v>44.6</v>
      </c>
      <c r="H141">
        <v>23</v>
      </c>
      <c r="I141">
        <v>50.38</v>
      </c>
      <c r="J141">
        <v>52.04</v>
      </c>
      <c r="K141">
        <v>57.31</v>
      </c>
      <c r="L141">
        <v>26.19</v>
      </c>
      <c r="M141">
        <v>47.71</v>
      </c>
      <c r="N141">
        <v>48.31</v>
      </c>
      <c r="O141">
        <v>52.12</v>
      </c>
      <c r="P141">
        <v>55.61</v>
      </c>
      <c r="Q141">
        <v>17.86</v>
      </c>
      <c r="R141">
        <v>1190.06</v>
      </c>
      <c r="S141">
        <v>31.74</v>
      </c>
      <c r="T141">
        <v>17.04</v>
      </c>
      <c r="U141">
        <v>12.7</v>
      </c>
      <c r="V141">
        <v>40.49</v>
      </c>
      <c r="W141">
        <v>41.83</v>
      </c>
      <c r="X141">
        <v>23.7</v>
      </c>
      <c r="Y141">
        <v>41.51</v>
      </c>
      <c r="Z141">
        <v>38.03</v>
      </c>
      <c r="AA141">
        <v>71.17</v>
      </c>
      <c r="AB141">
        <v>52.9</v>
      </c>
      <c r="AC141">
        <v>37.53</v>
      </c>
      <c r="AD141">
        <v>490.66</v>
      </c>
      <c r="AE141">
        <v>574.08000000000004</v>
      </c>
      <c r="AF141">
        <v>40.909999999999997</v>
      </c>
      <c r="AG141">
        <v>48.33</v>
      </c>
      <c r="AH141">
        <v>44.24</v>
      </c>
      <c r="AI141">
        <v>42.98</v>
      </c>
    </row>
    <row r="142" spans="1:35" x14ac:dyDescent="0.3">
      <c r="A142" s="2">
        <v>45737</v>
      </c>
      <c r="B142">
        <v>28.17</v>
      </c>
      <c r="C142">
        <v>30.3</v>
      </c>
      <c r="D142">
        <v>15.62</v>
      </c>
      <c r="E142">
        <v>25.79</v>
      </c>
      <c r="F142">
        <v>28.13</v>
      </c>
      <c r="G142">
        <v>44.66</v>
      </c>
      <c r="H142">
        <v>23.15</v>
      </c>
      <c r="I142">
        <v>50.22</v>
      </c>
      <c r="J142">
        <v>51.7</v>
      </c>
      <c r="K142">
        <v>56.86</v>
      </c>
      <c r="L142">
        <v>26.57</v>
      </c>
      <c r="M142">
        <v>47.6</v>
      </c>
      <c r="N142">
        <v>46.99</v>
      </c>
      <c r="O142">
        <v>51.47</v>
      </c>
      <c r="P142">
        <v>55.65</v>
      </c>
      <c r="Q142">
        <v>17.989999999999998</v>
      </c>
      <c r="R142">
        <v>1186.6099999999999</v>
      </c>
      <c r="S142">
        <v>30.77</v>
      </c>
      <c r="T142">
        <v>16.829999999999998</v>
      </c>
      <c r="U142">
        <v>12.54</v>
      </c>
      <c r="V142">
        <v>40.340000000000003</v>
      </c>
      <c r="W142">
        <v>41.82</v>
      </c>
      <c r="X142">
        <v>23.43</v>
      </c>
      <c r="Y142">
        <v>40.880000000000003</v>
      </c>
      <c r="Z142">
        <v>38.090000000000003</v>
      </c>
      <c r="AA142">
        <v>71.33</v>
      </c>
      <c r="AB142">
        <v>53.06</v>
      </c>
      <c r="AC142">
        <v>37.53</v>
      </c>
      <c r="AD142">
        <v>480.84</v>
      </c>
      <c r="AE142">
        <v>563.98</v>
      </c>
      <c r="AF142">
        <v>40.909999999999997</v>
      </c>
      <c r="AG142">
        <v>48.25</v>
      </c>
      <c r="AH142">
        <v>44.03</v>
      </c>
      <c r="AI142">
        <v>42.95</v>
      </c>
    </row>
    <row r="143" spans="1:35" x14ac:dyDescent="0.3">
      <c r="A143" s="2">
        <v>45736</v>
      </c>
      <c r="B143">
        <v>28.46</v>
      </c>
      <c r="C143">
        <v>30.52</v>
      </c>
      <c r="D143">
        <v>15.91</v>
      </c>
      <c r="E143">
        <v>25.91</v>
      </c>
      <c r="F143">
        <v>28.35</v>
      </c>
      <c r="G143">
        <v>44.589399999999998</v>
      </c>
      <c r="H143">
        <v>22.94</v>
      </c>
      <c r="I143">
        <v>50.28</v>
      </c>
      <c r="J143">
        <v>52.26</v>
      </c>
      <c r="K143">
        <v>56.73</v>
      </c>
      <c r="L143">
        <v>26.58</v>
      </c>
      <c r="M143">
        <v>48.03</v>
      </c>
      <c r="N143">
        <v>47.865000000000002</v>
      </c>
      <c r="O143">
        <v>50.76</v>
      </c>
      <c r="P143">
        <v>56.69</v>
      </c>
      <c r="Q143">
        <v>17.920000000000002</v>
      </c>
      <c r="R143">
        <v>1181.71</v>
      </c>
      <c r="S143">
        <v>33.28</v>
      </c>
      <c r="T143">
        <v>16.95</v>
      </c>
      <c r="U143">
        <v>12.4</v>
      </c>
      <c r="V143">
        <v>40.35</v>
      </c>
      <c r="W143">
        <v>41.75</v>
      </c>
      <c r="X143">
        <v>23.53</v>
      </c>
      <c r="Y143">
        <v>41.03</v>
      </c>
      <c r="Z143">
        <v>38.36</v>
      </c>
      <c r="AA143">
        <v>71.319999999999993</v>
      </c>
      <c r="AB143">
        <v>53.28</v>
      </c>
      <c r="AC143">
        <v>37.880000000000003</v>
      </c>
      <c r="AD143">
        <v>479.26</v>
      </c>
      <c r="AE143">
        <v>565.49</v>
      </c>
      <c r="AF143">
        <v>41.28</v>
      </c>
      <c r="AG143">
        <v>48.87</v>
      </c>
      <c r="AH143">
        <v>44.41</v>
      </c>
      <c r="AI143">
        <v>43.26</v>
      </c>
    </row>
    <row r="144" spans="1:35" x14ac:dyDescent="0.3">
      <c r="A144" s="2">
        <v>45735</v>
      </c>
      <c r="B144">
        <v>28.96</v>
      </c>
      <c r="C144">
        <v>30.94</v>
      </c>
      <c r="D144">
        <v>15.95</v>
      </c>
      <c r="E144">
        <v>25.87</v>
      </c>
      <c r="F144">
        <v>28.79</v>
      </c>
      <c r="G144">
        <v>44.48</v>
      </c>
      <c r="H144">
        <v>23.32</v>
      </c>
      <c r="I144">
        <v>50.14</v>
      </c>
      <c r="J144">
        <v>52.42</v>
      </c>
      <c r="K144">
        <v>57.24</v>
      </c>
      <c r="L144">
        <v>26.94</v>
      </c>
      <c r="M144">
        <v>48.77</v>
      </c>
      <c r="N144">
        <v>48.03</v>
      </c>
      <c r="O144">
        <v>50.61</v>
      </c>
      <c r="P144">
        <v>58.31</v>
      </c>
      <c r="Q144">
        <v>18.14</v>
      </c>
      <c r="R144">
        <v>1189.6600000000001</v>
      </c>
      <c r="S144">
        <v>33.04</v>
      </c>
      <c r="T144">
        <v>17.02</v>
      </c>
      <c r="U144">
        <v>12.6</v>
      </c>
      <c r="V144">
        <v>40.380000000000003</v>
      </c>
      <c r="W144">
        <v>42.29</v>
      </c>
      <c r="X144">
        <v>23.65</v>
      </c>
      <c r="Y144">
        <v>41.04</v>
      </c>
      <c r="Z144">
        <v>39.04</v>
      </c>
      <c r="AA144">
        <v>71.7</v>
      </c>
      <c r="AB144">
        <v>53.24</v>
      </c>
      <c r="AC144">
        <v>37.99</v>
      </c>
      <c r="AD144">
        <v>480.89</v>
      </c>
      <c r="AE144">
        <v>567.13</v>
      </c>
      <c r="AF144">
        <v>41.97</v>
      </c>
      <c r="AG144">
        <v>49.49</v>
      </c>
      <c r="AH144">
        <v>44.73</v>
      </c>
      <c r="AI144">
        <v>43.99</v>
      </c>
    </row>
    <row r="145" spans="1:35" x14ac:dyDescent="0.3">
      <c r="A145" s="2">
        <v>45734</v>
      </c>
      <c r="B145">
        <v>29.02</v>
      </c>
      <c r="C145">
        <v>30.9</v>
      </c>
      <c r="D145">
        <v>15.74</v>
      </c>
      <c r="E145">
        <v>25.67</v>
      </c>
      <c r="F145">
        <v>29.15</v>
      </c>
      <c r="G145">
        <v>44.281399999999998</v>
      </c>
      <c r="H145">
        <v>23.39</v>
      </c>
      <c r="I145">
        <v>50.2</v>
      </c>
      <c r="J145">
        <v>52.41</v>
      </c>
      <c r="K145">
        <v>56.97</v>
      </c>
      <c r="L145">
        <v>26.57</v>
      </c>
      <c r="M145">
        <v>47.69</v>
      </c>
      <c r="N145">
        <v>48.150500000000001</v>
      </c>
      <c r="O145">
        <v>49.88</v>
      </c>
      <c r="P145">
        <v>58.36</v>
      </c>
      <c r="Q145">
        <v>18.149999999999999</v>
      </c>
      <c r="R145">
        <v>1176.17</v>
      </c>
      <c r="S145">
        <v>37.79</v>
      </c>
      <c r="T145">
        <v>16.940000000000001</v>
      </c>
      <c r="U145">
        <v>12.62</v>
      </c>
      <c r="V145">
        <v>40.590000000000003</v>
      </c>
      <c r="W145">
        <v>41.95</v>
      </c>
      <c r="X145">
        <v>23.43</v>
      </c>
      <c r="Y145">
        <v>40.520000000000003</v>
      </c>
      <c r="Z145">
        <v>39.31</v>
      </c>
      <c r="AA145">
        <v>70.89</v>
      </c>
      <c r="AB145">
        <v>53.43</v>
      </c>
      <c r="AC145">
        <v>37.950000000000003</v>
      </c>
      <c r="AD145">
        <v>474.54</v>
      </c>
      <c r="AE145">
        <v>561.02</v>
      </c>
      <c r="AF145">
        <v>41.81</v>
      </c>
      <c r="AG145">
        <v>49.28</v>
      </c>
      <c r="AH145">
        <v>44.67</v>
      </c>
      <c r="AI145">
        <v>43.92</v>
      </c>
    </row>
    <row r="146" spans="1:35" x14ac:dyDescent="0.3">
      <c r="A146" s="2">
        <v>45733</v>
      </c>
      <c r="B146">
        <v>29.2</v>
      </c>
      <c r="C146">
        <v>30.71</v>
      </c>
      <c r="D146">
        <v>16.62</v>
      </c>
      <c r="E146">
        <v>26</v>
      </c>
      <c r="F146">
        <v>29.01</v>
      </c>
      <c r="G146">
        <v>44.12</v>
      </c>
      <c r="H146">
        <v>23.44</v>
      </c>
      <c r="I146">
        <v>50.71</v>
      </c>
      <c r="J146">
        <v>53.28</v>
      </c>
      <c r="K146">
        <v>57.86</v>
      </c>
      <c r="L146">
        <v>26.45</v>
      </c>
      <c r="M146">
        <v>47.74</v>
      </c>
      <c r="N146">
        <v>48.59</v>
      </c>
      <c r="O146">
        <v>49.44</v>
      </c>
      <c r="P146">
        <v>58.65</v>
      </c>
      <c r="Q146">
        <v>18.18</v>
      </c>
      <c r="R146">
        <v>1170.2</v>
      </c>
      <c r="S146">
        <v>38.549999999999997</v>
      </c>
      <c r="T146">
        <v>17.100000000000001</v>
      </c>
      <c r="U146">
        <v>12.76</v>
      </c>
      <c r="V146">
        <v>41.13</v>
      </c>
      <c r="W146">
        <v>42.77</v>
      </c>
      <c r="X146">
        <v>23.87</v>
      </c>
      <c r="Y146">
        <v>40.69</v>
      </c>
      <c r="Z146">
        <v>39.03</v>
      </c>
      <c r="AA146">
        <v>71.09</v>
      </c>
      <c r="AB146">
        <v>53.33</v>
      </c>
      <c r="AC146">
        <v>37.97</v>
      </c>
      <c r="AD146">
        <v>482.77</v>
      </c>
      <c r="AE146">
        <v>567.15</v>
      </c>
      <c r="AF146">
        <v>41.68</v>
      </c>
      <c r="AG146">
        <v>49.21</v>
      </c>
      <c r="AH146">
        <v>44.97</v>
      </c>
      <c r="AI146">
        <v>43.53</v>
      </c>
    </row>
    <row r="147" spans="1:35" x14ac:dyDescent="0.3">
      <c r="A147" s="2">
        <v>45730</v>
      </c>
      <c r="B147">
        <v>29.34</v>
      </c>
      <c r="C147">
        <v>30.06</v>
      </c>
      <c r="D147">
        <v>16.57</v>
      </c>
      <c r="E147">
        <v>25.785</v>
      </c>
      <c r="F147">
        <v>28.5</v>
      </c>
      <c r="G147">
        <v>43.37</v>
      </c>
      <c r="H147">
        <v>23.21</v>
      </c>
      <c r="I147">
        <v>50.27</v>
      </c>
      <c r="J147">
        <v>52.36</v>
      </c>
      <c r="K147">
        <v>56.14</v>
      </c>
      <c r="L147">
        <v>25.84</v>
      </c>
      <c r="M147">
        <v>47</v>
      </c>
      <c r="N147">
        <v>47.95</v>
      </c>
      <c r="O147">
        <v>48.91</v>
      </c>
      <c r="P147">
        <v>57.37</v>
      </c>
      <c r="Q147">
        <v>18.12</v>
      </c>
      <c r="R147">
        <v>1173.76</v>
      </c>
      <c r="S147">
        <v>38.340000000000003</v>
      </c>
      <c r="T147">
        <v>16.97</v>
      </c>
      <c r="U147">
        <v>12.66</v>
      </c>
      <c r="V147">
        <v>40.479999999999997</v>
      </c>
      <c r="W147">
        <v>42.45</v>
      </c>
      <c r="X147">
        <v>23.5</v>
      </c>
      <c r="Y147">
        <v>40.11</v>
      </c>
      <c r="Z147">
        <v>38.619999999999997</v>
      </c>
      <c r="AA147">
        <v>70.349999999999994</v>
      </c>
      <c r="AB147">
        <v>52.59</v>
      </c>
      <c r="AC147">
        <v>37.71</v>
      </c>
      <c r="AD147">
        <v>479.66</v>
      </c>
      <c r="AE147">
        <v>562.80999999999995</v>
      </c>
      <c r="AF147">
        <v>41.29</v>
      </c>
      <c r="AG147">
        <v>48.68</v>
      </c>
      <c r="AH147">
        <v>44.55</v>
      </c>
      <c r="AI147">
        <v>43.03</v>
      </c>
    </row>
    <row r="148" spans="1:35" x14ac:dyDescent="0.3">
      <c r="A148" s="2">
        <v>45729</v>
      </c>
      <c r="B148">
        <v>28.34</v>
      </c>
      <c r="C148">
        <v>29.76</v>
      </c>
      <c r="D148">
        <v>16.73</v>
      </c>
      <c r="E148">
        <v>25.38</v>
      </c>
      <c r="F148">
        <v>27.58</v>
      </c>
      <c r="G148">
        <v>42.25</v>
      </c>
      <c r="H148">
        <v>22.91</v>
      </c>
      <c r="I148">
        <v>49.63</v>
      </c>
      <c r="J148">
        <v>51.19</v>
      </c>
      <c r="K148">
        <v>55.22</v>
      </c>
      <c r="L148">
        <v>24.8</v>
      </c>
      <c r="M148">
        <v>45.86</v>
      </c>
      <c r="N148">
        <v>46.83</v>
      </c>
      <c r="O148">
        <v>48.51</v>
      </c>
      <c r="P148">
        <v>55.77</v>
      </c>
      <c r="Q148">
        <v>17.940000000000001</v>
      </c>
      <c r="R148">
        <v>1159.6400000000001</v>
      </c>
      <c r="S148">
        <v>37.89</v>
      </c>
      <c r="T148">
        <v>16.78</v>
      </c>
      <c r="U148">
        <v>12.44</v>
      </c>
      <c r="V148">
        <v>40.020000000000003</v>
      </c>
      <c r="W148">
        <v>41.91</v>
      </c>
      <c r="X148">
        <v>23.02</v>
      </c>
      <c r="Y148">
        <v>39.299999999999997</v>
      </c>
      <c r="Z148">
        <v>37.590000000000003</v>
      </c>
      <c r="AA148">
        <v>69.260000000000005</v>
      </c>
      <c r="AB148">
        <v>52.14</v>
      </c>
      <c r="AC148">
        <v>37.130000000000003</v>
      </c>
      <c r="AD148">
        <v>468.34</v>
      </c>
      <c r="AE148">
        <v>551.41999999999996</v>
      </c>
      <c r="AF148">
        <v>40.47</v>
      </c>
      <c r="AG148">
        <v>47.580100000000002</v>
      </c>
      <c r="AH148">
        <v>43.07</v>
      </c>
      <c r="AI148">
        <v>41.94</v>
      </c>
    </row>
    <row r="149" spans="1:35" x14ac:dyDescent="0.3">
      <c r="A149" s="2">
        <v>45728</v>
      </c>
      <c r="B149">
        <v>28.434999999999999</v>
      </c>
      <c r="C149">
        <v>29.34</v>
      </c>
      <c r="D149">
        <v>16.87</v>
      </c>
      <c r="E149">
        <v>25.08</v>
      </c>
      <c r="F149">
        <v>27.17</v>
      </c>
      <c r="G149">
        <v>41.747100000000003</v>
      </c>
      <c r="H149">
        <v>22.53</v>
      </c>
      <c r="I149">
        <v>50.67</v>
      </c>
      <c r="J149">
        <v>50.98</v>
      </c>
      <c r="K149">
        <v>55.95</v>
      </c>
      <c r="L149">
        <v>24.48</v>
      </c>
      <c r="M149">
        <v>45.97</v>
      </c>
      <c r="N149">
        <v>46.85</v>
      </c>
      <c r="O149">
        <v>48.73</v>
      </c>
      <c r="P149">
        <v>55.63</v>
      </c>
      <c r="Q149">
        <v>18.079999999999998</v>
      </c>
      <c r="R149">
        <v>1160.06</v>
      </c>
      <c r="S149">
        <v>37.619999999999997</v>
      </c>
      <c r="T149">
        <v>16.78</v>
      </c>
      <c r="U149">
        <v>12.58</v>
      </c>
      <c r="V149">
        <v>40.06</v>
      </c>
      <c r="W149">
        <v>42.34</v>
      </c>
      <c r="X149">
        <v>23.31</v>
      </c>
      <c r="Y149">
        <v>39.840000000000003</v>
      </c>
      <c r="Z149">
        <v>37.99</v>
      </c>
      <c r="AA149">
        <v>69.52</v>
      </c>
      <c r="AB149">
        <v>52.41</v>
      </c>
      <c r="AC149">
        <v>37.119999999999997</v>
      </c>
      <c r="AD149">
        <v>476.92</v>
      </c>
      <c r="AE149">
        <v>558.87</v>
      </c>
      <c r="AF149">
        <v>40.97</v>
      </c>
      <c r="AG149">
        <v>48.12</v>
      </c>
      <c r="AH149">
        <v>43.77</v>
      </c>
      <c r="AI149">
        <v>42.5</v>
      </c>
    </row>
    <row r="150" spans="1:35" x14ac:dyDescent="0.3">
      <c r="A150" s="2">
        <v>45727</v>
      </c>
      <c r="B150">
        <v>28.51</v>
      </c>
      <c r="C150">
        <v>29.39</v>
      </c>
      <c r="D150">
        <v>16.46</v>
      </c>
      <c r="E150">
        <v>25.07</v>
      </c>
      <c r="F150">
        <v>26.88</v>
      </c>
      <c r="G150">
        <v>41.101199999999999</v>
      </c>
      <c r="H150">
        <v>23.1</v>
      </c>
      <c r="I150">
        <v>49.98</v>
      </c>
      <c r="J150">
        <v>50.25</v>
      </c>
      <c r="K150">
        <v>54.69</v>
      </c>
      <c r="L150">
        <v>24.38</v>
      </c>
      <c r="M150">
        <v>46.31</v>
      </c>
      <c r="N150">
        <v>45.64</v>
      </c>
      <c r="O150">
        <v>48.66</v>
      </c>
      <c r="P150">
        <v>55.83</v>
      </c>
      <c r="Q150">
        <v>18.05</v>
      </c>
      <c r="R150">
        <v>1187.6300000000001</v>
      </c>
      <c r="S150">
        <v>37.049999999999997</v>
      </c>
      <c r="T150">
        <v>16.579999999999998</v>
      </c>
      <c r="U150">
        <v>12.41</v>
      </c>
      <c r="V150">
        <v>39.950000000000003</v>
      </c>
      <c r="W150">
        <v>42.39</v>
      </c>
      <c r="X150">
        <v>23.32</v>
      </c>
      <c r="Y150">
        <v>39.479999999999997</v>
      </c>
      <c r="Z150">
        <v>37.74</v>
      </c>
      <c r="AA150">
        <v>68.260000000000005</v>
      </c>
      <c r="AB150">
        <v>51.87</v>
      </c>
      <c r="AC150">
        <v>36.96</v>
      </c>
      <c r="AD150">
        <v>471.6</v>
      </c>
      <c r="AE150">
        <v>555.91999999999996</v>
      </c>
      <c r="AF150">
        <v>41.09</v>
      </c>
      <c r="AG150">
        <v>47.81</v>
      </c>
      <c r="AH150">
        <v>43.88</v>
      </c>
      <c r="AI150">
        <v>42.27</v>
      </c>
    </row>
    <row r="151" spans="1:35" x14ac:dyDescent="0.3">
      <c r="A151" s="2">
        <v>45726</v>
      </c>
      <c r="B151">
        <v>28.09</v>
      </c>
      <c r="C151">
        <v>29.16</v>
      </c>
      <c r="D151">
        <v>16.690000000000001</v>
      </c>
      <c r="E151">
        <v>25.47</v>
      </c>
      <c r="F151">
        <v>26.44</v>
      </c>
      <c r="G151">
        <v>40.6935</v>
      </c>
      <c r="H151">
        <v>23.12</v>
      </c>
      <c r="I151">
        <v>49.89</v>
      </c>
      <c r="J151">
        <v>50.16</v>
      </c>
      <c r="K151">
        <v>54.09</v>
      </c>
      <c r="L151">
        <v>24.3</v>
      </c>
      <c r="M151">
        <v>45.77</v>
      </c>
      <c r="N151">
        <v>44.77</v>
      </c>
      <c r="O151">
        <v>48.36</v>
      </c>
      <c r="P151">
        <v>54.79</v>
      </c>
      <c r="Q151">
        <v>18.07</v>
      </c>
      <c r="R151">
        <v>1177.44</v>
      </c>
      <c r="S151">
        <v>36.82</v>
      </c>
      <c r="T151">
        <v>16.61</v>
      </c>
      <c r="U151">
        <v>12.24</v>
      </c>
      <c r="V151">
        <v>40.04</v>
      </c>
      <c r="W151">
        <v>42.75</v>
      </c>
      <c r="X151">
        <v>23.42</v>
      </c>
      <c r="Y151">
        <v>39.68</v>
      </c>
      <c r="Z151">
        <v>37.79</v>
      </c>
      <c r="AA151">
        <v>68.680000000000007</v>
      </c>
      <c r="AB151">
        <v>52.62</v>
      </c>
      <c r="AC151">
        <v>37.049999999999997</v>
      </c>
      <c r="AD151">
        <v>472.73</v>
      </c>
      <c r="AE151">
        <v>560.58000000000004</v>
      </c>
      <c r="AF151">
        <v>41</v>
      </c>
      <c r="AG151">
        <v>47.48</v>
      </c>
      <c r="AH151">
        <v>43.82</v>
      </c>
      <c r="AI151">
        <v>42.15</v>
      </c>
    </row>
    <row r="152" spans="1:35" x14ac:dyDescent="0.3">
      <c r="A152" s="2">
        <v>45723</v>
      </c>
      <c r="B152">
        <v>28.45</v>
      </c>
      <c r="C152">
        <v>29.77</v>
      </c>
      <c r="D152">
        <v>17.100000000000001</v>
      </c>
      <c r="E152">
        <v>25.36</v>
      </c>
      <c r="F152">
        <v>27.42</v>
      </c>
      <c r="G152">
        <v>41.577599999999997</v>
      </c>
      <c r="H152">
        <v>23.29</v>
      </c>
      <c r="I152">
        <v>51.23</v>
      </c>
      <c r="J152">
        <v>51.53</v>
      </c>
      <c r="K152">
        <v>55.68</v>
      </c>
      <c r="L152">
        <v>24.82</v>
      </c>
      <c r="M152">
        <v>46.84</v>
      </c>
      <c r="N152">
        <v>45.53</v>
      </c>
      <c r="O152">
        <v>49.08</v>
      </c>
      <c r="P152">
        <v>56.5</v>
      </c>
      <c r="Q152">
        <v>18.07</v>
      </c>
      <c r="R152">
        <v>1202.03</v>
      </c>
      <c r="S152">
        <v>37.28</v>
      </c>
      <c r="T152">
        <v>16.920000000000002</v>
      </c>
      <c r="U152">
        <v>12.4</v>
      </c>
      <c r="V152">
        <v>40.39</v>
      </c>
      <c r="W152">
        <v>42.984999999999999</v>
      </c>
      <c r="X152">
        <v>23.89</v>
      </c>
      <c r="Y152">
        <v>40.47</v>
      </c>
      <c r="Z152">
        <v>38.81</v>
      </c>
      <c r="AA152">
        <v>70.17</v>
      </c>
      <c r="AB152">
        <v>53.53</v>
      </c>
      <c r="AC152">
        <v>37.83</v>
      </c>
      <c r="AD152">
        <v>491.79</v>
      </c>
      <c r="AE152">
        <v>575.91999999999996</v>
      </c>
      <c r="AF152">
        <v>41.87</v>
      </c>
      <c r="AG152">
        <v>49.36</v>
      </c>
      <c r="AH152">
        <v>45.12</v>
      </c>
      <c r="AI152">
        <v>42.85</v>
      </c>
    </row>
    <row r="153" spans="1:35" x14ac:dyDescent="0.3">
      <c r="A153" s="2">
        <v>45722</v>
      </c>
      <c r="B153">
        <v>28.625</v>
      </c>
      <c r="C153">
        <v>29.69</v>
      </c>
      <c r="D153">
        <v>17.12</v>
      </c>
      <c r="E153">
        <v>25.14</v>
      </c>
      <c r="F153">
        <v>26.86</v>
      </c>
      <c r="G153">
        <v>41.46</v>
      </c>
      <c r="H153">
        <v>23.42</v>
      </c>
      <c r="I153">
        <v>50.79</v>
      </c>
      <c r="J153">
        <v>51.45</v>
      </c>
      <c r="K153">
        <v>54.94</v>
      </c>
      <c r="L153">
        <v>24.57</v>
      </c>
      <c r="M153">
        <v>46.57</v>
      </c>
      <c r="N153">
        <v>44.85</v>
      </c>
      <c r="O153">
        <v>48.94</v>
      </c>
      <c r="P153">
        <v>56.53</v>
      </c>
      <c r="Q153">
        <v>18.14</v>
      </c>
      <c r="R153">
        <v>1189.55</v>
      </c>
      <c r="S153">
        <v>37.28</v>
      </c>
      <c r="T153">
        <v>17.09</v>
      </c>
      <c r="U153">
        <v>12.2</v>
      </c>
      <c r="V153">
        <v>40.270000000000003</v>
      </c>
      <c r="W153">
        <v>42.72</v>
      </c>
      <c r="X153">
        <v>24.02</v>
      </c>
      <c r="Y153">
        <v>40.369999999999997</v>
      </c>
      <c r="Z153">
        <v>38.590000000000003</v>
      </c>
      <c r="AA153">
        <v>69.61</v>
      </c>
      <c r="AB153">
        <v>52.59</v>
      </c>
      <c r="AC153">
        <v>37.25</v>
      </c>
      <c r="AD153">
        <v>488.2</v>
      </c>
      <c r="AE153">
        <v>572.71</v>
      </c>
      <c r="AF153">
        <v>41.43</v>
      </c>
      <c r="AG153">
        <v>48.48</v>
      </c>
      <c r="AH153">
        <v>44.31</v>
      </c>
      <c r="AI153">
        <v>42.27</v>
      </c>
    </row>
    <row r="154" spans="1:35" x14ac:dyDescent="0.3">
      <c r="A154" s="2">
        <v>45721</v>
      </c>
      <c r="B154">
        <v>28.38</v>
      </c>
      <c r="C154">
        <v>29.39</v>
      </c>
      <c r="D154">
        <v>17.05</v>
      </c>
      <c r="E154">
        <v>24.71</v>
      </c>
      <c r="F154">
        <v>26.92</v>
      </c>
      <c r="G154">
        <v>41.4694</v>
      </c>
      <c r="H154">
        <v>23.73</v>
      </c>
      <c r="I154">
        <v>52.07</v>
      </c>
      <c r="J154">
        <v>51.03</v>
      </c>
      <c r="K154">
        <v>56.05</v>
      </c>
      <c r="L154">
        <v>24.58</v>
      </c>
      <c r="M154">
        <v>46.39</v>
      </c>
      <c r="N154">
        <v>45.28</v>
      </c>
      <c r="O154">
        <v>48.93</v>
      </c>
      <c r="P154">
        <v>56.22</v>
      </c>
      <c r="Q154">
        <v>18.05</v>
      </c>
      <c r="R154">
        <v>1206.96</v>
      </c>
      <c r="S154">
        <v>36.340000000000003</v>
      </c>
      <c r="T154">
        <v>17.3</v>
      </c>
      <c r="U154">
        <v>11.95</v>
      </c>
      <c r="V154">
        <v>40.75</v>
      </c>
      <c r="W154">
        <v>42.94</v>
      </c>
      <c r="X154">
        <v>24.41</v>
      </c>
      <c r="Y154">
        <v>40.729999999999997</v>
      </c>
      <c r="Z154">
        <v>38.53</v>
      </c>
      <c r="AA154">
        <v>70.150000000000006</v>
      </c>
      <c r="AB154">
        <v>52.86</v>
      </c>
      <c r="AC154">
        <v>37.92</v>
      </c>
      <c r="AD154">
        <v>502.01</v>
      </c>
      <c r="AE154">
        <v>583.05999999999995</v>
      </c>
      <c r="AF154">
        <v>42.02</v>
      </c>
      <c r="AG154">
        <v>49.02</v>
      </c>
      <c r="AH154">
        <v>45.1</v>
      </c>
      <c r="AI154">
        <v>42.69</v>
      </c>
    </row>
    <row r="155" spans="1:35" x14ac:dyDescent="0.3">
      <c r="A155" s="2">
        <v>45720</v>
      </c>
      <c r="B155">
        <v>27.97</v>
      </c>
      <c r="C155">
        <v>28.9</v>
      </c>
      <c r="D155">
        <v>16.46</v>
      </c>
      <c r="E155">
        <v>24.25</v>
      </c>
      <c r="F155">
        <v>25.51</v>
      </c>
      <c r="G155">
        <v>40.440899999999999</v>
      </c>
      <c r="H155">
        <v>23.23</v>
      </c>
      <c r="I155">
        <v>51.04</v>
      </c>
      <c r="J155">
        <v>50.02</v>
      </c>
      <c r="K155">
        <v>54.57</v>
      </c>
      <c r="L155">
        <v>23.91</v>
      </c>
      <c r="M155">
        <v>45.07</v>
      </c>
      <c r="N155">
        <v>43.36</v>
      </c>
      <c r="O155">
        <v>47.85</v>
      </c>
      <c r="P155">
        <v>53.6</v>
      </c>
      <c r="Q155">
        <v>17.96</v>
      </c>
      <c r="R155">
        <v>1177.6400000000001</v>
      </c>
      <c r="S155">
        <v>35.200000000000003</v>
      </c>
      <c r="T155">
        <v>17.32</v>
      </c>
      <c r="U155">
        <v>11.97</v>
      </c>
      <c r="V155">
        <v>40.64</v>
      </c>
      <c r="W155">
        <v>42.25</v>
      </c>
      <c r="X155">
        <v>23.92</v>
      </c>
      <c r="Y155">
        <v>39.770000000000003</v>
      </c>
      <c r="Z155">
        <v>37.03</v>
      </c>
      <c r="AA155">
        <v>68.64</v>
      </c>
      <c r="AB155">
        <v>52.71</v>
      </c>
      <c r="AC155">
        <v>37.549999999999997</v>
      </c>
      <c r="AD155">
        <v>495.55</v>
      </c>
      <c r="AE155">
        <v>576.86</v>
      </c>
      <c r="AF155">
        <v>40.78</v>
      </c>
      <c r="AG155">
        <v>47.8</v>
      </c>
      <c r="AH155">
        <v>43.32</v>
      </c>
      <c r="AI155">
        <v>41.28</v>
      </c>
    </row>
    <row r="156" spans="1:35" x14ac:dyDescent="0.3">
      <c r="A156" s="2">
        <v>45719</v>
      </c>
      <c r="B156">
        <v>27.77</v>
      </c>
      <c r="C156">
        <v>28.36</v>
      </c>
      <c r="D156">
        <v>16.66</v>
      </c>
      <c r="E156">
        <v>24.05</v>
      </c>
      <c r="F156">
        <v>25.68</v>
      </c>
      <c r="G156">
        <v>40.524500000000003</v>
      </c>
      <c r="H156">
        <v>23.4</v>
      </c>
      <c r="I156">
        <v>50.25</v>
      </c>
      <c r="J156">
        <v>49.85</v>
      </c>
      <c r="K156">
        <v>54.32</v>
      </c>
      <c r="L156">
        <v>24.14</v>
      </c>
      <c r="M156">
        <v>44.54</v>
      </c>
      <c r="N156">
        <v>43.25</v>
      </c>
      <c r="O156">
        <v>47.8</v>
      </c>
      <c r="P156">
        <v>52.81</v>
      </c>
      <c r="Q156">
        <v>17.940000000000001</v>
      </c>
      <c r="R156">
        <v>1188.4100000000001</v>
      </c>
      <c r="S156">
        <v>34.97</v>
      </c>
      <c r="T156">
        <v>17.12</v>
      </c>
      <c r="U156">
        <v>12.04</v>
      </c>
      <c r="V156">
        <v>41.07</v>
      </c>
      <c r="W156">
        <v>42.18</v>
      </c>
      <c r="X156">
        <v>23.95</v>
      </c>
      <c r="Y156">
        <v>40.450000000000003</v>
      </c>
      <c r="Z156">
        <v>37.159999999999997</v>
      </c>
      <c r="AA156">
        <v>69.209999999999994</v>
      </c>
      <c r="AB156">
        <v>52.3</v>
      </c>
      <c r="AC156">
        <v>37.42</v>
      </c>
      <c r="AD156">
        <v>497.05</v>
      </c>
      <c r="AE156">
        <v>583.77</v>
      </c>
      <c r="AF156">
        <v>40.36</v>
      </c>
      <c r="AG156">
        <v>47.37</v>
      </c>
      <c r="AH156">
        <v>43.9</v>
      </c>
      <c r="AI156">
        <v>41.31</v>
      </c>
    </row>
    <row r="157" spans="1:35" x14ac:dyDescent="0.3">
      <c r="A157" s="2">
        <v>45716</v>
      </c>
      <c r="B157">
        <v>27.96</v>
      </c>
      <c r="C157">
        <v>28.62</v>
      </c>
      <c r="D157">
        <v>15.96</v>
      </c>
      <c r="E157">
        <v>24</v>
      </c>
      <c r="F157">
        <v>25.28</v>
      </c>
      <c r="G157">
        <v>40.941499999999998</v>
      </c>
      <c r="H157">
        <v>23.67</v>
      </c>
      <c r="I157">
        <v>50.81</v>
      </c>
      <c r="J157">
        <v>50.52</v>
      </c>
      <c r="K157">
        <v>54.67</v>
      </c>
      <c r="L157">
        <v>24.11</v>
      </c>
      <c r="M157">
        <v>44.4</v>
      </c>
      <c r="N157">
        <v>42.58</v>
      </c>
      <c r="O157">
        <v>48.1</v>
      </c>
      <c r="P157">
        <v>53.58</v>
      </c>
      <c r="Q157">
        <v>18</v>
      </c>
      <c r="R157">
        <v>1203.72</v>
      </c>
      <c r="S157">
        <v>34.28</v>
      </c>
      <c r="T157">
        <v>17.45</v>
      </c>
      <c r="U157">
        <v>12.04</v>
      </c>
      <c r="V157">
        <v>41.13</v>
      </c>
      <c r="W157">
        <v>42.37</v>
      </c>
      <c r="X157">
        <v>23.99</v>
      </c>
      <c r="Y157">
        <v>41.23</v>
      </c>
      <c r="Z157">
        <v>36.07</v>
      </c>
      <c r="AA157">
        <v>68.47</v>
      </c>
      <c r="AB157">
        <v>51.73</v>
      </c>
      <c r="AC157">
        <v>37.04</v>
      </c>
      <c r="AD157">
        <v>508.17</v>
      </c>
      <c r="AE157">
        <v>594.17999999999995</v>
      </c>
      <c r="AF157">
        <v>39.54</v>
      </c>
      <c r="AG157">
        <v>47.17</v>
      </c>
      <c r="AH157">
        <v>43.14</v>
      </c>
      <c r="AI157">
        <v>40.799999999999997</v>
      </c>
    </row>
    <row r="158" spans="1:35" x14ac:dyDescent="0.3">
      <c r="A158" s="2">
        <v>45715</v>
      </c>
      <c r="B158">
        <v>28.41</v>
      </c>
      <c r="C158">
        <v>28.74</v>
      </c>
      <c r="D158">
        <v>16.41</v>
      </c>
      <c r="E158">
        <v>24.3</v>
      </c>
      <c r="F158">
        <v>25.55</v>
      </c>
      <c r="G158">
        <v>40.6676</v>
      </c>
      <c r="H158">
        <v>23.76</v>
      </c>
      <c r="I158">
        <v>50.83</v>
      </c>
      <c r="J158">
        <v>50.59</v>
      </c>
      <c r="K158">
        <v>55.95</v>
      </c>
      <c r="L158">
        <v>24.71</v>
      </c>
      <c r="M158">
        <v>45.21</v>
      </c>
      <c r="N158">
        <v>42.029600000000002</v>
      </c>
      <c r="O158">
        <v>48.55</v>
      </c>
      <c r="P158">
        <v>54.91</v>
      </c>
      <c r="Q158">
        <v>17.86</v>
      </c>
      <c r="R158">
        <v>1215.73</v>
      </c>
      <c r="S158">
        <v>34.549999999999997</v>
      </c>
      <c r="T158">
        <v>17.420000000000002</v>
      </c>
      <c r="U158">
        <v>11.965</v>
      </c>
      <c r="V158">
        <v>41.17</v>
      </c>
      <c r="W158">
        <v>42.37</v>
      </c>
      <c r="X158">
        <v>24.07</v>
      </c>
      <c r="Y158">
        <v>40.799999999999997</v>
      </c>
      <c r="Z158">
        <v>36</v>
      </c>
      <c r="AA158">
        <v>69</v>
      </c>
      <c r="AB158">
        <v>51.33</v>
      </c>
      <c r="AC158">
        <v>36.700000000000003</v>
      </c>
      <c r="AD158">
        <v>500.27</v>
      </c>
      <c r="AE158">
        <v>585.04999999999995</v>
      </c>
      <c r="AF158">
        <v>39.44</v>
      </c>
      <c r="AG158">
        <v>47.08</v>
      </c>
      <c r="AH158">
        <v>43.07</v>
      </c>
      <c r="AI158">
        <v>40.61</v>
      </c>
    </row>
    <row r="159" spans="1:35" x14ac:dyDescent="0.3">
      <c r="A159" s="2">
        <v>45714</v>
      </c>
      <c r="B159">
        <v>28.5</v>
      </c>
      <c r="C159">
        <v>28.89</v>
      </c>
      <c r="D159">
        <v>16.98</v>
      </c>
      <c r="E159">
        <v>24.46</v>
      </c>
      <c r="F159">
        <v>26.18</v>
      </c>
      <c r="G159">
        <v>41.459400000000002</v>
      </c>
      <c r="H159">
        <v>24.16</v>
      </c>
      <c r="I159">
        <v>53.08</v>
      </c>
      <c r="J159">
        <v>51.49</v>
      </c>
      <c r="K159">
        <v>57.81</v>
      </c>
      <c r="L159">
        <v>24.88</v>
      </c>
      <c r="M159">
        <v>46.1</v>
      </c>
      <c r="N159">
        <v>42.437100000000001</v>
      </c>
      <c r="O159">
        <v>49.02</v>
      </c>
      <c r="P159">
        <v>55.4</v>
      </c>
      <c r="Q159">
        <v>18.100000000000001</v>
      </c>
      <c r="R159">
        <v>1231.1400000000001</v>
      </c>
      <c r="S159">
        <v>33.880000000000003</v>
      </c>
      <c r="T159">
        <v>17.47</v>
      </c>
      <c r="U159">
        <v>11.89</v>
      </c>
      <c r="V159">
        <v>41.63</v>
      </c>
      <c r="W159">
        <v>42.96</v>
      </c>
      <c r="X159">
        <v>24.44</v>
      </c>
      <c r="Y159">
        <v>41.43</v>
      </c>
      <c r="Z159">
        <v>36.71</v>
      </c>
      <c r="AA159">
        <v>69.510000000000005</v>
      </c>
      <c r="AB159">
        <v>52.03</v>
      </c>
      <c r="AC159">
        <v>36.75</v>
      </c>
      <c r="AD159">
        <v>514.55999999999995</v>
      </c>
      <c r="AE159">
        <v>594.54</v>
      </c>
      <c r="AF159">
        <v>39.89</v>
      </c>
      <c r="AG159">
        <v>48.46</v>
      </c>
      <c r="AH159">
        <v>43.85</v>
      </c>
      <c r="AI159">
        <v>41.27</v>
      </c>
    </row>
    <row r="160" spans="1:35" x14ac:dyDescent="0.3">
      <c r="A160" s="2">
        <v>45713</v>
      </c>
      <c r="B160">
        <v>28.38</v>
      </c>
      <c r="C160">
        <v>28.93</v>
      </c>
      <c r="D160">
        <v>17.149999999999999</v>
      </c>
      <c r="E160">
        <v>24.17</v>
      </c>
      <c r="F160">
        <v>25.95</v>
      </c>
      <c r="G160">
        <v>40.996000000000002</v>
      </c>
      <c r="H160">
        <v>23.96</v>
      </c>
      <c r="I160">
        <v>52.37</v>
      </c>
      <c r="J160">
        <v>51.05</v>
      </c>
      <c r="K160">
        <v>57.55</v>
      </c>
      <c r="L160">
        <v>25.28</v>
      </c>
      <c r="M160">
        <v>46.13</v>
      </c>
      <c r="N160">
        <v>42.662999999999997</v>
      </c>
      <c r="O160">
        <v>49.25</v>
      </c>
      <c r="P160">
        <v>54.06</v>
      </c>
      <c r="Q160">
        <v>18.13</v>
      </c>
      <c r="R160">
        <v>1206.3900000000001</v>
      </c>
      <c r="S160">
        <v>33.54</v>
      </c>
      <c r="T160">
        <v>17.36</v>
      </c>
      <c r="U160">
        <v>11.94</v>
      </c>
      <c r="V160">
        <v>41.95</v>
      </c>
      <c r="W160">
        <v>42.49</v>
      </c>
      <c r="X160">
        <v>24.54</v>
      </c>
      <c r="Y160">
        <v>41.35</v>
      </c>
      <c r="Z160">
        <v>36.58</v>
      </c>
      <c r="AA160">
        <v>69.47</v>
      </c>
      <c r="AB160">
        <v>51.97</v>
      </c>
      <c r="AC160">
        <v>36.72</v>
      </c>
      <c r="AD160">
        <v>513.32000000000005</v>
      </c>
      <c r="AE160">
        <v>594.24</v>
      </c>
      <c r="AF160">
        <v>39.89</v>
      </c>
      <c r="AG160">
        <v>48.58</v>
      </c>
      <c r="AH160">
        <v>43.85</v>
      </c>
      <c r="AI160">
        <v>41.47</v>
      </c>
    </row>
    <row r="161" spans="1:35" x14ac:dyDescent="0.3">
      <c r="A161" s="2">
        <v>45712</v>
      </c>
      <c r="B161">
        <v>28.45</v>
      </c>
      <c r="C161">
        <v>28.88</v>
      </c>
      <c r="D161">
        <v>17.57</v>
      </c>
      <c r="E161">
        <v>24.33</v>
      </c>
      <c r="F161">
        <v>25.62</v>
      </c>
      <c r="G161">
        <v>41.013800000000003</v>
      </c>
      <c r="H161">
        <v>24.24</v>
      </c>
      <c r="I161">
        <v>52.57</v>
      </c>
      <c r="J161">
        <v>51.67</v>
      </c>
      <c r="K161">
        <v>57.47</v>
      </c>
      <c r="L161">
        <v>25.06</v>
      </c>
      <c r="M161">
        <v>46.06</v>
      </c>
      <c r="N161">
        <v>42.46</v>
      </c>
      <c r="O161">
        <v>49.26</v>
      </c>
      <c r="P161">
        <v>53.59</v>
      </c>
      <c r="Q161">
        <v>18.07</v>
      </c>
      <c r="R161">
        <v>1235.8499999999999</v>
      </c>
      <c r="S161">
        <v>33.97</v>
      </c>
      <c r="T161">
        <v>17.3</v>
      </c>
      <c r="U161">
        <v>11.945</v>
      </c>
      <c r="V161">
        <v>41.96</v>
      </c>
      <c r="W161">
        <v>43.55</v>
      </c>
      <c r="X161">
        <v>24.63</v>
      </c>
      <c r="Y161">
        <v>41.38</v>
      </c>
      <c r="Z161">
        <v>36.07</v>
      </c>
      <c r="AA161">
        <v>68.78</v>
      </c>
      <c r="AB161">
        <v>51.54</v>
      </c>
      <c r="AC161">
        <v>36.39</v>
      </c>
      <c r="AD161">
        <v>519.87</v>
      </c>
      <c r="AE161">
        <v>597.21</v>
      </c>
      <c r="AF161">
        <v>39.58</v>
      </c>
      <c r="AG161">
        <v>48.18</v>
      </c>
      <c r="AH161">
        <v>43.38</v>
      </c>
      <c r="AI161">
        <v>40.79</v>
      </c>
    </row>
    <row r="162" spans="1:35" x14ac:dyDescent="0.3">
      <c r="A162" s="2">
        <v>45709</v>
      </c>
      <c r="B162">
        <v>28.73</v>
      </c>
      <c r="C162">
        <v>28.67</v>
      </c>
      <c r="D162">
        <v>17.600000000000001</v>
      </c>
      <c r="E162">
        <v>24.41</v>
      </c>
      <c r="F162">
        <v>25.99</v>
      </c>
      <c r="G162">
        <v>41.09</v>
      </c>
      <c r="H162">
        <v>24.23</v>
      </c>
      <c r="I162">
        <v>52.95</v>
      </c>
      <c r="J162">
        <v>51.99</v>
      </c>
      <c r="K162">
        <v>57.59</v>
      </c>
      <c r="L162">
        <v>25.47</v>
      </c>
      <c r="M162">
        <v>46.58</v>
      </c>
      <c r="N162">
        <v>43.1</v>
      </c>
      <c r="O162">
        <v>49.3</v>
      </c>
      <c r="P162">
        <v>55.77</v>
      </c>
      <c r="Q162">
        <v>17.97</v>
      </c>
      <c r="R162">
        <v>1246.21</v>
      </c>
      <c r="S162">
        <v>33.659999999999997</v>
      </c>
      <c r="T162">
        <v>17.39</v>
      </c>
      <c r="U162">
        <v>11.75</v>
      </c>
      <c r="V162">
        <v>42.03</v>
      </c>
      <c r="W162">
        <v>44.2</v>
      </c>
      <c r="X162">
        <v>24.55</v>
      </c>
      <c r="Y162">
        <v>41.55</v>
      </c>
      <c r="Z162">
        <v>35.909999999999997</v>
      </c>
      <c r="AA162">
        <v>69.09</v>
      </c>
      <c r="AB162">
        <v>51.62</v>
      </c>
      <c r="AC162">
        <v>36.36</v>
      </c>
      <c r="AD162">
        <v>526.08000000000004</v>
      </c>
      <c r="AE162">
        <v>599.94000000000005</v>
      </c>
      <c r="AF162">
        <v>39.78</v>
      </c>
      <c r="AG162">
        <v>48.17</v>
      </c>
      <c r="AH162">
        <v>43.66</v>
      </c>
      <c r="AI162">
        <v>40.6</v>
      </c>
    </row>
    <row r="163" spans="1:35" x14ac:dyDescent="0.3">
      <c r="A163" s="2">
        <v>45708</v>
      </c>
      <c r="B163">
        <v>28.63</v>
      </c>
      <c r="C163">
        <v>28.9</v>
      </c>
      <c r="D163">
        <v>17.84</v>
      </c>
      <c r="E163">
        <v>24.36</v>
      </c>
      <c r="F163">
        <v>26.19</v>
      </c>
      <c r="G163">
        <v>42.13</v>
      </c>
      <c r="H163">
        <v>24.28</v>
      </c>
      <c r="I163">
        <v>53.17</v>
      </c>
      <c r="J163">
        <v>52.86</v>
      </c>
      <c r="K163">
        <v>58.46</v>
      </c>
      <c r="L163">
        <v>26.2</v>
      </c>
      <c r="M163">
        <v>46.83</v>
      </c>
      <c r="N163">
        <v>43.26</v>
      </c>
      <c r="O163">
        <v>50.08</v>
      </c>
      <c r="P163">
        <v>54.73</v>
      </c>
      <c r="Q163">
        <v>18.079999999999998</v>
      </c>
      <c r="R163">
        <v>1245.6099999999999</v>
      </c>
      <c r="S163">
        <v>34.78</v>
      </c>
      <c r="T163">
        <v>17.690000000000001</v>
      </c>
      <c r="U163">
        <v>11.82</v>
      </c>
      <c r="V163">
        <v>42.43</v>
      </c>
      <c r="W163">
        <v>45.22</v>
      </c>
      <c r="X163">
        <v>25.09</v>
      </c>
      <c r="Y163">
        <v>42.22</v>
      </c>
      <c r="Z163">
        <v>36.19</v>
      </c>
      <c r="AA163">
        <v>69.709999999999994</v>
      </c>
      <c r="AB163">
        <v>51.29</v>
      </c>
      <c r="AC163">
        <v>36.549999999999997</v>
      </c>
      <c r="AD163">
        <v>537.23</v>
      </c>
      <c r="AE163">
        <v>610.38</v>
      </c>
      <c r="AF163">
        <v>40.090000000000003</v>
      </c>
      <c r="AG163">
        <v>48.53</v>
      </c>
      <c r="AH163">
        <v>44.15</v>
      </c>
      <c r="AI163">
        <v>40.83</v>
      </c>
    </row>
    <row r="164" spans="1:35" x14ac:dyDescent="0.3">
      <c r="A164" s="2">
        <v>45707</v>
      </c>
      <c r="B164">
        <v>28.23</v>
      </c>
      <c r="C164">
        <v>28.6</v>
      </c>
      <c r="D164">
        <v>17.79</v>
      </c>
      <c r="E164">
        <v>24.37</v>
      </c>
      <c r="F164">
        <v>26.12</v>
      </c>
      <c r="G164">
        <v>41.689100000000003</v>
      </c>
      <c r="H164">
        <v>24.12</v>
      </c>
      <c r="I164">
        <v>53.11</v>
      </c>
      <c r="J164">
        <v>52.25</v>
      </c>
      <c r="K164">
        <v>58.28</v>
      </c>
      <c r="L164">
        <v>26.09</v>
      </c>
      <c r="M164">
        <v>46.22</v>
      </c>
      <c r="N164">
        <v>42.79</v>
      </c>
      <c r="O164">
        <v>49.76</v>
      </c>
      <c r="P164">
        <v>53.73</v>
      </c>
      <c r="Q164">
        <v>18.07</v>
      </c>
      <c r="R164">
        <v>1262.27</v>
      </c>
      <c r="S164">
        <v>34.625</v>
      </c>
      <c r="T164">
        <v>17.55</v>
      </c>
      <c r="U164">
        <v>11.77</v>
      </c>
      <c r="V164">
        <v>42.11</v>
      </c>
      <c r="W164">
        <v>45.2</v>
      </c>
      <c r="X164">
        <v>25.04</v>
      </c>
      <c r="Y164">
        <v>42.23</v>
      </c>
      <c r="Z164">
        <v>36.06</v>
      </c>
      <c r="AA164">
        <v>69.62</v>
      </c>
      <c r="AB164">
        <v>50.86</v>
      </c>
      <c r="AC164">
        <v>36.64</v>
      </c>
      <c r="AD164">
        <v>539.52</v>
      </c>
      <c r="AE164">
        <v>612.92999999999995</v>
      </c>
      <c r="AF164">
        <v>39.72</v>
      </c>
      <c r="AG164">
        <v>48.38</v>
      </c>
      <c r="AH164">
        <v>43.57</v>
      </c>
      <c r="AI164">
        <v>40.57</v>
      </c>
    </row>
    <row r="165" spans="1:35" x14ac:dyDescent="0.3">
      <c r="A165" s="2">
        <v>45706</v>
      </c>
      <c r="B165">
        <v>28.12</v>
      </c>
      <c r="C165">
        <v>28.42</v>
      </c>
      <c r="D165">
        <v>18.149999999999999</v>
      </c>
      <c r="E165">
        <v>24.3</v>
      </c>
      <c r="F165">
        <v>26.74</v>
      </c>
      <c r="G165">
        <v>42.024299999999997</v>
      </c>
      <c r="H165">
        <v>24.07</v>
      </c>
      <c r="I165">
        <v>53.17</v>
      </c>
      <c r="J165">
        <v>53.22</v>
      </c>
      <c r="K165">
        <v>57.44</v>
      </c>
      <c r="L165">
        <v>26.39</v>
      </c>
      <c r="M165">
        <v>46.73</v>
      </c>
      <c r="N165">
        <v>43.24</v>
      </c>
      <c r="O165">
        <v>49.58</v>
      </c>
      <c r="P165">
        <v>53.99</v>
      </c>
      <c r="Q165">
        <v>18.059999999999999</v>
      </c>
      <c r="R165">
        <v>1257.48</v>
      </c>
      <c r="S165">
        <v>35.32</v>
      </c>
      <c r="T165">
        <v>17.489999999999998</v>
      </c>
      <c r="U165">
        <v>11.51</v>
      </c>
      <c r="V165">
        <v>42.14</v>
      </c>
      <c r="W165">
        <v>45.17</v>
      </c>
      <c r="X165">
        <v>25.42</v>
      </c>
      <c r="Y165">
        <v>42.44</v>
      </c>
      <c r="Z165">
        <v>36.9</v>
      </c>
      <c r="AA165">
        <v>70.099999999999994</v>
      </c>
      <c r="AB165">
        <v>51.31</v>
      </c>
      <c r="AC165">
        <v>36.85</v>
      </c>
      <c r="AD165">
        <v>539.37</v>
      </c>
      <c r="AE165">
        <v>611.49</v>
      </c>
      <c r="AF165">
        <v>40.29</v>
      </c>
      <c r="AG165">
        <v>49.15</v>
      </c>
      <c r="AH165">
        <v>44.29</v>
      </c>
      <c r="AI165">
        <v>41.09</v>
      </c>
    </row>
    <row r="166" spans="1:35" x14ac:dyDescent="0.3">
      <c r="A166" s="2">
        <v>45705</v>
      </c>
      <c r="B166">
        <v>28.55</v>
      </c>
      <c r="C166">
        <v>29.15</v>
      </c>
      <c r="D166">
        <v>17.670000000000002</v>
      </c>
      <c r="E166">
        <v>24.29</v>
      </c>
      <c r="F166">
        <v>25.77</v>
      </c>
      <c r="G166">
        <v>42.28</v>
      </c>
      <c r="H166">
        <v>24.43</v>
      </c>
      <c r="I166">
        <v>52.75</v>
      </c>
      <c r="J166">
        <v>52.67</v>
      </c>
      <c r="K166">
        <v>56.68</v>
      </c>
      <c r="L166">
        <v>26.37</v>
      </c>
      <c r="M166">
        <v>46.21</v>
      </c>
      <c r="N166">
        <v>42.93</v>
      </c>
      <c r="O166">
        <v>49.59</v>
      </c>
      <c r="P166">
        <v>53.46</v>
      </c>
      <c r="Q166">
        <v>17.98</v>
      </c>
      <c r="R166">
        <v>1256.48</v>
      </c>
      <c r="S166">
        <v>35.229999999999997</v>
      </c>
      <c r="T166">
        <v>17.559999999999999</v>
      </c>
      <c r="U166">
        <v>11.48</v>
      </c>
      <c r="V166">
        <v>42.5</v>
      </c>
      <c r="W166">
        <v>45.67</v>
      </c>
      <c r="X166">
        <v>25.47</v>
      </c>
      <c r="Y166">
        <v>42.17</v>
      </c>
      <c r="Z166">
        <v>36.42</v>
      </c>
      <c r="AA166">
        <v>69.37</v>
      </c>
      <c r="AB166">
        <v>51.41</v>
      </c>
      <c r="AC166">
        <v>36.549999999999997</v>
      </c>
      <c r="AD166">
        <v>538.15</v>
      </c>
      <c r="AE166">
        <v>609.70000000000005</v>
      </c>
      <c r="AF166">
        <v>40.29</v>
      </c>
      <c r="AG166">
        <v>48.94</v>
      </c>
      <c r="AH166">
        <v>43.91</v>
      </c>
      <c r="AI166">
        <v>40.590000000000003</v>
      </c>
    </row>
    <row r="167" spans="1:35" x14ac:dyDescent="0.3">
      <c r="A167" s="2">
        <v>45702</v>
      </c>
      <c r="B167">
        <v>28.55</v>
      </c>
      <c r="C167">
        <v>29.15</v>
      </c>
      <c r="D167">
        <v>17.670000000000002</v>
      </c>
      <c r="E167">
        <v>24.29</v>
      </c>
      <c r="F167">
        <v>25.77</v>
      </c>
      <c r="G167">
        <v>42.28</v>
      </c>
      <c r="H167">
        <v>24.43</v>
      </c>
      <c r="I167">
        <v>52.75</v>
      </c>
      <c r="J167">
        <v>52.67</v>
      </c>
      <c r="K167">
        <v>56.68</v>
      </c>
      <c r="L167">
        <v>26.37</v>
      </c>
      <c r="M167">
        <v>46.21</v>
      </c>
      <c r="N167">
        <v>42.93</v>
      </c>
      <c r="O167">
        <v>49.59</v>
      </c>
      <c r="P167">
        <v>53.46</v>
      </c>
      <c r="Q167">
        <v>17.98</v>
      </c>
      <c r="R167">
        <v>1272.0999999999999</v>
      </c>
      <c r="S167">
        <v>35.229999999999997</v>
      </c>
      <c r="T167">
        <v>17.559999999999999</v>
      </c>
      <c r="U167">
        <v>11.48</v>
      </c>
      <c r="V167">
        <v>42.5</v>
      </c>
      <c r="W167">
        <v>45.67</v>
      </c>
      <c r="X167">
        <v>25.47</v>
      </c>
      <c r="Y167">
        <v>42.17</v>
      </c>
      <c r="Z167">
        <v>36.42</v>
      </c>
      <c r="AA167">
        <v>69.37</v>
      </c>
      <c r="AB167">
        <v>51.41</v>
      </c>
      <c r="AC167">
        <v>36.549999999999997</v>
      </c>
      <c r="AD167">
        <v>538.15</v>
      </c>
      <c r="AE167">
        <v>609.70000000000005</v>
      </c>
      <c r="AF167">
        <v>40.29</v>
      </c>
      <c r="AG167">
        <v>48.94</v>
      </c>
      <c r="AH167">
        <v>43.91</v>
      </c>
      <c r="AI167">
        <v>40.590000000000003</v>
      </c>
    </row>
    <row r="168" spans="1:35" x14ac:dyDescent="0.3">
      <c r="A168" s="2">
        <v>45701</v>
      </c>
      <c r="B168">
        <v>28.1</v>
      </c>
      <c r="C168">
        <v>29.14</v>
      </c>
      <c r="D168">
        <v>17.600000000000001</v>
      </c>
      <c r="E168">
        <v>24.36</v>
      </c>
      <c r="F168">
        <v>25.86</v>
      </c>
      <c r="G168">
        <v>42.18</v>
      </c>
      <c r="H168">
        <v>24.34</v>
      </c>
      <c r="I168">
        <v>52.87</v>
      </c>
      <c r="J168">
        <v>52.38</v>
      </c>
      <c r="K168">
        <v>56.35</v>
      </c>
      <c r="L168">
        <v>25.46</v>
      </c>
      <c r="M168">
        <v>46.08</v>
      </c>
      <c r="N168">
        <v>42.78</v>
      </c>
      <c r="O168">
        <v>50.39</v>
      </c>
      <c r="P168">
        <v>51.85</v>
      </c>
      <c r="Q168">
        <v>18.04</v>
      </c>
      <c r="R168">
        <v>1284.1099999999999</v>
      </c>
      <c r="S168">
        <v>35.5</v>
      </c>
      <c r="T168">
        <v>17.57</v>
      </c>
      <c r="U168">
        <v>11.49</v>
      </c>
      <c r="V168">
        <v>42.5</v>
      </c>
      <c r="W168">
        <v>45.15</v>
      </c>
      <c r="X168">
        <v>25.66</v>
      </c>
      <c r="Y168">
        <v>42.52</v>
      </c>
      <c r="Z168">
        <v>36.409999999999997</v>
      </c>
      <c r="AA168">
        <v>69.260000000000005</v>
      </c>
      <c r="AB168">
        <v>51.4</v>
      </c>
      <c r="AC168">
        <v>36.65</v>
      </c>
      <c r="AD168">
        <v>535.9</v>
      </c>
      <c r="AE168">
        <v>609.73</v>
      </c>
      <c r="AF168">
        <v>39.880000000000003</v>
      </c>
      <c r="AG168">
        <v>48.75</v>
      </c>
      <c r="AH168">
        <v>43.83</v>
      </c>
      <c r="AI168">
        <v>40.22</v>
      </c>
    </row>
    <row r="169" spans="1:35" x14ac:dyDescent="0.3">
      <c r="A169" s="2">
        <v>45700</v>
      </c>
      <c r="B169">
        <v>28.117999999999999</v>
      </c>
      <c r="C169">
        <v>28.54</v>
      </c>
      <c r="D169">
        <v>17.47</v>
      </c>
      <c r="E169">
        <v>23.82</v>
      </c>
      <c r="F169">
        <v>25.67</v>
      </c>
      <c r="G169">
        <v>41.790100000000002</v>
      </c>
      <c r="H169">
        <v>24.07</v>
      </c>
      <c r="I169">
        <v>52.35</v>
      </c>
      <c r="J169">
        <v>51.91</v>
      </c>
      <c r="K169">
        <v>55.16</v>
      </c>
      <c r="L169">
        <v>25.34</v>
      </c>
      <c r="M169">
        <v>45.88</v>
      </c>
      <c r="N169">
        <v>41.984000000000002</v>
      </c>
      <c r="O169">
        <v>49.8</v>
      </c>
      <c r="P169">
        <v>51.87</v>
      </c>
      <c r="Q169">
        <v>17.89</v>
      </c>
      <c r="R169">
        <v>1283.97</v>
      </c>
      <c r="S169">
        <v>34.880000000000003</v>
      </c>
      <c r="T169">
        <v>17.559999999999999</v>
      </c>
      <c r="U169">
        <v>11.33</v>
      </c>
      <c r="V169">
        <v>42.18</v>
      </c>
      <c r="W169">
        <v>44.83</v>
      </c>
      <c r="X169">
        <v>25.26</v>
      </c>
      <c r="Y169">
        <v>41.96</v>
      </c>
      <c r="Z169">
        <v>35.75</v>
      </c>
      <c r="AA169">
        <v>68.02</v>
      </c>
      <c r="AB169">
        <v>50.22</v>
      </c>
      <c r="AC169">
        <v>36.57</v>
      </c>
      <c r="AD169">
        <v>528.29999999999995</v>
      </c>
      <c r="AE169">
        <v>603.36</v>
      </c>
      <c r="AF169">
        <v>39.61</v>
      </c>
      <c r="AG169">
        <v>47.903500000000001</v>
      </c>
      <c r="AH169">
        <v>42.98</v>
      </c>
      <c r="AI169">
        <v>39.950000000000003</v>
      </c>
    </row>
    <row r="170" spans="1:35" x14ac:dyDescent="0.3">
      <c r="A170" s="2">
        <v>45699</v>
      </c>
      <c r="B170">
        <v>27.8</v>
      </c>
      <c r="C170">
        <v>28.31</v>
      </c>
      <c r="D170">
        <v>17.3</v>
      </c>
      <c r="E170">
        <v>23.8</v>
      </c>
      <c r="F170">
        <v>25.16</v>
      </c>
      <c r="G170">
        <v>41.3003</v>
      </c>
      <c r="H170">
        <v>23.98</v>
      </c>
      <c r="I170">
        <v>52.52</v>
      </c>
      <c r="J170">
        <v>51.28</v>
      </c>
      <c r="K170">
        <v>55.07</v>
      </c>
      <c r="L170">
        <v>25.79</v>
      </c>
      <c r="M170">
        <v>45.66</v>
      </c>
      <c r="N170">
        <v>41.1877</v>
      </c>
      <c r="O170">
        <v>50.14</v>
      </c>
      <c r="P170">
        <v>50.54</v>
      </c>
      <c r="Q170">
        <v>18</v>
      </c>
      <c r="R170">
        <v>1283.97</v>
      </c>
      <c r="S170">
        <v>35.28</v>
      </c>
      <c r="T170">
        <v>17.66</v>
      </c>
      <c r="U170">
        <v>11.34</v>
      </c>
      <c r="V170">
        <v>42.32</v>
      </c>
      <c r="W170">
        <v>44.9497</v>
      </c>
      <c r="X170">
        <v>25.04</v>
      </c>
      <c r="Y170">
        <v>42.07</v>
      </c>
      <c r="Z170">
        <v>35.4</v>
      </c>
      <c r="AA170">
        <v>68.739999999999995</v>
      </c>
      <c r="AB170">
        <v>50.05</v>
      </c>
      <c r="AC170">
        <v>36.46</v>
      </c>
      <c r="AD170">
        <v>527.99</v>
      </c>
      <c r="AE170">
        <v>605.30999999999995</v>
      </c>
      <c r="AF170">
        <v>39.19</v>
      </c>
      <c r="AG170">
        <v>47.22</v>
      </c>
      <c r="AH170">
        <v>42.52</v>
      </c>
      <c r="AI170">
        <v>39.770000000000003</v>
      </c>
    </row>
    <row r="171" spans="1:35" x14ac:dyDescent="0.3">
      <c r="A171" s="2">
        <v>45698</v>
      </c>
      <c r="B171">
        <v>28</v>
      </c>
      <c r="C171">
        <v>28.29</v>
      </c>
      <c r="D171">
        <v>17.5</v>
      </c>
      <c r="E171">
        <v>24.1</v>
      </c>
      <c r="F171">
        <v>24.56</v>
      </c>
      <c r="G171">
        <v>42.41</v>
      </c>
      <c r="H171">
        <v>24.09</v>
      </c>
      <c r="I171">
        <v>52.52</v>
      </c>
      <c r="J171">
        <v>50.76</v>
      </c>
      <c r="K171">
        <v>55.14</v>
      </c>
      <c r="L171">
        <v>25.58</v>
      </c>
      <c r="M171">
        <v>46.05</v>
      </c>
      <c r="N171">
        <v>41.09</v>
      </c>
      <c r="O171">
        <v>50.58</v>
      </c>
      <c r="P171">
        <v>51.01</v>
      </c>
      <c r="Q171">
        <v>17.95</v>
      </c>
      <c r="R171">
        <v>1270.49</v>
      </c>
      <c r="S171">
        <v>35.24</v>
      </c>
      <c r="T171">
        <v>17.38</v>
      </c>
      <c r="U171">
        <v>11.4</v>
      </c>
      <c r="V171">
        <v>42.4</v>
      </c>
      <c r="W171">
        <v>44.883699999999997</v>
      </c>
      <c r="X171">
        <v>25.09</v>
      </c>
      <c r="Y171">
        <v>42.02</v>
      </c>
      <c r="Z171">
        <v>34.9</v>
      </c>
      <c r="AA171">
        <v>68.75</v>
      </c>
      <c r="AB171">
        <v>49.9</v>
      </c>
      <c r="AC171">
        <v>36.17</v>
      </c>
      <c r="AD171">
        <v>529.25</v>
      </c>
      <c r="AE171">
        <v>604.85</v>
      </c>
      <c r="AF171">
        <v>38.79</v>
      </c>
      <c r="AG171">
        <v>46.7</v>
      </c>
      <c r="AH171">
        <v>42.45</v>
      </c>
      <c r="AI171">
        <v>39.200000000000003</v>
      </c>
    </row>
    <row r="172" spans="1:35" x14ac:dyDescent="0.3">
      <c r="A172" s="2">
        <v>45695</v>
      </c>
      <c r="B172">
        <v>27.864999999999998</v>
      </c>
      <c r="C172">
        <v>28.24</v>
      </c>
      <c r="D172">
        <v>17.61</v>
      </c>
      <c r="E172">
        <v>24.36</v>
      </c>
      <c r="F172">
        <v>24.3</v>
      </c>
      <c r="G172">
        <v>41.8581</v>
      </c>
      <c r="H172">
        <v>23.97</v>
      </c>
      <c r="I172">
        <v>52.01</v>
      </c>
      <c r="J172">
        <v>50.68</v>
      </c>
      <c r="K172">
        <v>54.14</v>
      </c>
      <c r="L172">
        <v>25.22</v>
      </c>
      <c r="M172">
        <v>45.43</v>
      </c>
      <c r="N172">
        <v>41.014699999999998</v>
      </c>
      <c r="O172">
        <v>50.5</v>
      </c>
      <c r="P172">
        <v>49.73</v>
      </c>
      <c r="Q172">
        <v>17.940000000000001</v>
      </c>
      <c r="R172">
        <v>1282.0899999999999</v>
      </c>
      <c r="S172">
        <v>35.65</v>
      </c>
      <c r="T172">
        <v>17.22</v>
      </c>
      <c r="U172">
        <v>11.46</v>
      </c>
      <c r="V172">
        <v>42.07</v>
      </c>
      <c r="W172">
        <v>44.82</v>
      </c>
      <c r="X172">
        <v>24.93</v>
      </c>
      <c r="Y172">
        <v>41.65</v>
      </c>
      <c r="Z172">
        <v>34.64</v>
      </c>
      <c r="AA172">
        <v>68.48</v>
      </c>
      <c r="AB172">
        <v>49.59</v>
      </c>
      <c r="AC172">
        <v>35.89</v>
      </c>
      <c r="AD172">
        <v>522.91999999999996</v>
      </c>
      <c r="AE172">
        <v>600.77</v>
      </c>
      <c r="AF172">
        <v>38.630000000000003</v>
      </c>
      <c r="AG172">
        <v>46.15</v>
      </c>
      <c r="AH172">
        <v>41.81</v>
      </c>
      <c r="AI172">
        <v>38.93</v>
      </c>
    </row>
    <row r="173" spans="1:35" x14ac:dyDescent="0.3">
      <c r="A173" s="2">
        <v>45694</v>
      </c>
      <c r="B173">
        <v>27.48</v>
      </c>
      <c r="C173">
        <v>28.23</v>
      </c>
      <c r="D173">
        <v>17.579999999999998</v>
      </c>
      <c r="E173">
        <v>24.73</v>
      </c>
      <c r="F173">
        <v>24.2</v>
      </c>
      <c r="G173">
        <v>42.06</v>
      </c>
      <c r="H173">
        <v>24.04</v>
      </c>
      <c r="I173">
        <v>52.26</v>
      </c>
      <c r="J173">
        <v>50.71</v>
      </c>
      <c r="K173">
        <v>55.22</v>
      </c>
      <c r="L173">
        <v>25.77</v>
      </c>
      <c r="M173">
        <v>45.61</v>
      </c>
      <c r="N173">
        <v>41.106900000000003</v>
      </c>
      <c r="O173">
        <v>50.85</v>
      </c>
      <c r="P173">
        <v>49.12</v>
      </c>
      <c r="Q173">
        <v>17.989999999999998</v>
      </c>
      <c r="R173">
        <v>1262.07</v>
      </c>
      <c r="S173">
        <v>35.53</v>
      </c>
      <c r="T173">
        <v>17.059999999999999</v>
      </c>
      <c r="U173">
        <v>11.59</v>
      </c>
      <c r="V173">
        <v>42.23</v>
      </c>
      <c r="W173">
        <v>44.92</v>
      </c>
      <c r="X173">
        <v>25.13</v>
      </c>
      <c r="Y173">
        <v>41.8</v>
      </c>
      <c r="Z173">
        <v>35.11</v>
      </c>
      <c r="AA173">
        <v>69.400000000000006</v>
      </c>
      <c r="AB173">
        <v>49.97</v>
      </c>
      <c r="AC173">
        <v>36.06</v>
      </c>
      <c r="AD173">
        <v>529.6</v>
      </c>
      <c r="AE173">
        <v>606.32000000000005</v>
      </c>
      <c r="AF173">
        <v>39.049999999999997</v>
      </c>
      <c r="AG173">
        <v>46.55</v>
      </c>
      <c r="AH173">
        <v>42.23</v>
      </c>
      <c r="AI173">
        <v>39.28</v>
      </c>
    </row>
    <row r="174" spans="1:35" x14ac:dyDescent="0.3">
      <c r="A174" s="2">
        <v>45693</v>
      </c>
      <c r="B174">
        <v>27.21</v>
      </c>
      <c r="C174">
        <v>27.89</v>
      </c>
      <c r="D174">
        <v>18.16</v>
      </c>
      <c r="E174">
        <v>24.83</v>
      </c>
      <c r="F174">
        <v>23.57</v>
      </c>
      <c r="G174">
        <v>41.45</v>
      </c>
      <c r="H174">
        <v>24.02</v>
      </c>
      <c r="I174">
        <v>52.13</v>
      </c>
      <c r="J174">
        <v>49.57</v>
      </c>
      <c r="K174">
        <v>54.96</v>
      </c>
      <c r="L174">
        <v>25.43</v>
      </c>
      <c r="M174">
        <v>44.84</v>
      </c>
      <c r="N174">
        <v>40.71</v>
      </c>
      <c r="O174">
        <v>51.28</v>
      </c>
      <c r="P174">
        <v>48.46</v>
      </c>
      <c r="Q174">
        <v>18.149999999999999</v>
      </c>
      <c r="R174">
        <v>1286.74</v>
      </c>
      <c r="S174">
        <v>35.06</v>
      </c>
      <c r="T174">
        <v>17.2</v>
      </c>
      <c r="U174">
        <v>11.68</v>
      </c>
      <c r="V174">
        <v>42.25</v>
      </c>
      <c r="W174">
        <v>45.01</v>
      </c>
      <c r="X174">
        <v>25.01</v>
      </c>
      <c r="Y174">
        <v>41.74</v>
      </c>
      <c r="Z174">
        <v>34.71</v>
      </c>
      <c r="AA174">
        <v>69.12</v>
      </c>
      <c r="AB174">
        <v>50.21</v>
      </c>
      <c r="AC174">
        <v>36.04</v>
      </c>
      <c r="AD174">
        <v>526.85</v>
      </c>
      <c r="AE174">
        <v>604.22</v>
      </c>
      <c r="AF174">
        <v>38.659999999999997</v>
      </c>
      <c r="AG174">
        <v>46.49</v>
      </c>
      <c r="AH174">
        <v>41.92</v>
      </c>
      <c r="AI174">
        <v>39</v>
      </c>
    </row>
    <row r="175" spans="1:35" x14ac:dyDescent="0.3">
      <c r="A175" s="2">
        <v>45692</v>
      </c>
      <c r="B175">
        <v>27.71</v>
      </c>
      <c r="C175">
        <v>27.83</v>
      </c>
      <c r="D175">
        <v>18.3</v>
      </c>
      <c r="E175">
        <v>24.16</v>
      </c>
      <c r="F175">
        <v>23.59</v>
      </c>
      <c r="G175">
        <v>41.1</v>
      </c>
      <c r="H175">
        <v>23.72</v>
      </c>
      <c r="I175">
        <v>51.76</v>
      </c>
      <c r="J175">
        <v>50.14</v>
      </c>
      <c r="K175">
        <v>54.35</v>
      </c>
      <c r="L175">
        <v>25.45</v>
      </c>
      <c r="M175">
        <v>44.63</v>
      </c>
      <c r="N175">
        <v>40.619999999999997</v>
      </c>
      <c r="O175">
        <v>51.43</v>
      </c>
      <c r="P175">
        <v>49.29</v>
      </c>
      <c r="Q175">
        <v>18.12</v>
      </c>
      <c r="R175">
        <v>1301.02</v>
      </c>
      <c r="S175">
        <v>35.31</v>
      </c>
      <c r="T175">
        <v>17.21</v>
      </c>
      <c r="U175">
        <v>11.56</v>
      </c>
      <c r="V175">
        <v>42.39</v>
      </c>
      <c r="W175">
        <v>45.12</v>
      </c>
      <c r="X175">
        <v>24.78</v>
      </c>
      <c r="Y175">
        <v>41.32</v>
      </c>
      <c r="Z175">
        <v>34.39</v>
      </c>
      <c r="AA175">
        <v>68.27</v>
      </c>
      <c r="AB175">
        <v>49.51</v>
      </c>
      <c r="AC175">
        <v>35.54</v>
      </c>
      <c r="AD175">
        <v>524.47</v>
      </c>
      <c r="AE175">
        <v>601.78</v>
      </c>
      <c r="AF175">
        <v>38.61</v>
      </c>
      <c r="AG175">
        <v>46.11</v>
      </c>
      <c r="AH175">
        <v>41.61</v>
      </c>
      <c r="AI175">
        <v>38.869999999999997</v>
      </c>
    </row>
    <row r="176" spans="1:35" x14ac:dyDescent="0.3">
      <c r="A176" s="2">
        <v>45691</v>
      </c>
      <c r="B176">
        <v>27.29</v>
      </c>
      <c r="C176">
        <v>27.23</v>
      </c>
      <c r="D176">
        <v>18.190000000000001</v>
      </c>
      <c r="E176">
        <v>23.35</v>
      </c>
      <c r="F176">
        <v>23.01</v>
      </c>
      <c r="G176">
        <v>40.18</v>
      </c>
      <c r="H176">
        <v>23.37</v>
      </c>
      <c r="I176">
        <v>51.01</v>
      </c>
      <c r="J176">
        <v>50.2</v>
      </c>
      <c r="K176">
        <v>53.38</v>
      </c>
      <c r="L176">
        <v>25.38</v>
      </c>
      <c r="M176">
        <v>43.76</v>
      </c>
      <c r="N176">
        <v>39.96</v>
      </c>
      <c r="O176">
        <v>50.9</v>
      </c>
      <c r="P176">
        <v>48.08</v>
      </c>
      <c r="Q176">
        <v>17.95</v>
      </c>
      <c r="R176">
        <v>1304.3900000000001</v>
      </c>
      <c r="S176">
        <v>35.229999999999997</v>
      </c>
      <c r="T176">
        <v>17.309999999999999</v>
      </c>
      <c r="U176">
        <v>11.44</v>
      </c>
      <c r="V176">
        <v>42.18</v>
      </c>
      <c r="W176">
        <v>44.258400000000002</v>
      </c>
      <c r="X176">
        <v>24.49</v>
      </c>
      <c r="Y176">
        <v>40.58</v>
      </c>
      <c r="Z176">
        <v>33.94</v>
      </c>
      <c r="AA176">
        <v>67.66</v>
      </c>
      <c r="AB176">
        <v>49.24</v>
      </c>
      <c r="AC176">
        <v>35.28</v>
      </c>
      <c r="AD176">
        <v>518.11</v>
      </c>
      <c r="AE176">
        <v>597.77</v>
      </c>
      <c r="AF176">
        <v>37.950000000000003</v>
      </c>
      <c r="AG176">
        <v>45.65</v>
      </c>
      <c r="AH176">
        <v>40.28</v>
      </c>
      <c r="AI176">
        <v>38.03</v>
      </c>
    </row>
    <row r="177" spans="1:35" x14ac:dyDescent="0.3">
      <c r="A177" s="2">
        <v>45688</v>
      </c>
      <c r="B177">
        <v>27.47</v>
      </c>
      <c r="C177">
        <v>27.33</v>
      </c>
      <c r="D177">
        <v>18.3</v>
      </c>
      <c r="E177">
        <v>23.32</v>
      </c>
      <c r="F177">
        <v>23.63</v>
      </c>
      <c r="G177">
        <v>40.28</v>
      </c>
      <c r="H177">
        <v>23.42</v>
      </c>
      <c r="I177">
        <v>51.45</v>
      </c>
      <c r="J177">
        <v>48.98</v>
      </c>
      <c r="K177">
        <v>53.97</v>
      </c>
      <c r="L177">
        <v>25.33</v>
      </c>
      <c r="M177">
        <v>43.75</v>
      </c>
      <c r="N177">
        <v>41.37</v>
      </c>
      <c r="O177">
        <v>50.99</v>
      </c>
      <c r="P177">
        <v>48.41</v>
      </c>
      <c r="Q177">
        <v>18.11</v>
      </c>
      <c r="R177">
        <v>1314.5</v>
      </c>
      <c r="S177">
        <v>35.94</v>
      </c>
      <c r="T177">
        <v>17.03</v>
      </c>
      <c r="U177">
        <v>11.56</v>
      </c>
      <c r="V177">
        <v>42.26</v>
      </c>
      <c r="W177">
        <v>44.96</v>
      </c>
      <c r="X177">
        <v>24.61</v>
      </c>
      <c r="Y177">
        <v>41.22</v>
      </c>
      <c r="Z177">
        <v>34.630000000000003</v>
      </c>
      <c r="AA177">
        <v>68.31</v>
      </c>
      <c r="AB177">
        <v>49.57</v>
      </c>
      <c r="AC177">
        <v>35.61</v>
      </c>
      <c r="AD177">
        <v>522.29</v>
      </c>
      <c r="AE177">
        <v>601.82000000000005</v>
      </c>
      <c r="AF177">
        <v>38.630000000000003</v>
      </c>
      <c r="AG177">
        <v>46.35</v>
      </c>
      <c r="AH177">
        <v>40.880000000000003</v>
      </c>
      <c r="AI177">
        <v>38.549999999999997</v>
      </c>
    </row>
    <row r="178" spans="1:35" x14ac:dyDescent="0.3">
      <c r="A178" s="2">
        <v>45687</v>
      </c>
      <c r="B178">
        <v>27.75</v>
      </c>
      <c r="C178">
        <v>27.57</v>
      </c>
      <c r="D178">
        <v>18.309999999999999</v>
      </c>
      <c r="E178">
        <v>23.72</v>
      </c>
      <c r="F178">
        <v>24.03</v>
      </c>
      <c r="G178">
        <v>40.909999999999997</v>
      </c>
      <c r="H178">
        <v>23.95</v>
      </c>
      <c r="I178">
        <v>51.67</v>
      </c>
      <c r="J178">
        <v>50.02</v>
      </c>
      <c r="K178">
        <v>55.27</v>
      </c>
      <c r="L178">
        <v>25.37</v>
      </c>
      <c r="M178">
        <v>44.61</v>
      </c>
      <c r="N178">
        <v>41.67</v>
      </c>
      <c r="O178">
        <v>50.95</v>
      </c>
      <c r="P178">
        <v>49.43</v>
      </c>
      <c r="Q178">
        <v>18.149999999999999</v>
      </c>
      <c r="R178">
        <v>1335.64</v>
      </c>
      <c r="S178">
        <v>36.54</v>
      </c>
      <c r="T178">
        <v>17.2</v>
      </c>
      <c r="U178">
        <v>11.59</v>
      </c>
      <c r="V178">
        <v>42.27</v>
      </c>
      <c r="W178">
        <v>45.06</v>
      </c>
      <c r="X178">
        <v>24.95</v>
      </c>
      <c r="Y178">
        <v>41.78</v>
      </c>
      <c r="Z178">
        <v>34.909999999999997</v>
      </c>
      <c r="AA178">
        <v>69.12</v>
      </c>
      <c r="AB178">
        <v>50.02</v>
      </c>
      <c r="AC178">
        <v>35.79</v>
      </c>
      <c r="AD178">
        <v>523.04999999999995</v>
      </c>
      <c r="AE178">
        <v>605.04</v>
      </c>
      <c r="AF178">
        <v>38.93</v>
      </c>
      <c r="AG178">
        <v>46.525700000000001</v>
      </c>
      <c r="AH178">
        <v>41.15</v>
      </c>
      <c r="AI178">
        <v>38.83</v>
      </c>
    </row>
    <row r="179" spans="1:35" x14ac:dyDescent="0.3">
      <c r="A179" s="2">
        <v>45686</v>
      </c>
      <c r="B179">
        <v>27.66</v>
      </c>
      <c r="C179">
        <v>26.73</v>
      </c>
      <c r="D179">
        <v>18.489999999999998</v>
      </c>
      <c r="E179">
        <v>23.88</v>
      </c>
      <c r="F179">
        <v>23.45</v>
      </c>
      <c r="G179">
        <v>40.25</v>
      </c>
      <c r="H179">
        <v>23.76</v>
      </c>
      <c r="I179">
        <v>51.08</v>
      </c>
      <c r="J179">
        <v>49.76</v>
      </c>
      <c r="K179">
        <v>54.42</v>
      </c>
      <c r="L179">
        <v>24.67</v>
      </c>
      <c r="M179">
        <v>43.68</v>
      </c>
      <c r="N179">
        <v>41.61</v>
      </c>
      <c r="O179">
        <v>50.52</v>
      </c>
      <c r="P179">
        <v>48.25</v>
      </c>
      <c r="Q179">
        <v>18.010000000000002</v>
      </c>
      <c r="R179">
        <v>1343.19</v>
      </c>
      <c r="S179">
        <v>36.39</v>
      </c>
      <c r="T179">
        <v>17.07</v>
      </c>
      <c r="U179">
        <v>11.56</v>
      </c>
      <c r="V179">
        <v>42.12</v>
      </c>
      <c r="W179">
        <v>45.24</v>
      </c>
      <c r="X179">
        <v>24.64</v>
      </c>
      <c r="Y179">
        <v>41.49</v>
      </c>
      <c r="Z179">
        <v>34.74</v>
      </c>
      <c r="AA179">
        <v>68.099999999999994</v>
      </c>
      <c r="AB179">
        <v>49.59</v>
      </c>
      <c r="AC179">
        <v>35.270000000000003</v>
      </c>
      <c r="AD179">
        <v>520.83000000000004</v>
      </c>
      <c r="AE179">
        <v>601.80999999999995</v>
      </c>
      <c r="AF179">
        <v>38.619999999999997</v>
      </c>
      <c r="AG179">
        <v>45.93</v>
      </c>
      <c r="AH179">
        <v>40.94</v>
      </c>
      <c r="AI179">
        <v>38.6</v>
      </c>
    </row>
    <row r="180" spans="1:35" x14ac:dyDescent="0.3">
      <c r="A180" s="2">
        <v>45685</v>
      </c>
      <c r="B180">
        <v>27.63</v>
      </c>
      <c r="C180">
        <v>26.52</v>
      </c>
      <c r="D180">
        <v>18.5</v>
      </c>
      <c r="E180">
        <v>23.98</v>
      </c>
      <c r="F180">
        <v>23.58</v>
      </c>
      <c r="G180">
        <v>39.880000000000003</v>
      </c>
      <c r="H180">
        <v>23.82</v>
      </c>
      <c r="I180">
        <v>51.18</v>
      </c>
      <c r="J180">
        <v>49.65</v>
      </c>
      <c r="K180">
        <v>54.3</v>
      </c>
      <c r="L180">
        <v>24.78</v>
      </c>
      <c r="M180">
        <v>43.16</v>
      </c>
      <c r="N180">
        <v>41.69</v>
      </c>
      <c r="O180">
        <v>50.17</v>
      </c>
      <c r="P180">
        <v>48.4</v>
      </c>
      <c r="Q180">
        <v>18.059999999999999</v>
      </c>
      <c r="R180">
        <v>1345.77</v>
      </c>
      <c r="S180">
        <v>36.65</v>
      </c>
      <c r="T180">
        <v>17.22</v>
      </c>
      <c r="U180">
        <v>11.59</v>
      </c>
      <c r="V180">
        <v>42.36</v>
      </c>
      <c r="W180">
        <v>45.36</v>
      </c>
      <c r="X180">
        <v>24.79</v>
      </c>
      <c r="Y180">
        <v>41.36</v>
      </c>
      <c r="Z180">
        <v>34.56</v>
      </c>
      <c r="AA180">
        <v>68.31</v>
      </c>
      <c r="AB180">
        <v>49.71</v>
      </c>
      <c r="AC180">
        <v>35.33</v>
      </c>
      <c r="AD180">
        <v>521.80999999999995</v>
      </c>
      <c r="AE180">
        <v>604.52</v>
      </c>
      <c r="AF180">
        <v>38.75</v>
      </c>
      <c r="AG180">
        <v>45.55</v>
      </c>
      <c r="AH180">
        <v>40.61</v>
      </c>
      <c r="AI180">
        <v>38.6</v>
      </c>
    </row>
    <row r="181" spans="1:35" x14ac:dyDescent="0.3">
      <c r="A181" s="2">
        <v>45684</v>
      </c>
      <c r="B181">
        <v>27.69</v>
      </c>
      <c r="C181">
        <v>26.62</v>
      </c>
      <c r="D181">
        <v>18.59</v>
      </c>
      <c r="E181">
        <v>24.01</v>
      </c>
      <c r="F181">
        <v>23.56</v>
      </c>
      <c r="G181">
        <v>39.83</v>
      </c>
      <c r="H181">
        <v>24.02</v>
      </c>
      <c r="I181">
        <v>50.43</v>
      </c>
      <c r="J181">
        <v>49.29</v>
      </c>
      <c r="K181">
        <v>54.55</v>
      </c>
      <c r="L181">
        <v>24.64</v>
      </c>
      <c r="M181">
        <v>42.71</v>
      </c>
      <c r="N181">
        <v>41.86</v>
      </c>
      <c r="O181">
        <v>50.09</v>
      </c>
      <c r="P181">
        <v>47.74</v>
      </c>
      <c r="Q181">
        <v>18.04</v>
      </c>
      <c r="R181">
        <v>1340.94</v>
      </c>
      <c r="S181">
        <v>36.06</v>
      </c>
      <c r="T181">
        <v>17.170000000000002</v>
      </c>
      <c r="U181">
        <v>11.54</v>
      </c>
      <c r="V181">
        <v>42.08</v>
      </c>
      <c r="W181">
        <v>45.92</v>
      </c>
      <c r="X181">
        <v>24.87</v>
      </c>
      <c r="Y181">
        <v>41.31</v>
      </c>
      <c r="Z181">
        <v>34.51</v>
      </c>
      <c r="AA181">
        <v>67.739999999999995</v>
      </c>
      <c r="AB181">
        <v>49.84</v>
      </c>
      <c r="AC181">
        <v>35.409999999999997</v>
      </c>
      <c r="AD181">
        <v>514.21</v>
      </c>
      <c r="AE181">
        <v>599.37</v>
      </c>
      <c r="AF181">
        <v>39.15</v>
      </c>
      <c r="AG181">
        <v>45.64</v>
      </c>
      <c r="AH181">
        <v>40.76</v>
      </c>
      <c r="AI181">
        <v>38.86</v>
      </c>
    </row>
    <row r="182" spans="1:35" x14ac:dyDescent="0.3">
      <c r="A182" s="2">
        <v>45681</v>
      </c>
      <c r="B182">
        <v>27.79</v>
      </c>
      <c r="C182">
        <v>26.91</v>
      </c>
      <c r="D182">
        <v>18.690000000000001</v>
      </c>
      <c r="E182">
        <v>24.51</v>
      </c>
      <c r="F182">
        <v>23.6</v>
      </c>
      <c r="G182">
        <v>40.3765</v>
      </c>
      <c r="H182">
        <v>24.07</v>
      </c>
      <c r="I182">
        <v>53.43</v>
      </c>
      <c r="J182">
        <v>50.06</v>
      </c>
      <c r="K182">
        <v>55.9</v>
      </c>
      <c r="L182">
        <v>24.34</v>
      </c>
      <c r="M182">
        <v>43.38</v>
      </c>
      <c r="N182">
        <v>41.9818</v>
      </c>
      <c r="O182">
        <v>50.68</v>
      </c>
      <c r="P182">
        <v>47.39</v>
      </c>
      <c r="Q182">
        <v>18.07</v>
      </c>
      <c r="R182">
        <v>1354.07</v>
      </c>
      <c r="S182">
        <v>36.54</v>
      </c>
      <c r="T182">
        <v>17.260000000000002</v>
      </c>
      <c r="U182">
        <v>11.6</v>
      </c>
      <c r="V182">
        <v>42.04</v>
      </c>
      <c r="W182">
        <v>45.95</v>
      </c>
      <c r="X182">
        <v>24.91</v>
      </c>
      <c r="Y182">
        <v>41.65</v>
      </c>
      <c r="Z182">
        <v>34.56</v>
      </c>
      <c r="AA182">
        <v>68.48</v>
      </c>
      <c r="AB182">
        <v>48.83</v>
      </c>
      <c r="AC182">
        <v>35.17</v>
      </c>
      <c r="AD182">
        <v>529.63</v>
      </c>
      <c r="AE182">
        <v>607.97</v>
      </c>
      <c r="AF182">
        <v>39.119999999999997</v>
      </c>
      <c r="AG182">
        <v>46.24</v>
      </c>
      <c r="AH182">
        <v>40.840000000000003</v>
      </c>
      <c r="AI182">
        <v>38.700000000000003</v>
      </c>
    </row>
    <row r="183" spans="1:35" x14ac:dyDescent="0.3">
      <c r="A183" s="2">
        <v>45680</v>
      </c>
      <c r="B183">
        <v>27.46</v>
      </c>
      <c r="C183">
        <v>26.7</v>
      </c>
      <c r="D183">
        <v>18.850000000000001</v>
      </c>
      <c r="E183">
        <v>24.68</v>
      </c>
      <c r="F183">
        <v>23.27</v>
      </c>
      <c r="G183">
        <v>40.392499999999998</v>
      </c>
      <c r="H183">
        <v>23.84</v>
      </c>
      <c r="I183">
        <v>53.59</v>
      </c>
      <c r="J183">
        <v>49.6</v>
      </c>
      <c r="K183">
        <v>55.67</v>
      </c>
      <c r="L183">
        <v>24.21</v>
      </c>
      <c r="M183">
        <v>43.14</v>
      </c>
      <c r="N183">
        <v>41.3307</v>
      </c>
      <c r="O183">
        <v>51.09</v>
      </c>
      <c r="P183">
        <v>46.25</v>
      </c>
      <c r="Q183">
        <v>18.010000000000002</v>
      </c>
      <c r="R183">
        <v>1344.17</v>
      </c>
      <c r="S183">
        <v>36.58</v>
      </c>
      <c r="T183">
        <v>17.260000000000002</v>
      </c>
      <c r="U183">
        <v>11.54</v>
      </c>
      <c r="V183">
        <v>42.04</v>
      </c>
      <c r="W183">
        <v>46.05</v>
      </c>
      <c r="X183">
        <v>24.75</v>
      </c>
      <c r="Y183">
        <v>41.45</v>
      </c>
      <c r="Z183">
        <v>34.47</v>
      </c>
      <c r="AA183">
        <v>67.819999999999993</v>
      </c>
      <c r="AB183">
        <v>48.79</v>
      </c>
      <c r="AC183">
        <v>35.159999999999997</v>
      </c>
      <c r="AD183">
        <v>532.64</v>
      </c>
      <c r="AE183">
        <v>609.75</v>
      </c>
      <c r="AF183">
        <v>38.76</v>
      </c>
      <c r="AG183">
        <v>46.354999999999997</v>
      </c>
      <c r="AH183">
        <v>40.74</v>
      </c>
      <c r="AI183">
        <v>38.4</v>
      </c>
    </row>
    <row r="184" spans="1:35" x14ac:dyDescent="0.3">
      <c r="A184" s="2">
        <v>45679</v>
      </c>
      <c r="B184">
        <v>27.4</v>
      </c>
      <c r="C184">
        <v>26.4</v>
      </c>
      <c r="D184">
        <v>18.809999999999999</v>
      </c>
      <c r="E184">
        <v>24.64</v>
      </c>
      <c r="F184">
        <v>23.13</v>
      </c>
      <c r="G184">
        <v>40.434399999999997</v>
      </c>
      <c r="H184">
        <v>24</v>
      </c>
      <c r="I184">
        <v>53.35</v>
      </c>
      <c r="J184">
        <v>49.25</v>
      </c>
      <c r="K184">
        <v>56.11</v>
      </c>
      <c r="L184">
        <v>24.18</v>
      </c>
      <c r="M184">
        <v>43.37</v>
      </c>
      <c r="N184">
        <v>41.02</v>
      </c>
      <c r="O184">
        <v>50.62</v>
      </c>
      <c r="P184">
        <v>46.31</v>
      </c>
      <c r="Q184">
        <v>17.899999999999999</v>
      </c>
      <c r="R184">
        <v>1361.77</v>
      </c>
      <c r="S184">
        <v>36.700000000000003</v>
      </c>
      <c r="T184">
        <v>17.16</v>
      </c>
      <c r="U184">
        <v>11.365</v>
      </c>
      <c r="V184">
        <v>42.01</v>
      </c>
      <c r="W184">
        <v>45.5</v>
      </c>
      <c r="X184">
        <v>24.71</v>
      </c>
      <c r="Y184">
        <v>41.06</v>
      </c>
      <c r="Z184">
        <v>34.08</v>
      </c>
      <c r="AA184">
        <v>67.25</v>
      </c>
      <c r="AB184">
        <v>48.44</v>
      </c>
      <c r="AC184">
        <v>34.9</v>
      </c>
      <c r="AD184">
        <v>531.51</v>
      </c>
      <c r="AE184">
        <v>606.44000000000005</v>
      </c>
      <c r="AF184">
        <v>38.31</v>
      </c>
      <c r="AG184">
        <v>46.61</v>
      </c>
      <c r="AH184">
        <v>40.06</v>
      </c>
      <c r="AI184">
        <v>37.869999999999997</v>
      </c>
    </row>
    <row r="185" spans="1:35" x14ac:dyDescent="0.3">
      <c r="A185" s="2">
        <v>45678</v>
      </c>
      <c r="B185">
        <v>27.52</v>
      </c>
      <c r="C185">
        <v>26.26</v>
      </c>
      <c r="D185">
        <v>18.690000000000001</v>
      </c>
      <c r="E185">
        <v>24.79</v>
      </c>
      <c r="F185">
        <v>22.85</v>
      </c>
      <c r="G185">
        <v>40.840000000000003</v>
      </c>
      <c r="H185">
        <v>23.81</v>
      </c>
      <c r="I185">
        <v>53.11</v>
      </c>
      <c r="J185">
        <v>48.37</v>
      </c>
      <c r="K185">
        <v>55.68</v>
      </c>
      <c r="L185">
        <v>23.84</v>
      </c>
      <c r="M185">
        <v>43.55</v>
      </c>
      <c r="N185">
        <v>41.445</v>
      </c>
      <c r="O185">
        <v>50.83</v>
      </c>
      <c r="P185">
        <v>46.51</v>
      </c>
      <c r="Q185">
        <v>17.78</v>
      </c>
      <c r="R185">
        <v>1352.53</v>
      </c>
      <c r="S185">
        <v>36.18</v>
      </c>
      <c r="T185">
        <v>17.079999999999998</v>
      </c>
      <c r="U185">
        <v>11.4</v>
      </c>
      <c r="V185">
        <v>42.22</v>
      </c>
      <c r="W185">
        <v>45.81</v>
      </c>
      <c r="X185">
        <v>24.8</v>
      </c>
      <c r="Y185">
        <v>41.23</v>
      </c>
      <c r="Z185">
        <v>33.979999999999997</v>
      </c>
      <c r="AA185">
        <v>67.33</v>
      </c>
      <c r="AB185">
        <v>48.35</v>
      </c>
      <c r="AC185">
        <v>35.18</v>
      </c>
      <c r="AD185">
        <v>524.79999999999995</v>
      </c>
      <c r="AE185">
        <v>603.04999999999995</v>
      </c>
      <c r="AF185">
        <v>38.17</v>
      </c>
      <c r="AG185">
        <v>46.85</v>
      </c>
      <c r="AH185">
        <v>40.130000000000003</v>
      </c>
      <c r="AI185">
        <v>38.29</v>
      </c>
    </row>
    <row r="186" spans="1:35" x14ac:dyDescent="0.3">
      <c r="A186" s="2">
        <v>45677</v>
      </c>
      <c r="B186">
        <v>27.28</v>
      </c>
      <c r="C186">
        <v>25.78</v>
      </c>
      <c r="D186">
        <v>18.5</v>
      </c>
      <c r="E186">
        <v>24.75</v>
      </c>
      <c r="F186">
        <v>22.08</v>
      </c>
      <c r="G186">
        <v>40.44</v>
      </c>
      <c r="H186">
        <v>23.44</v>
      </c>
      <c r="I186">
        <v>52.03</v>
      </c>
      <c r="J186">
        <v>47.47</v>
      </c>
      <c r="K186">
        <v>54.83</v>
      </c>
      <c r="L186">
        <v>23.55</v>
      </c>
      <c r="M186">
        <v>42.67</v>
      </c>
      <c r="N186">
        <v>40.3992</v>
      </c>
      <c r="O186">
        <v>51.18</v>
      </c>
      <c r="P186">
        <v>46.21</v>
      </c>
      <c r="Q186">
        <v>17.8</v>
      </c>
      <c r="R186">
        <v>1340.5</v>
      </c>
      <c r="S186">
        <v>36.39</v>
      </c>
      <c r="T186">
        <v>16.98</v>
      </c>
      <c r="U186">
        <v>11.38</v>
      </c>
      <c r="V186">
        <v>41.93</v>
      </c>
      <c r="W186">
        <v>45.4405</v>
      </c>
      <c r="X186">
        <v>24.24</v>
      </c>
      <c r="Y186">
        <v>40.549999999999997</v>
      </c>
      <c r="Z186">
        <v>33.15</v>
      </c>
      <c r="AA186">
        <v>66.180000000000007</v>
      </c>
      <c r="AB186">
        <v>47.17</v>
      </c>
      <c r="AC186">
        <v>34.380000000000003</v>
      </c>
      <c r="AD186">
        <v>521.74</v>
      </c>
      <c r="AE186">
        <v>597.58000000000004</v>
      </c>
      <c r="AF186">
        <v>37.29</v>
      </c>
      <c r="AG186">
        <v>46.13</v>
      </c>
      <c r="AH186">
        <v>39.24</v>
      </c>
      <c r="AI186">
        <v>37.770000000000003</v>
      </c>
    </row>
    <row r="187" spans="1:35" x14ac:dyDescent="0.3">
      <c r="A187" s="2">
        <v>45674</v>
      </c>
      <c r="B187">
        <v>27.28</v>
      </c>
      <c r="C187">
        <v>25.78</v>
      </c>
      <c r="D187">
        <v>18.5</v>
      </c>
      <c r="E187">
        <v>24.75</v>
      </c>
      <c r="F187">
        <v>22.08</v>
      </c>
      <c r="G187">
        <v>40.44</v>
      </c>
      <c r="H187">
        <v>23.44</v>
      </c>
      <c r="I187">
        <v>52.03</v>
      </c>
      <c r="J187">
        <v>47.47</v>
      </c>
      <c r="K187">
        <v>54.83</v>
      </c>
      <c r="L187">
        <v>23.55</v>
      </c>
      <c r="M187">
        <v>42.67</v>
      </c>
      <c r="N187">
        <v>40.3992</v>
      </c>
      <c r="O187">
        <v>51.18</v>
      </c>
      <c r="P187">
        <v>46.21</v>
      </c>
      <c r="Q187">
        <v>17.8</v>
      </c>
      <c r="R187">
        <v>1340.63</v>
      </c>
      <c r="S187">
        <v>36.39</v>
      </c>
      <c r="T187">
        <v>16.98</v>
      </c>
      <c r="U187">
        <v>11.38</v>
      </c>
      <c r="V187">
        <v>41.93</v>
      </c>
      <c r="W187">
        <v>45.4405</v>
      </c>
      <c r="X187">
        <v>24.24</v>
      </c>
      <c r="Y187">
        <v>40.549999999999997</v>
      </c>
      <c r="Z187">
        <v>33.15</v>
      </c>
      <c r="AA187">
        <v>66.180000000000007</v>
      </c>
      <c r="AB187">
        <v>47.17</v>
      </c>
      <c r="AC187">
        <v>34.380000000000003</v>
      </c>
      <c r="AD187">
        <v>521.74</v>
      </c>
      <c r="AE187">
        <v>597.58000000000004</v>
      </c>
      <c r="AF187">
        <v>37.29</v>
      </c>
      <c r="AG187">
        <v>46.13</v>
      </c>
      <c r="AH187">
        <v>39.24</v>
      </c>
      <c r="AI187">
        <v>37.770000000000003</v>
      </c>
    </row>
    <row r="188" spans="1:35" x14ac:dyDescent="0.3">
      <c r="A188" s="2">
        <v>45673</v>
      </c>
      <c r="B188">
        <v>26.95</v>
      </c>
      <c r="C188">
        <v>25.52</v>
      </c>
      <c r="D188">
        <v>18.36</v>
      </c>
      <c r="E188">
        <v>24.58</v>
      </c>
      <c r="F188">
        <v>21.83</v>
      </c>
      <c r="G188">
        <v>40.75</v>
      </c>
      <c r="H188">
        <v>23.22</v>
      </c>
      <c r="I188">
        <v>51.98</v>
      </c>
      <c r="J188">
        <v>47.4</v>
      </c>
      <c r="K188">
        <v>54.54</v>
      </c>
      <c r="L188">
        <v>23.37</v>
      </c>
      <c r="M188">
        <v>42.03</v>
      </c>
      <c r="N188">
        <v>39.928100000000001</v>
      </c>
      <c r="O188">
        <v>51.05</v>
      </c>
      <c r="P188">
        <v>45.28</v>
      </c>
      <c r="Q188">
        <v>17.75</v>
      </c>
      <c r="R188">
        <v>1352.56</v>
      </c>
      <c r="S188">
        <v>35.92</v>
      </c>
      <c r="T188">
        <v>16.809999999999999</v>
      </c>
      <c r="U188">
        <v>11.29</v>
      </c>
      <c r="V188">
        <v>41.77</v>
      </c>
      <c r="W188">
        <v>45.01</v>
      </c>
      <c r="X188">
        <v>24.33</v>
      </c>
      <c r="Y188">
        <v>40.409999999999997</v>
      </c>
      <c r="Z188">
        <v>32.83</v>
      </c>
      <c r="AA188">
        <v>65.849999999999994</v>
      </c>
      <c r="AB188">
        <v>47.11</v>
      </c>
      <c r="AC188">
        <v>34.28</v>
      </c>
      <c r="AD188">
        <v>513.08000000000004</v>
      </c>
      <c r="AE188">
        <v>591.64</v>
      </c>
      <c r="AF188">
        <v>37.07</v>
      </c>
      <c r="AG188">
        <v>45.88</v>
      </c>
      <c r="AH188">
        <v>38.93</v>
      </c>
      <c r="AI188">
        <v>37.44</v>
      </c>
    </row>
    <row r="189" spans="1:35" x14ac:dyDescent="0.3">
      <c r="A189" s="2">
        <v>45672</v>
      </c>
      <c r="B189">
        <v>27.06</v>
      </c>
      <c r="C189">
        <v>25.66</v>
      </c>
      <c r="D189">
        <v>18.5</v>
      </c>
      <c r="E189">
        <v>24.68</v>
      </c>
      <c r="F189">
        <v>21.96</v>
      </c>
      <c r="G189">
        <v>40.869999999999997</v>
      </c>
      <c r="H189">
        <v>23.38</v>
      </c>
      <c r="I189">
        <v>51.53</v>
      </c>
      <c r="J189">
        <v>48.54</v>
      </c>
      <c r="K189">
        <v>54.79</v>
      </c>
      <c r="L189">
        <v>23.78</v>
      </c>
      <c r="M189">
        <v>42.42</v>
      </c>
      <c r="N189">
        <v>39.85</v>
      </c>
      <c r="O189">
        <v>51.28</v>
      </c>
      <c r="P189">
        <v>45.31</v>
      </c>
      <c r="Q189">
        <v>17.760000000000002</v>
      </c>
      <c r="R189">
        <v>1353.17</v>
      </c>
      <c r="S189">
        <v>35.76</v>
      </c>
      <c r="T189">
        <v>17</v>
      </c>
      <c r="U189">
        <v>11.32</v>
      </c>
      <c r="V189">
        <v>41.84</v>
      </c>
      <c r="W189">
        <v>45.3</v>
      </c>
      <c r="X189">
        <v>24.35</v>
      </c>
      <c r="Y189">
        <v>40.5</v>
      </c>
      <c r="Z189">
        <v>32.79</v>
      </c>
      <c r="AA189">
        <v>66.27</v>
      </c>
      <c r="AB189">
        <v>46.6</v>
      </c>
      <c r="AC189">
        <v>33.9</v>
      </c>
      <c r="AD189">
        <v>516.70000000000005</v>
      </c>
      <c r="AE189">
        <v>592.78</v>
      </c>
      <c r="AF189">
        <v>36.229999999999997</v>
      </c>
      <c r="AG189">
        <v>45.06</v>
      </c>
      <c r="AH189">
        <v>38.65</v>
      </c>
      <c r="AI189">
        <v>37.25</v>
      </c>
    </row>
    <row r="190" spans="1:35" x14ac:dyDescent="0.3">
      <c r="A190" s="2">
        <v>45671</v>
      </c>
      <c r="B190">
        <v>27.08</v>
      </c>
      <c r="C190">
        <v>25.43</v>
      </c>
      <c r="D190">
        <v>18</v>
      </c>
      <c r="E190">
        <v>24.32</v>
      </c>
      <c r="F190">
        <v>21.59</v>
      </c>
      <c r="G190">
        <v>40.47</v>
      </c>
      <c r="H190">
        <v>23.51</v>
      </c>
      <c r="I190">
        <v>50.98</v>
      </c>
      <c r="J190">
        <v>47.94</v>
      </c>
      <c r="K190">
        <v>54</v>
      </c>
      <c r="L190">
        <v>22.97</v>
      </c>
      <c r="M190">
        <v>41.18</v>
      </c>
      <c r="N190">
        <v>39.700000000000003</v>
      </c>
      <c r="O190">
        <v>50.93</v>
      </c>
      <c r="P190">
        <v>44.83</v>
      </c>
      <c r="Q190">
        <v>17.53</v>
      </c>
      <c r="R190">
        <v>1340.25</v>
      </c>
      <c r="S190">
        <v>35.46</v>
      </c>
      <c r="T190">
        <v>16.73</v>
      </c>
      <c r="U190">
        <v>11.16</v>
      </c>
      <c r="V190">
        <v>41.32</v>
      </c>
      <c r="W190">
        <v>44.625</v>
      </c>
      <c r="X190">
        <v>23.98</v>
      </c>
      <c r="Y190">
        <v>40.07</v>
      </c>
      <c r="Z190">
        <v>32.22</v>
      </c>
      <c r="AA190">
        <v>65.290000000000006</v>
      </c>
      <c r="AB190">
        <v>46.33</v>
      </c>
      <c r="AC190">
        <v>33.369999999999997</v>
      </c>
      <c r="AD190">
        <v>505.08</v>
      </c>
      <c r="AE190">
        <v>582.19000000000005</v>
      </c>
      <c r="AF190">
        <v>36.06</v>
      </c>
      <c r="AG190">
        <v>44.7</v>
      </c>
      <c r="AH190">
        <v>37.630000000000003</v>
      </c>
      <c r="AI190">
        <v>36.68</v>
      </c>
    </row>
    <row r="191" spans="1:35" x14ac:dyDescent="0.3">
      <c r="A191" s="2">
        <v>45670</v>
      </c>
      <c r="B191">
        <v>26.36</v>
      </c>
      <c r="C191">
        <v>25.14</v>
      </c>
      <c r="D191">
        <v>18.22</v>
      </c>
      <c r="E191">
        <v>24.6</v>
      </c>
      <c r="F191">
        <v>21.28</v>
      </c>
      <c r="G191">
        <v>39.93</v>
      </c>
      <c r="H191">
        <v>23.58</v>
      </c>
      <c r="I191">
        <v>50.27</v>
      </c>
      <c r="J191">
        <v>47.46</v>
      </c>
      <c r="K191">
        <v>53.49</v>
      </c>
      <c r="L191">
        <v>22.81</v>
      </c>
      <c r="M191">
        <v>40.83</v>
      </c>
      <c r="N191">
        <v>39.450000000000003</v>
      </c>
      <c r="O191">
        <v>50.65</v>
      </c>
      <c r="P191">
        <v>43.87</v>
      </c>
      <c r="Q191">
        <v>17.47</v>
      </c>
      <c r="R191">
        <v>1354.34</v>
      </c>
      <c r="S191">
        <v>35.6</v>
      </c>
      <c r="T191">
        <v>16.739999999999998</v>
      </c>
      <c r="U191">
        <v>11.26</v>
      </c>
      <c r="V191">
        <v>41.27</v>
      </c>
      <c r="W191">
        <v>44.23</v>
      </c>
      <c r="X191">
        <v>23.88</v>
      </c>
      <c r="Y191">
        <v>39.840000000000003</v>
      </c>
      <c r="Z191">
        <v>31.87</v>
      </c>
      <c r="AA191">
        <v>65.42</v>
      </c>
      <c r="AB191">
        <v>46.16</v>
      </c>
      <c r="AC191">
        <v>33.39</v>
      </c>
      <c r="AD191">
        <v>505.56</v>
      </c>
      <c r="AE191">
        <v>581.39</v>
      </c>
      <c r="AF191">
        <v>35.82</v>
      </c>
      <c r="AG191">
        <v>44.27</v>
      </c>
      <c r="AH191">
        <v>37.28</v>
      </c>
      <c r="AI191">
        <v>36.200000000000003</v>
      </c>
    </row>
    <row r="192" spans="1:35" x14ac:dyDescent="0.3">
      <c r="A192" s="2">
        <v>45667</v>
      </c>
      <c r="B192">
        <v>26.28</v>
      </c>
      <c r="C192">
        <v>25.07</v>
      </c>
      <c r="D192">
        <v>18.25</v>
      </c>
      <c r="E192">
        <v>24.78</v>
      </c>
      <c r="F192">
        <v>21.28</v>
      </c>
      <c r="G192">
        <v>40.06</v>
      </c>
      <c r="H192">
        <v>23.65</v>
      </c>
      <c r="I192">
        <v>51.14</v>
      </c>
      <c r="J192">
        <v>47.14</v>
      </c>
      <c r="K192">
        <v>53.52</v>
      </c>
      <c r="L192">
        <v>22.69</v>
      </c>
      <c r="M192">
        <v>41.13</v>
      </c>
      <c r="N192">
        <v>39.69</v>
      </c>
      <c r="O192">
        <v>51.21</v>
      </c>
      <c r="P192">
        <v>43.71</v>
      </c>
      <c r="Q192">
        <v>17.59</v>
      </c>
      <c r="R192">
        <v>1367.99</v>
      </c>
      <c r="S192">
        <v>36.07</v>
      </c>
      <c r="T192">
        <v>16.62</v>
      </c>
      <c r="U192">
        <v>11.13</v>
      </c>
      <c r="V192">
        <v>40.840000000000003</v>
      </c>
      <c r="W192">
        <v>44.02</v>
      </c>
      <c r="X192">
        <v>23.81</v>
      </c>
      <c r="Y192">
        <v>40.020000000000003</v>
      </c>
      <c r="Z192">
        <v>32.03</v>
      </c>
      <c r="AA192">
        <v>65.239999999999995</v>
      </c>
      <c r="AB192">
        <v>46.41</v>
      </c>
      <c r="AC192">
        <v>33.49</v>
      </c>
      <c r="AD192">
        <v>507.19</v>
      </c>
      <c r="AE192">
        <v>580.49</v>
      </c>
      <c r="AF192">
        <v>35.9</v>
      </c>
      <c r="AG192">
        <v>44.66</v>
      </c>
      <c r="AH192">
        <v>37.56</v>
      </c>
      <c r="AI192">
        <v>36.5</v>
      </c>
    </row>
    <row r="193" spans="1:35" x14ac:dyDescent="0.3">
      <c r="A193" s="2">
        <v>45666</v>
      </c>
      <c r="B193">
        <v>26.88</v>
      </c>
      <c r="C193">
        <v>25.16</v>
      </c>
      <c r="D193">
        <v>18.36</v>
      </c>
      <c r="E193">
        <v>24.86</v>
      </c>
      <c r="F193">
        <v>21.15</v>
      </c>
      <c r="G193">
        <v>40.32</v>
      </c>
      <c r="H193">
        <v>23.98</v>
      </c>
      <c r="I193">
        <v>52.49</v>
      </c>
      <c r="J193">
        <v>47.93</v>
      </c>
      <c r="K193">
        <v>54.32</v>
      </c>
      <c r="L193">
        <v>22.87</v>
      </c>
      <c r="M193">
        <v>41.7</v>
      </c>
      <c r="N193">
        <v>40.04</v>
      </c>
      <c r="O193">
        <v>52.33</v>
      </c>
      <c r="P193">
        <v>44.93</v>
      </c>
      <c r="Q193">
        <v>17.68</v>
      </c>
      <c r="R193">
        <v>1362.97</v>
      </c>
      <c r="S193">
        <v>36.28</v>
      </c>
      <c r="T193">
        <v>16.489999999999998</v>
      </c>
      <c r="U193">
        <v>11.37</v>
      </c>
      <c r="V193">
        <v>40.96</v>
      </c>
      <c r="W193">
        <v>45.03</v>
      </c>
      <c r="X193">
        <v>24.36</v>
      </c>
      <c r="Y193">
        <v>40.799999999999997</v>
      </c>
      <c r="Z193">
        <v>32.380000000000003</v>
      </c>
      <c r="AA193">
        <v>67.099999999999994</v>
      </c>
      <c r="AB193">
        <v>47</v>
      </c>
      <c r="AC193">
        <v>33.97</v>
      </c>
      <c r="AD193">
        <v>515.27</v>
      </c>
      <c r="AE193">
        <v>589.49</v>
      </c>
      <c r="AF193">
        <v>36.119999999999997</v>
      </c>
      <c r="AG193">
        <v>45.11</v>
      </c>
      <c r="AH193">
        <v>38.159999999999997</v>
      </c>
      <c r="AI193">
        <v>36.68</v>
      </c>
    </row>
    <row r="194" spans="1:35" x14ac:dyDescent="0.3">
      <c r="A194" s="2">
        <v>45665</v>
      </c>
      <c r="B194">
        <v>26.88</v>
      </c>
      <c r="C194">
        <v>25.16</v>
      </c>
      <c r="D194">
        <v>18.36</v>
      </c>
      <c r="E194">
        <v>24.86</v>
      </c>
      <c r="F194">
        <v>21.15</v>
      </c>
      <c r="G194">
        <v>40.32</v>
      </c>
      <c r="H194">
        <v>23.98</v>
      </c>
      <c r="I194">
        <v>52.49</v>
      </c>
      <c r="J194">
        <v>47.93</v>
      </c>
      <c r="K194">
        <v>54.32</v>
      </c>
      <c r="L194">
        <v>22.87</v>
      </c>
      <c r="M194">
        <v>41.7</v>
      </c>
      <c r="N194">
        <v>40.04</v>
      </c>
      <c r="O194">
        <v>52.33</v>
      </c>
      <c r="P194">
        <v>44.93</v>
      </c>
      <c r="Q194">
        <v>17.68</v>
      </c>
      <c r="R194">
        <v>1387.72</v>
      </c>
      <c r="S194">
        <v>36.28</v>
      </c>
      <c r="T194">
        <v>16.489999999999998</v>
      </c>
      <c r="U194">
        <v>11.37</v>
      </c>
      <c r="V194">
        <v>40.96</v>
      </c>
      <c r="W194">
        <v>45.03</v>
      </c>
      <c r="X194">
        <v>24.36</v>
      </c>
      <c r="Y194">
        <v>40.799999999999997</v>
      </c>
      <c r="Z194">
        <v>32.380000000000003</v>
      </c>
      <c r="AA194">
        <v>67.099999999999994</v>
      </c>
      <c r="AB194">
        <v>47</v>
      </c>
      <c r="AC194">
        <v>33.97</v>
      </c>
      <c r="AD194">
        <v>515.27</v>
      </c>
      <c r="AE194">
        <v>589.49</v>
      </c>
      <c r="AF194">
        <v>36.119999999999997</v>
      </c>
      <c r="AG194">
        <v>45.11</v>
      </c>
      <c r="AH194">
        <v>38.159999999999997</v>
      </c>
      <c r="AI194">
        <v>36.68</v>
      </c>
    </row>
    <row r="195" spans="1:35" x14ac:dyDescent="0.3">
      <c r="A195" s="2">
        <v>45664</v>
      </c>
      <c r="B195">
        <v>27</v>
      </c>
      <c r="C195">
        <v>25.14</v>
      </c>
      <c r="D195">
        <v>18.38</v>
      </c>
      <c r="E195">
        <v>25.3</v>
      </c>
      <c r="F195">
        <v>21.52</v>
      </c>
      <c r="G195">
        <v>39.96</v>
      </c>
      <c r="H195">
        <v>24.27</v>
      </c>
      <c r="I195">
        <v>53.09</v>
      </c>
      <c r="J195">
        <v>48.56</v>
      </c>
      <c r="K195">
        <v>53.72</v>
      </c>
      <c r="L195">
        <v>23.18</v>
      </c>
      <c r="M195">
        <v>41.97</v>
      </c>
      <c r="N195">
        <v>39.89</v>
      </c>
      <c r="O195">
        <v>52.43</v>
      </c>
      <c r="P195">
        <v>45.24</v>
      </c>
      <c r="Q195">
        <v>17.61</v>
      </c>
      <c r="R195">
        <v>1390.88</v>
      </c>
      <c r="S195">
        <v>36.369999999999997</v>
      </c>
      <c r="T195">
        <v>16.37</v>
      </c>
      <c r="U195">
        <v>11.3</v>
      </c>
      <c r="V195">
        <v>41.03</v>
      </c>
      <c r="W195">
        <v>45.49</v>
      </c>
      <c r="X195">
        <v>24.22</v>
      </c>
      <c r="Y195">
        <v>40.58</v>
      </c>
      <c r="Z195">
        <v>32.42</v>
      </c>
      <c r="AA195">
        <v>67.27</v>
      </c>
      <c r="AB195">
        <v>46.87</v>
      </c>
      <c r="AC195">
        <v>34.159999999999997</v>
      </c>
      <c r="AD195">
        <v>515.17999999999995</v>
      </c>
      <c r="AE195">
        <v>588.63</v>
      </c>
      <c r="AF195">
        <v>36.35</v>
      </c>
      <c r="AG195">
        <v>45.56</v>
      </c>
      <c r="AH195">
        <v>38.04</v>
      </c>
      <c r="AI195">
        <v>36.479999999999997</v>
      </c>
    </row>
    <row r="196" spans="1:35" x14ac:dyDescent="0.3">
      <c r="A196" s="2">
        <v>45663</v>
      </c>
      <c r="B196">
        <v>26.79</v>
      </c>
      <c r="C196">
        <v>24.91</v>
      </c>
      <c r="D196">
        <v>18.66</v>
      </c>
      <c r="E196">
        <v>25.79</v>
      </c>
      <c r="F196">
        <v>21.64</v>
      </c>
      <c r="G196">
        <v>40.273600000000002</v>
      </c>
      <c r="H196">
        <v>24.24</v>
      </c>
      <c r="I196">
        <v>53.82</v>
      </c>
      <c r="J196">
        <v>48.01</v>
      </c>
      <c r="K196">
        <v>54.4</v>
      </c>
      <c r="L196">
        <v>22.84</v>
      </c>
      <c r="M196">
        <v>42.43</v>
      </c>
      <c r="N196">
        <v>40.159999999999997</v>
      </c>
      <c r="O196">
        <v>52.64</v>
      </c>
      <c r="P196">
        <v>45.62</v>
      </c>
      <c r="Q196">
        <v>17.73</v>
      </c>
      <c r="R196">
        <v>1372.65</v>
      </c>
      <c r="S196">
        <v>36.86</v>
      </c>
      <c r="T196">
        <v>16.36</v>
      </c>
      <c r="U196">
        <v>11.46</v>
      </c>
      <c r="V196">
        <v>41.13</v>
      </c>
      <c r="W196">
        <v>45.6</v>
      </c>
      <c r="X196">
        <v>24.33</v>
      </c>
      <c r="Y196">
        <v>40.82</v>
      </c>
      <c r="Z196">
        <v>32.270000000000003</v>
      </c>
      <c r="AA196">
        <v>67.430000000000007</v>
      </c>
      <c r="AB196">
        <v>46.52</v>
      </c>
      <c r="AC196">
        <v>34.130000000000003</v>
      </c>
      <c r="AD196">
        <v>524.54</v>
      </c>
      <c r="AE196">
        <v>595.36</v>
      </c>
      <c r="AF196">
        <v>36.24</v>
      </c>
      <c r="AG196">
        <v>45.725000000000001</v>
      </c>
      <c r="AH196">
        <v>38.5</v>
      </c>
      <c r="AI196">
        <v>36.33</v>
      </c>
    </row>
    <row r="197" spans="1:35" x14ac:dyDescent="0.3">
      <c r="A197" s="2">
        <v>45660</v>
      </c>
      <c r="B197">
        <v>26.76</v>
      </c>
      <c r="C197">
        <v>24.56</v>
      </c>
      <c r="D197">
        <v>18.989999999999998</v>
      </c>
      <c r="E197">
        <v>25.69</v>
      </c>
      <c r="F197">
        <v>21.24</v>
      </c>
      <c r="G197">
        <v>39.866199999999999</v>
      </c>
      <c r="H197">
        <v>24.34</v>
      </c>
      <c r="I197">
        <v>52.23</v>
      </c>
      <c r="J197">
        <v>46.84</v>
      </c>
      <c r="K197">
        <v>52.84</v>
      </c>
      <c r="L197">
        <v>22.45</v>
      </c>
      <c r="M197">
        <v>42.78</v>
      </c>
      <c r="N197">
        <v>39.28</v>
      </c>
      <c r="O197">
        <v>53.37</v>
      </c>
      <c r="P197">
        <v>46.39</v>
      </c>
      <c r="Q197">
        <v>17.920000000000002</v>
      </c>
      <c r="R197">
        <v>1384.76</v>
      </c>
      <c r="S197">
        <v>37.03</v>
      </c>
      <c r="T197">
        <v>16.393599999999999</v>
      </c>
      <c r="U197">
        <v>11.52</v>
      </c>
      <c r="V197">
        <v>41.23</v>
      </c>
      <c r="W197">
        <v>45.33</v>
      </c>
      <c r="X197">
        <v>24.2</v>
      </c>
      <c r="Y197">
        <v>40.590000000000003</v>
      </c>
      <c r="Z197">
        <v>31.67</v>
      </c>
      <c r="AA197">
        <v>67.28</v>
      </c>
      <c r="AB197">
        <v>46.26</v>
      </c>
      <c r="AC197">
        <v>33.97</v>
      </c>
      <c r="AD197">
        <v>518.58000000000004</v>
      </c>
      <c r="AE197">
        <v>591.95000000000005</v>
      </c>
      <c r="AF197">
        <v>35.35</v>
      </c>
      <c r="AG197">
        <v>44.81</v>
      </c>
      <c r="AH197">
        <v>37.85</v>
      </c>
      <c r="AI197">
        <v>35.67</v>
      </c>
    </row>
    <row r="198" spans="1:35" x14ac:dyDescent="0.3">
      <c r="A198" s="2">
        <v>45659</v>
      </c>
      <c r="B198">
        <v>27.05</v>
      </c>
      <c r="C198">
        <v>24.77</v>
      </c>
      <c r="D198">
        <v>18.77</v>
      </c>
      <c r="E198">
        <v>25.3</v>
      </c>
      <c r="F198">
        <v>20.91</v>
      </c>
      <c r="G198">
        <v>39.960999999999999</v>
      </c>
      <c r="H198">
        <v>24.33</v>
      </c>
      <c r="I198">
        <v>51.34</v>
      </c>
      <c r="J198">
        <v>47.72</v>
      </c>
      <c r="K198">
        <v>51.12</v>
      </c>
      <c r="L198">
        <v>22.71</v>
      </c>
      <c r="M198">
        <v>42.33</v>
      </c>
      <c r="N198">
        <v>38.884399999999999</v>
      </c>
      <c r="O198">
        <v>53.4</v>
      </c>
      <c r="P198">
        <v>46.02</v>
      </c>
      <c r="Q198">
        <v>17.89</v>
      </c>
      <c r="R198">
        <v>1379.85</v>
      </c>
      <c r="S198">
        <v>36.450000000000003</v>
      </c>
      <c r="T198">
        <v>16.34</v>
      </c>
      <c r="U198">
        <v>11.56</v>
      </c>
      <c r="V198">
        <v>40.96</v>
      </c>
      <c r="W198">
        <v>45.4</v>
      </c>
      <c r="X198">
        <v>23.91</v>
      </c>
      <c r="Y198">
        <v>40.35</v>
      </c>
      <c r="Z198">
        <v>31.58</v>
      </c>
      <c r="AA198">
        <v>67.010000000000005</v>
      </c>
      <c r="AB198">
        <v>45.85</v>
      </c>
      <c r="AC198">
        <v>33.82</v>
      </c>
      <c r="AD198">
        <v>510.23</v>
      </c>
      <c r="AE198">
        <v>584.64</v>
      </c>
      <c r="AF198">
        <v>35.54</v>
      </c>
      <c r="AG198">
        <v>44.39</v>
      </c>
      <c r="AH198">
        <v>37.43</v>
      </c>
      <c r="AI198">
        <v>35.549999999999997</v>
      </c>
    </row>
    <row r="199" spans="1:35" x14ac:dyDescent="0.3">
      <c r="A199" s="2">
        <v>45658</v>
      </c>
      <c r="B199">
        <v>27.9</v>
      </c>
      <c r="C199">
        <v>25.04</v>
      </c>
      <c r="D199">
        <v>18.48</v>
      </c>
      <c r="E199">
        <v>25.03</v>
      </c>
      <c r="F199">
        <v>20.87</v>
      </c>
      <c r="G199">
        <v>39.612000000000002</v>
      </c>
      <c r="H199">
        <v>24.53</v>
      </c>
      <c r="I199">
        <v>51.76</v>
      </c>
      <c r="J199">
        <v>46.82</v>
      </c>
      <c r="K199">
        <v>50.89</v>
      </c>
      <c r="L199">
        <v>22.51</v>
      </c>
      <c r="M199">
        <v>41.91</v>
      </c>
      <c r="N199">
        <v>38.79</v>
      </c>
      <c r="O199">
        <v>52.64</v>
      </c>
      <c r="P199">
        <v>46.86</v>
      </c>
      <c r="Q199">
        <v>17.93</v>
      </c>
      <c r="R199">
        <v>1400.21</v>
      </c>
      <c r="S199">
        <v>35.86</v>
      </c>
      <c r="T199">
        <v>16.46</v>
      </c>
      <c r="U199">
        <v>11.48</v>
      </c>
      <c r="V199">
        <v>40.840000000000003</v>
      </c>
      <c r="W199">
        <v>45.18</v>
      </c>
      <c r="X199">
        <v>23.86</v>
      </c>
      <c r="Y199">
        <v>40.299999999999997</v>
      </c>
      <c r="Z199">
        <v>31.82</v>
      </c>
      <c r="AA199">
        <v>67.099999999999994</v>
      </c>
      <c r="AB199">
        <v>45.96</v>
      </c>
      <c r="AC199">
        <v>33.9</v>
      </c>
      <c r="AD199">
        <v>511.23</v>
      </c>
      <c r="AE199">
        <v>586.08000000000004</v>
      </c>
      <c r="AF199">
        <v>35.880000000000003</v>
      </c>
      <c r="AG199">
        <v>44.49</v>
      </c>
      <c r="AH199">
        <v>37.33</v>
      </c>
      <c r="AI199">
        <v>35.97</v>
      </c>
    </row>
    <row r="200" spans="1:35" x14ac:dyDescent="0.3">
      <c r="A200" s="2">
        <v>45657</v>
      </c>
      <c r="B200">
        <v>27.9</v>
      </c>
      <c r="C200">
        <v>25.04</v>
      </c>
      <c r="D200">
        <v>18.48</v>
      </c>
      <c r="E200">
        <v>25.03</v>
      </c>
      <c r="F200">
        <v>20.87</v>
      </c>
      <c r="G200">
        <v>39.612000000000002</v>
      </c>
      <c r="H200">
        <v>24.53</v>
      </c>
      <c r="I200">
        <v>51.76</v>
      </c>
      <c r="J200">
        <v>46.82</v>
      </c>
      <c r="K200">
        <v>50.89</v>
      </c>
      <c r="L200">
        <v>22.51</v>
      </c>
      <c r="M200">
        <v>41.91</v>
      </c>
      <c r="N200">
        <v>38.79</v>
      </c>
      <c r="O200">
        <v>52.64</v>
      </c>
      <c r="P200">
        <v>46.86</v>
      </c>
      <c r="Q200">
        <v>17.93</v>
      </c>
      <c r="R200">
        <v>1400.21</v>
      </c>
      <c r="S200">
        <v>35.86</v>
      </c>
      <c r="T200">
        <v>16.46</v>
      </c>
      <c r="U200">
        <v>11.48</v>
      </c>
      <c r="V200">
        <v>40.840000000000003</v>
      </c>
      <c r="W200">
        <v>45.18</v>
      </c>
      <c r="X200">
        <v>23.86</v>
      </c>
      <c r="Y200">
        <v>40.299999999999997</v>
      </c>
      <c r="Z200">
        <v>31.82</v>
      </c>
      <c r="AA200">
        <v>67.099999999999994</v>
      </c>
      <c r="AB200">
        <v>45.96</v>
      </c>
      <c r="AC200">
        <v>33.9</v>
      </c>
      <c r="AD200">
        <v>511.23</v>
      </c>
      <c r="AE200">
        <v>586.08000000000004</v>
      </c>
      <c r="AF200">
        <v>35.880000000000003</v>
      </c>
      <c r="AG200">
        <v>44.49</v>
      </c>
      <c r="AH200">
        <v>37.33</v>
      </c>
      <c r="AI200">
        <v>35.97</v>
      </c>
    </row>
    <row r="201" spans="1:35" x14ac:dyDescent="0.3">
      <c r="A201" s="2">
        <v>45656</v>
      </c>
      <c r="B201">
        <v>28.49</v>
      </c>
      <c r="C201">
        <v>25.04</v>
      </c>
      <c r="D201">
        <v>18.53</v>
      </c>
      <c r="E201">
        <v>24.98</v>
      </c>
      <c r="F201">
        <v>20.997299999999999</v>
      </c>
      <c r="G201">
        <v>39.31</v>
      </c>
      <c r="H201">
        <v>24.53</v>
      </c>
      <c r="I201">
        <v>51.97</v>
      </c>
      <c r="J201">
        <v>46.69</v>
      </c>
      <c r="K201">
        <v>51.19</v>
      </c>
      <c r="L201">
        <v>22.61</v>
      </c>
      <c r="M201">
        <v>42.15</v>
      </c>
      <c r="N201">
        <v>38.979999999999997</v>
      </c>
      <c r="O201">
        <v>52.65</v>
      </c>
      <c r="P201">
        <v>46.95</v>
      </c>
      <c r="Q201">
        <v>17.86</v>
      </c>
      <c r="R201">
        <v>1400.21</v>
      </c>
      <c r="S201">
        <v>36.29</v>
      </c>
      <c r="T201">
        <v>16.440000000000001</v>
      </c>
      <c r="U201">
        <v>11.545</v>
      </c>
      <c r="V201">
        <v>40.549999999999997</v>
      </c>
      <c r="W201">
        <v>46.11</v>
      </c>
      <c r="X201">
        <v>23.97</v>
      </c>
      <c r="Y201">
        <v>40.090000000000003</v>
      </c>
      <c r="Z201">
        <v>31.9</v>
      </c>
      <c r="AA201">
        <v>67.16</v>
      </c>
      <c r="AB201">
        <v>46.2</v>
      </c>
      <c r="AC201">
        <v>33.85</v>
      </c>
      <c r="AD201">
        <v>515.61</v>
      </c>
      <c r="AE201">
        <v>588.22</v>
      </c>
      <c r="AF201">
        <v>35.81</v>
      </c>
      <c r="AG201">
        <v>44.48</v>
      </c>
      <c r="AH201">
        <v>37.409999999999997</v>
      </c>
      <c r="AI201">
        <v>35.979999999999997</v>
      </c>
    </row>
    <row r="202" spans="1:35" x14ac:dyDescent="0.3">
      <c r="A202" s="2">
        <v>45653</v>
      </c>
      <c r="B202">
        <v>28.6</v>
      </c>
      <c r="C202">
        <v>25.14</v>
      </c>
      <c r="D202">
        <v>18.600000000000001</v>
      </c>
      <c r="E202">
        <v>25.2</v>
      </c>
      <c r="F202">
        <v>21.1</v>
      </c>
      <c r="G202">
        <v>40.041499999999999</v>
      </c>
      <c r="H202">
        <v>24.31</v>
      </c>
      <c r="I202">
        <v>52.55</v>
      </c>
      <c r="J202">
        <v>47.99</v>
      </c>
      <c r="K202">
        <v>51.46</v>
      </c>
      <c r="L202">
        <v>22.56</v>
      </c>
      <c r="M202">
        <v>42.8</v>
      </c>
      <c r="N202">
        <v>40.630000000000003</v>
      </c>
      <c r="O202">
        <v>53.1</v>
      </c>
      <c r="P202">
        <v>47.47</v>
      </c>
      <c r="Q202">
        <v>17.739999999999998</v>
      </c>
      <c r="R202">
        <v>1401.46</v>
      </c>
      <c r="S202">
        <v>37.020000000000003</v>
      </c>
      <c r="T202">
        <v>16.405000000000001</v>
      </c>
      <c r="U202">
        <v>11.54</v>
      </c>
      <c r="V202">
        <v>40.71</v>
      </c>
      <c r="W202">
        <v>45.97</v>
      </c>
      <c r="X202">
        <v>24.06</v>
      </c>
      <c r="Y202">
        <v>40.22</v>
      </c>
      <c r="Z202">
        <v>32.14</v>
      </c>
      <c r="AA202">
        <v>67.73</v>
      </c>
      <c r="AB202">
        <v>46.34</v>
      </c>
      <c r="AC202">
        <v>33.96</v>
      </c>
      <c r="AD202">
        <v>522.55999999999995</v>
      </c>
      <c r="AE202">
        <v>595.01</v>
      </c>
      <c r="AF202">
        <v>36.06</v>
      </c>
      <c r="AG202">
        <v>45.1</v>
      </c>
      <c r="AH202">
        <v>37.68</v>
      </c>
      <c r="AI202">
        <v>36.03</v>
      </c>
    </row>
    <row r="204" spans="1:35" x14ac:dyDescent="0.3">
      <c r="A204" t="s">
        <v>78</v>
      </c>
      <c r="B204">
        <f>AVERAGE(_xlfn.ANCHORARRAY(B2))</f>
        <v>29.094052238805968</v>
      </c>
      <c r="C204">
        <f t="shared" ref="C204:AI204" si="0">AVERAGE(_xlfn.ANCHORARRAY(C2))</f>
        <v>30.305970149253735</v>
      </c>
      <c r="D204">
        <f t="shared" si="0"/>
        <v>17.608258706467669</v>
      </c>
      <c r="E204">
        <f t="shared" si="0"/>
        <v>25.904786567164162</v>
      </c>
      <c r="F204">
        <f t="shared" si="0"/>
        <v>28.990235323383089</v>
      </c>
      <c r="G204">
        <f t="shared" si="0"/>
        <v>46.779536318407914</v>
      </c>
      <c r="H204">
        <f t="shared" si="0"/>
        <v>24.128507462686567</v>
      </c>
      <c r="I204">
        <f t="shared" si="0"/>
        <v>54.430845771144305</v>
      </c>
      <c r="J204">
        <f t="shared" si="0"/>
        <v>56.862636815920432</v>
      </c>
      <c r="K204">
        <f t="shared" si="0"/>
        <v>63.46845771144271</v>
      </c>
      <c r="L204">
        <f t="shared" si="0"/>
        <v>26.834626865671652</v>
      </c>
      <c r="M204">
        <f t="shared" si="0"/>
        <v>50.949651741293508</v>
      </c>
      <c r="N204">
        <f t="shared" si="0"/>
        <v>52.789873134328438</v>
      </c>
      <c r="O204">
        <f t="shared" si="0"/>
        <v>52.480199004975127</v>
      </c>
      <c r="P204">
        <f t="shared" si="0"/>
        <v>54.857189054726348</v>
      </c>
      <c r="Q204">
        <f t="shared" si="0"/>
        <v>18.631229353233834</v>
      </c>
      <c r="R204">
        <f t="shared" si="0"/>
        <v>1220.4023383084575</v>
      </c>
      <c r="S204">
        <f t="shared" si="0"/>
        <v>33.669974129353214</v>
      </c>
      <c r="T204">
        <f t="shared" si="0"/>
        <v>18.11810845771144</v>
      </c>
      <c r="U204">
        <f t="shared" si="0"/>
        <v>13.823084577114429</v>
      </c>
      <c r="V204">
        <f t="shared" si="0"/>
        <v>39.551890547263696</v>
      </c>
      <c r="W204">
        <f t="shared" si="0"/>
        <v>44.726574626865698</v>
      </c>
      <c r="X204">
        <f t="shared" si="0"/>
        <v>25.328009950248756</v>
      </c>
      <c r="Y204">
        <f t="shared" si="0"/>
        <v>44.133432835820869</v>
      </c>
      <c r="Z204">
        <f t="shared" si="0"/>
        <v>39.102985074626865</v>
      </c>
      <c r="AA204">
        <f t="shared" si="0"/>
        <v>72.468756218905497</v>
      </c>
      <c r="AB204">
        <f t="shared" si="0"/>
        <v>52.805074626865661</v>
      </c>
      <c r="AC204">
        <f t="shared" si="0"/>
        <v>38.493233830845774</v>
      </c>
      <c r="AD204">
        <f t="shared" si="0"/>
        <v>527.49820895522373</v>
      </c>
      <c r="AE204">
        <f t="shared" si="0"/>
        <v>601.32522388059726</v>
      </c>
      <c r="AF204">
        <f t="shared" si="0"/>
        <v>41.178109452736308</v>
      </c>
      <c r="AG204">
        <f t="shared" si="0"/>
        <v>50.603402985074609</v>
      </c>
      <c r="AH204">
        <f t="shared" si="0"/>
        <v>43.960945273631822</v>
      </c>
      <c r="AI204">
        <f t="shared" si="0"/>
        <v>45.10263681592042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9498941"><![CDATA[{"SPY^FG_PRICE(0,-200D)":[669.22,669.22,668.45,666.18,663.68,661.82,658.05,661.1,663.21,666.84,663.7,662.26,659.18,660.0,660.91,657.41,657.63,652.21,650.33,648.83,647.24,649.12,643.74,640.27,645.05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5.34,620.45,617.65,617.85,614.91,611.87,607.12,606.78,600.15,594.28,597.44,597.44,597.53,602.68,597.0,603.75,601.36,603.08,599.68,599.14,593.05,595.93,596.09,592.71,589.39,590.05,587.73,591.15,579.11,579.11,583.09,582.86,592.85,594.85,594.2,590.46,587.59,586.84,582.99,564.34,565.06,561.15,558.8,563.51,566.76,558.47,554.54,554.32,550.85,550.64,546.69,535.42,527.25,513.88,526.41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,609.73,603.36,605.31,604.85,600.77,606.32,604.22,601.78,597.77,601.82,605.04,601.81,604.52,599.37,607.97,609.75,606.44,603.05,597.58,597.58,591.64,592.78,582.19,581.39,580.49,589.49,589.49,588.63,595.36,591.95,584.64,586.08,586.08,588.22,595.01],"INDA^FG_PRICE(0,-200D)":[52.3,52.3,52.39,52.06,52.16,52.25,52.49,52.74,53.06,53.5,53.94,53.74,54.02,53.87,53.43,53.15,53.24,53.16,52.71,52.89,52.48,52.59,52.62,52.35,51.98,51.98,52.54,52.68,52.55,53.23,53.58,53.57,53.8,53.65,53.5,52.71,52.41,52.71,52.465,52.27,52.12,52.53,52.255,52.41,52.48,52.72,52.64,52.7,53.49,53.23,53.8,54.06,54.73,54.61,54.75,54.5,55.01,55.27,54.875,54.92,54.88,55.27,55.66,55.69,55.36,55.79,55.79,55.6,55.84,55.68,55.86,55.71,55.0,54.8,54.31,53.9,53.79,53.79,53.83,54.56,54.04,54.8,55.33,55.26,55.24,54.91,54.18,53.92,53.96,54.54,54.31,54.59,54.285,54.53,54.58,54.58,53.79,54.03,54.07,54.78,54.66,54.77,53.97,54.01,54.32,52.39,51.54,53.22,53.68,54.32,53.91,53.54,53.57,53.54,53.29,52.85,53.74,53.18,53.5,53.0,52.26,52.26,51.13,51.13,51.03,50.76,50.52,51.22,49.16,49.13,49.19,51.18,51.56,51.05,51.48,51.28,51.79,51.4,52.04,52.12,51.47,50.76,50.61,49.88,49.44,48.91,48.51,48.73,48.66,48.36,49.08,48.94,48.93,47.85,47.8,48.1,48.55,49.02,49.25,49.26,49.3,50.08,49.76,49.58,49.59,49.59,50.39,49.8,50.14,50.58,50.5,50.85,51.28,51.43,50.9,50.99,50.95,50.52,50.17,50.09,50.68,51.09,50.62,50.83,51.18,51.18,51.05,51.28,50.93,50.65,51.21,52.33,52.33,52.43,52.64,53.37,53.4,52.64,52.64,52.65,53.1],"ECH^FG_PRICE(0,-200D)":[32.4,32.4,32.71,32.96,32.85,33.17,33.21,33.63,33.68,33.5,33.59,33.6,33.4,33.76,33.8,33.22,34.02,32.89,32.695,33.23,33.83,33.4,33.05,32.73,32.81,32.81,32.58,32.55,32.44,32.71,32.8,31.9,32.04,32.19,32.55,32.4,32.27,32.54,31.97,31.47,31.41,30.74,30.09,30.26,30.24,29.98,29.83,29.48,29.83,29.78,30.34,30.49,30.41,30.39,30.3,30.16,30.23,29.77,29.89,30.21,30.51,31.1,31.04,31.41,31.02,31.82,31.82,31.85,31.51,31.45,31.05,31.26,30.86,30.96,30.03,30.1,30.34,30.34,30.45,31.11,31.83,32.51,32.54,31.82,31.75,31.84,32.17,31.88,31.58,31.53,31.5,32.08,32.17,32.75,32.85,32.85,32.635,32.69,32.75,32.96,32.61,33.07,33.24,32.56,32.35,32.2,32.15,31.75,31.62,31.58,31.35,31.07,31.13,31.44,31.24,31.67,31.7,31.19,30.91,30.05,29.95,29.95,29.43,29.35,29.13,28.39,27.51,28.24,26.5,27.09,28.19,30.07,29.91,30.2,29.82,29.76,30.17,30.27,30.76,30.41,30.3,30.52,30.94,30.9,30.71,30.06,29.76,29.34,29.39,29.16,29.77,29.69,29.39,28.9,28.36,28.62,28.74,28.89,28.93,28.88,28.67,28.9,28.6,28.42,29.15,29.15,29.14,28.54,28.31,28.29,28.24,28.23,27.89,27.83,27.23,27.33,27.57,26.73,26.52,26.62,26.91,26.7,26.4,26.26,25.78,25.78,25.52,25.66,25.43,25.14,25.07,25.16,25.16,25.14,24.91,24.56,24.77,25.04,25.04,25.04,25.14],"EWD^FG_TOTAL_RETURNC(-5AY,0,AM)":[1.1734366,-0.59405565,12.720549,1.2316704,5.3266287,3.125,4.6726823,4.198897,3.5630941,-1.443398,3.5721898,-0.06158352,-6.943303,7.8587174,-9.087193,8.577657,-9.281439,-16.053741,11.597872,-10.14092,3.2483935,-14.77083,8.939099,-12.293357,-4.3522954,3.1529903,19.10386,-4.0917215,10.183477,0.055515766,-1.5533924,2.8458714,-3.397262,-0.14179945,-2.442491,-3.4934402,-3.076923,2.956736,11.215234,5.4496408,-0.9772837,6.6684484,0.15003681,-1.498121,7.122934,-1.9472182,-4.855323,6.2628865,1.9888401,-5.0891757,-1.7038345,-3.5177171,6.420076,8.987093,-5.5353107,7.4270487,1.4590383,3.200078,-4.252517,5.7234406,3.8111687],"EWG^FG_TOTAL_RETURNC(-5AY,0,AM)":[-2.4740875,-5.6907773,12.795353,3.6746979,2.1403909,0.0,4.622495,3.1222343,2.7135134,-1.581496,-0.3448248,1.2687445,-6.2072935,5.2823424,-8.246827,5.112803,-3.2870948,-14.686621,4.568708,-8.773154,4.8658967,-13.255042,2.5618792,-9.610504,-5.2927437,4.5994043,21.702135,-2.25932,13.00199,-1.6889513,2.1116734,2.348411,-2.0205498,2.0994544,-0.94970465,-1.953125,-7.6783776,2.5892496,9.866154,0.6666064,1.071918,5.302775,2.8265119,-2.211684,4.038775,-1.4156878,-2.7114272,6.7352295,2.2381186,-1.3682008,0.4932165,-2.8527558,7.167661,9.487331,-1.1571586,9.828484,4.412496,1.8688321,-3.4588933,0.7361889,3.4592032],"GREK^FG_TOTAL_RETURNC(-5AY,0,AM)":[-2.6987195,-7.0095778,35.95444,3.6623359,-6.2058153,7.244563,5.193281,6.31032,0.4539132,-2.780676,1.1440873,2.6864529,-5.1979303,3.6673903,-7.075304,2.9556155,7.893753,-11.5811405,6.352949,-3.0236065,1.9011378,-13.062244,6.583476,-8.720225,-3.3613443,7.7803135,12.314236,4.033375,13.124537,7.1522713,-4.7062397,2.0335793,8.541608,9.734273,3.0991197,-3.964752,-14.00432,9.570122,7.2737694,0.36485195,7.191324,2.632916,-3.2313824,5.862856,-0.6501317,-1.6856253,3.0662775,0.94770193,-0.9178817,-4.8185587,0.22681952,3.0127645,1.7311573,8.233237,9.410405,5.874896,10.359287,9.651017,1.0381818,5.0712705,2.9179811],"CNYA^FG_TOTAL_RETURNC(-5AY,0,AM)":[-3.215599,4.7657967,6.8624854,4.4608593,7.25863,-3.504157,-5.4471197,1.2001872,5.692601,-2.8484702,-1.8278599,0.21210909,-0.8819401,1.7914414,1.7948627,0.62065125,-8.015621,0.29962063,-6.3978076,-10.984034,4.272485,8.914244,-9.146011,-3.597337,-7.4631333,-5.5609703,11.225891,-0.09803772,6.857145,-0.8021414,-0.92841387,-3.5066545,-5.5451155,-1.9865274,5.256021,-6.7010345,-4.142952,-1.1534512,-0.61953664,-3.0139804,-9.137458,13.654089,0.7246375,3.445661,-3.4772992,-3.3540308,-0.35419464,-2.7251184,34.064163,-11.477894,-0.7868588,-5.695319,1.980567,1.7588854,-0.43212175,0.0361681,1.0846019,3.8098335,2.386725,11.283779,4.7911406],"QAT^FG_TOTAL_RETURNC(-5AY,0,AM)":[2.1227717,-3.7359476,7.966149,-0.27026534,0.5962014,-4.040951,7.1308255,3.3280969,-1.5977681,0.22572279,-0.052577257,3.5244584,3.0487776,3.1064987,-2.1042585,-1.1315227,11.347866,6.4672947,0.5718231,-0.62344074,-4.7678766,-5.1761208,7.570672,-0.97995996,-3.5087645,-1.8648088,-3.1829,-8.004749,-1.8786848,0.9299755,-1.6260207,4.4628024,0.8438945,-3.2481253,4.662919,-3.6500156,-2.3955464,-3.367579,2.480805,3.9193153,-4.7698317,5.5329084,-4.911709,0.52235126,-3.117776,6.82081,-0.99298954,5.663717,0.94919205,1.1062026,-0.92998147,0.5288124,0.16741753,-0.05571246,-1.5607595,4.98302,2.9126167,-0.010752678,5.55557,0.9916067,-2.9456258],"EPHE^FG_TOTAL_RETURNC(-5AY,0,AM)":[5.720997,6.745732,14.409733,-0.5419016,-4.7400656,-0.7383585,-5.4980636,-0.034224987,7.5659037,0.5518317,-7.903123,5.3979278,-0.82075,6.024492,-1.6234756,-0.3330171,3.0041456,0.52746534,-3.8271666,-7.670087,-1.4598548,-8.922153,1.9984365,0.9220123,-15.188426,5.83483,11.280751,1.6136289,9.344387,-6.857342,-0.11098981,-0.444448,-3.0133903,1.6748905,0.57274103,-6.9855747,0.5714297,-1.0957718,3.8571954,2.81291,3.0995727,3.9083004,-1.1573255,-4.903036,-5.4251614,1.5936017,1.7886162,7.8274727,8.4074135,-6.286299,-5.067444,-0.48559308,-9.108603,2.9978514,4.116428,8.905745,1.8701911,-1.3580024,-4.8005877,-0.7757962,-1.4073491],"EWD^FG_PRICE(0,-200D)":[47.94,47.94,47.61,47.2,47.22,47.2,46.62,47.01,47.85,47.63,47.43,47.56,47.17,47.46,47.61,47.24,47.33,47.1,47.3,47.42,47.01,46.26,46.18,45.89,46.39,46.39,46.63,46.46,46.64,46.57,47.24,46.08,46.45,46.56,46.28,46.61,46.06,46.02,45.99,45.23,45.88,45.6,44.82,44.45,44.3,43.68,43.86,44.54,44.96,45.78,46.38,45.9,46.3,45.21,45.25,44.65,44.98,44.63,44.69,45.3,45.57,46.39,46.05,45.55,45.52,45.62,45.62,45.51,45.19,45.74,46.02,45.33,44.67,44.95,43.96,43.81,43.98,43.98,44.43,44.91,45.49,46.02,45.9,45.94,45.91,46.14,46.17,45.93,45.2,45.62,45.45,45.36,45.24,45.55,45.32,45.32,45.09,45.94,46.35,46.19,45.61,45.62,45.11,45.23,45.09,44.38,44.26,44.38,44.18,44.28,44.55,43.12,43.64,43.0,43.61,43.62,43.32,42.43,42.68,41.77,41.9,41.9,41.07,41.39,40.72,40.31,39.65,39.92,37.07,37.34,38.17,41.47,42.61,42.25,42.08,42.94,43.53,43.58,44.67,44.24,44.03,44.41,44.73,44.67,44.97,44.55,43.07,43.77,43.88,43.82,45.12,44.31,45.1,43.32,43.9,43.14,43.07,43.85,43.85,43.38,43.66,44.15,43.57,44.29,43.91,43.91,43.83,42.98,42.52,42.45,41.81,42.23,41.92,41.61,40.28,40.88,41.15,40.94,40.61,40.76,40.84,40.74,40.06,40.13,39.24,39.24,38.93,38.65,37.63,37.28,37.56,38.16,38.16,38.04,38.5,37.85,37.43,37.33,37.33,37.41,37.68],"QQQ^FG_PRICE(0,-200D)":[605.73,605.73,603.25,600.37,598.73,595.97,593.53,596.1,598.2,602.2,599.35,595.32,590.0,591.18,591.68,586.66,584.08,580.7,580.51,578.87,576.06,575.23,570.07,565.62,570.4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6.22,550.8,546.99,551.64,548.09,546.22,541.16,539.78,531.65,526.83,528.99,528.99,529.08,534.29,526.96,533.66,532.41,534.21,530.7,529.92,524.79,528.77,527.3,523.21,519.11,519.93,518.91,521.22,509.24,509.24,514.0,513.04,520.27,522.01,521.51,519.25,518.68,515.59,507.85,487.97,488.29,483.3,481.41,485.93,488.83,481.68,475.47,475.53,472.41,472.56,467.35,454.56,444.48,433.11,444.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8.15,535.9,528.3,527.99,529.25,522.92,529.6,526.85,524.47,518.11,522.29,523.05,520.83,521.81,514.21,529.63,532.64,531.51,524.8,521.74,521.74,513.08,516.7,505.08,505.56,507.19,515.27,515.27,515.18,524.54,518.58,510.23,511.23,511.23,515.61,522.56],"EWG^FG_PRICE(0,-200D)":[42.47,42.47,42.13,41.61,41.31,41.2,40.75,41.24,41.27,41.24,41.22,41.45,41.06,41.15,41.42,41.31,41.39,41.07,41.48,41.69,41.34,41.34,41.05,41.04,41.88,41.88,42.02,41.89,42.13,42.12,42.66,42.08,42.39,42.39,42.45,42.58,42.5,42.38,42.15,41.94,42.34,42.33,41.84,41.49,41.3,40.75,41.15,41.63,41.89,41.67,42.81,42.7,43.21,42.42,42.42,42.13,42.35,42.18,41.82,42.35,42.45,42.86,43.26,42.59,42.23,42.21,42.21,42.17,42.01,42.31,42.3,41.64,41.15,41.39,40.75,40.34,40.28,40.28,40.4,41.13,41.51,42.22,42.11,42.12,42.31,42.52,42.57,42.46,42.12,42.34,41.97,41.85,41.77,42.31,41.26,41.26,41.64,41.68,41.77,41.56,40.85,40.86,40.34,40.59,40.38,40.77,40.46,40.44,40.67,40.72,40.34,39.46,39.49,39.67,39.47,39.36,39.03,38.44,38.03,37.03,37.4,37.4,37.22,37.2,36.82,36.37,35.8,36.22,33.22,33.55,34.32,36.73,37.38,37.29,37.08,37.39,37.59,37.56,38.38,38.03,38.09,38.36,39.04,39.31,39.03,38.62,37.59,37.99,37.74,37.79,38.81,38.59,38.53,37.03,37.16,36.07,36.0,36.71,36.58,36.07,35.91,36.19,36.06,36.9,36.42,36.42,36.41,35.75,35.4,34.9,34.64,35.11,34.71,34.39,33.94,34.63,34.91,34.74,34.56,34.51,34.56,34.47,34.08,33.98,33.15,33.15,32.83,32.79,32.22,31.87,32.03,32.38,32.38,32.42,32.27,31.67,31.58,31.82,31.82,31.9,32.14],"KSA^FG_PRICE(0,-200D)":[40.48,40.48,40.25,40.58,40.15,39.95,39.84,40.54,40.78,38.18,37.83,37.77,37.43,36.9,36.71,36.72,36.8,36.8,36.76,36.69,37.2,37.35,37.11,37.21,37.36,37.36,37.47,37.68,38.02,38.08,38.13,37.94,37.89,37.84,37.83,37.55,37.59,37.44,37.49,37.43,37.83,37.83,38.04,37.78,37.63,37.32,37.56,37.62,37.39,37.61,37.72,37.68,37.97,37.5,37.82,38.13,38.17,38.1,38.09,38.65,38.89,39.0,38.89,38.9,39.08,38.89,38.89,38.44,38.25,38.54,38.26,38.16,37.82,37.72,37.1,36.56,36.36,36.36,36.83,37.48,37.13,38.07,38.46,38.72,38.57,38.51,38.48,38.38,38.0,38.16,38.33,38.39,38.6,38.21,39.17,39.17,39.28,39.3,39.89,39.91,40.19,40.13,40.21,40.3,40.04,39.54,39.44,39.53,39.72,39.71,40.33,40.01,40.43,40.74,40.85,41.16,41.05,40.37,40.41,39.9,40.19,40.19,40.04,40.24,40.01,39.58,39.34,40.2,38.17,38.75,38.98,40.61,41.52,41.34,41.37,41.07,41.39,40.87,40.28,40.49,40.34,40.35,40.38,40.59,41.13,40.48,40.02,40.06,39.95,40.04,40.39,40.27,40.75,40.64,41.07,41.13,41.17,41.63,41.95,41.96,42.03,42.43,42.11,42.14,42.5,42.5,42.5,42.18,42.32,42.4,42.07,42.23,42.25,42.39,42.18,42.26,42.27,42.12,42.36,42.08,42.04,42.04,42.01,42.22,41.93,41.93,41.77,41.84,41.32,41.27,40.84,40.96,40.96,41.03,41.13,41.23,40.96,40.84,40.84,40.55,40.71],"SET-BKK^FG_PRICE(0,-200D)":[1293.61,1288.29,1275.03,1274.17,1288.07,1278.74,1288.26,1278.41,1273.2,1282.54,1292.72,1297.01,1306.69,1308.19,1299.78,1293.62,1288.03,1278.05,1276.08,1266.11,1264.8,1252.55,1259.31,1248.78,1244.48,1236.61,1250.09,1248.03,1251.26,1262.67,1253.39,1244.79,1248.13,1235.76,1242.31,1259.42,1266.67,1277.43,1259.07,1259.07,1259.07,1265.15,1264.47,1246.96,1229.4,1218.33,1242.35,1244.14,1233.68,1217.15,1217.15,1212.49,1219.62,1191.75,1208.13,1206.58,1198.11,1157.63,1161.01,1143.31,1121.13,1110.4,1110.4,1115.65,1123.0,1119.94,1127.21,1115.69,1110.01,1089.56,1082.42,1106.73,1107.69,1100.01,1062.78,1067.63,1068.73,1094.58,1113.58,1114.49,1122.7,1128.62,1141.58,1139.16,1135.24,1136.43,1140.63,1132.02,1149.18,1149.18,1149.18,1164.01,1160.74,1163.42,1178.43,1176.36,1173.37,1179.81,1189.14,1187.06,1195.77,1194.49,1216.71,1214.39,1210.94,1210.94,1206.59,1220.27,1187.86,1198.98,1198.98,1197.26,1197.26,1171.12,1159.53,1159.0,1146.86,1153.77,1144.05,1134.71,1150.95,1141.28,1138.9,1128.66,1128.66,1128.66,1133.95,1088.18,1074.59,1125.21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83.97,1270.49,1282.09,1262.07,1286.74,1301.02,1304.39,1314.5,1335.64,1343.19,1345.77,1340.94,1354.07,1344.17,1361.77,1352.53,1340.5,1340.63,1352.56,1353.17,1340.25,1354.34,1367.99,1362.97,1387.72,1390.88,1372.65,1384.76,1379.85,1400.21,1400.21,1400.21,1401.46],"GREK^FG_PRICE(0,-200D)":[65.25,65.25,65.56,64.4,64.27,63.82,63.96,65.0,65.23,64.76,64.14,64.3,64.1,64.77,65.23,65.17,64.22,63.64,63.6,63.86,63.4,63.26,63.4,62.28,63.09,63.09,63.94,64.49,64.98,65.62,65.995,65.2,65.4,65.15,65.58,66.89,66.53,66.81,66.35,65.68,65.0692,64.58,64.2,62.98,62.02,60.34,60.51,60.44,60.98,60.45,62.15,62.0,62.58,61.43,61.53,61.2,61.52,60.8,60.25,60.82,60.99,61.32,61.08,60.9,59.12,59.72,59.72,59.34,58.63,58.04,58.17,59.31,58.42,57.86,56.55,54.71,54.58,54.58,54.88,55.79,56.0,56.89,56.52,56.48,55.85,55.46,55.77,55.24,55.29,55.7,55.0,55.71,55.85,55.02,53.23,53.23,53.88,54.14,53.89,52.9,52.5,52.15,52.22,52.07,51.6,51.0483,50.26,50.37,50.13,50.44,50.1,49.3,49.52,49.99,49.71,49.52,49.95,49.35,49.05,47.02,47.34,47.34,47.35,47.415,46.92,45.92,44.76,44.85,42.65,40.77,43.59,47.32,48.1,47.63,46.97,48.4701,48.9,48.42,48.48,48.31,46.99,47.865,48.03,48.1505,48.59,47.95,46.83,46.85,45.64,44.77,45.53,44.85,45.28,43.36,43.25,42.58,42.0296,42.4371,42.663,42.46,43.1,43.26,42.79,43.24,42.93,42.93,42.78,41.984,41.1877,41.09,41.0147,41.1069,40.71,40.62,39.96,41.37,41.67,41.61,41.69,41.86,41.9818,41.3307,41.02,41.445,40.3992,40.3992,39.9281,39.85,39.7,39.45,39.69,40.04,40.04,39.89,40.16,39.28,38.8844,38.79,38.79,38.98,40.63],"EWW^FG_PRICE(0,-200D)":[66.9,66.9,66.78,68.21,67.46,67.14,66.18,66.47,67.43,66.9,66.1,65.95,66.53,66.8,66.77,66.12,65.71,64.28,64.26,64.15,63.83,63.07,62.8,62.91,61.94,61.94,62.52,61.94,61.44,61.71,62.8,61.55,61.17,61.25,61.19,61.34,60.99,61.99,62.33,61.54,61.64,61.65,60.76,60.19,59.23,59.6,60.14,60.17,60.93,60.06,61.05,60.85,60.47,59.03,59.24,59.46,59.79,59.77,59.38,59.61,60.13,60.29,60.28,60.89,61.11,61.7,61.7,61.59,61.12,60.56,60.32,60.31,59.68,59.21,57.94,58.11,58.97,58.97,58.91,59.82,61.06,61.57,61.56,61.36,61.09,61.24,60.72,60.25,60.39,60.64,60.17,61.23,60.9,61.13,60.67,60.67,59.83,60.32,60.53,60.57,59.51,59.26,59.36,59.08,57.84,58.12,58.11,59.09,58.39,56.68,56.94,56.67,56.97,56.42,58.12,57.94,57.34,56.51,55.51,54.34,54.93,54.93,53.02,52.19,51.91,50.68,50.3,51.86,48.06,48.52,49.92,54.26,52.16,52.05,50.96,51.62,52.15,52.01,52.59,52.04,51.7,52.26,52.42,52.41,53.28,52.36,51.19,50.98,50.25,50.16,51.53,51.45,51.03,50.02,49.85,50.52,50.59,51.49,51.05,51.67,51.99,52.86,52.25,53.22,52.67,52.67,52.38,51.91,51.28,50.76,50.68,50.71,49.57,50.14,50.2,48.98,50.02,49.76,49.65,49.29,50.06,49.6,49.25,48.37,47.47,47.47,47.4,48.54,47.94,47.46,47.14,47.93,47.93,48.56,48.01,46.84,47.72,46.82,46.82,46.69,47.99],"EPOL^FG_PRICE(0,-200D)":[32.81,32.81,32.6,32.2,32.11,32.17,31.57,32.09,32.04,32.0,31.76,32.07,32.32,32.51,32.81,32.28,32.6,31.83,32.38,32.88,32.14,32.13,31.52,31.29,31.7,31.7,32.07,32.34,32.86,32.59,32.7,33.38,33.78,33.79,33.64,33.45,33.27,34.07,33.99,33.44,33.97,33.53,32.84,31.79,31.94,31.7,31.75,32.21,32.25,32.13,33.35,33.29,33.45,32.93,32.9,32.86,32.34,31.97,31.66,32.14,31.95,32.05,32.72,32.62,32.25,32.82,32.82,32.19,32.06,32.26,31.69,31.65,30.57,30.56,29.51,29.72,29.36,29.36,29.39,29.38,29.86,30.63,30.62,30.83,30.0,29.46,29.75,30.22,29.92,30.49,30.37,30.72,31.25,30.82,29.85,29.85,29.99,30.09,30.77,30.53,30.32,30.49,30.68,30.8,30.5,30.88,29.94,29.66,29.48,29.83,30.09,29.45,29.48,30.3,30.3,30.04,30.19,29.43,29.25,28.63,28.29,28.29,27.74,27.58,27.59,27.25,26.93,27.69,24.7,24.54,25.14,27.51,28.79,28.28,28.01,28.43,28.69,28.42,29.11,28.56,28.13,28.35,28.79,29.15,29.01,28.5,27.58,27.17,26.88,26.44,27.42,26.86,26.92,25.51,25.68,25.28,25.55,26.18,25.95,25.62,25.99,26.19,26.12,26.74,25.77,25.77,25.86,25.67,25.16,24.56,24.3,24.2,23.57,23.59,23.01,23.63,24.03,23.45,23.58,23.56,23.6,23.27,23.13,22.85,22.08,22.08,21.83,21.96,21.59,21.28,21.28,21.15,21.15,21.52,21.64,21.24,20.91,20.87,20.87,20.9973,21.1],"CNYA^FG_PRICE(0,-200D)":[34.5182,34.5182,34.3695,34.34,34.2,33.54,33.88,33.6806,33.47,33.67,33.45,33.48,33.96,33.77,33.81,33.6,33.94,32.84,32.94,33.14,33.02,32.23,32.94,33.2,33.47,33.47,33.16,32.26,32.91,32.91,32.71,31.62,31.74,31.02,31.32,30.97,30.72,31.01,30.73,30.295,30.27,30.3,30.33,30.17,29.9,29.6,29.68,30.24,30.44,30.29,30.31,30.45,30.35,30.365,29.98,29.73,29.6,29.26,29.29,29.395,29.2,29.32,29.07,29.12,28.86,28.91,28.91,28.7,28.71,28.71,28.46,28.79,28.805,28.55,28.03,27.925,27.96,27.96,28.0,28.12,28.15,28.42,28.29,28.1,28.3,28.22,28.29,28.18,27.96,27.72,27.67,28.02,27.83,27.9,28.2,28.2,28.3,28.4,28.28,28.14,28.24,28.25,28.58,28.34,28.45,27.78,27.85,27.58,27.82,27.7,27.66,26.92,27.06,27.14,27.14,27.25,27.29,27.2,27.16,27.04,26.82,26.82,26.92,26.7,26.96,27.09,26.64,26.4,24.95,24.71,26.56,27.65,27.91,27.92,28.03,28.08,28.34,28.16,28.33,28.3,28.17,28.46,28.96,29.02,29.2,29.34,28.34,28.435,28.51,28.09,28.45,28.625,28.38,27.97,27.77,27.96,28.41,28.5,28.38,28.45,28.73,28.63,28.23,28.12,28.55,28.55,28.1,28.118,27.8,28.0,27.865,27.48,27.21,27.71,27.29,27.47,27.75,27.66,27.63,27.69,27.79,27.46,27.4,27.52,27.28,27.28,26.95,27.06,27.08,26.36,26.28,26.88,26.88,27.0,26.79,26.76,27.05,27.9,27.9,28.49,28.6],"EWN^FG_TOTAL_RETURNC(-5AY,0,AM)":[0.99915266,-0.33918023,13.669896,3.4809232,5.17658,1.0349631,7.8306317,2.596581,1.6872406,-1.3746262,3.8207412,6.76347,-7.9560223,7.4493885,-9.080637,5.093479,-9.3014,-10.931706,4.7035813,-9.452504,0.64599514,-9.641087,9.4127655,-12.865037,-5.2838087,0.7331848,24.685753,-3.0326962,12.773239,-2.428776,1.4839649,-1.2971759,1.983273,2.7551532,0.011527538,-5.2219033,-10.216493,7.017064,7.493663,1.8460155,6.7567587,5.477965,2.89675,-0.9652138,4.1421294,1.7590523,-9.571791,5.656743,1.3993025,-6.620002,-1.5635014,-1.6563594,1.874578,3.7677884,-3.50433,9.975934,5.3312063,3.8994074,-6.3363433,2.6942015,13.960159],"EWU^FG_TOTAL_RETURNC(-5AY,0,AM)":[-1.2658238,-1.6705513,16.712772,0.28973818,1.4680743,4.643345,1.8327951,4.1995525,2.7575731,-0.91928244,0.7566571,0.5407095,-3.226775,4.322326,-4.557562,6.831157,2.1175146,-4.2348146,3.4766674,-3.9493084,0.88984966,-7.4246764,3.077948,-7.7896776,-5.420625,2.8656483,15.41245,-2.0990372,4.712379,1.5518308,0.03055334,2.13871,-2.393055,0.6303668,0.4967451,-0.9576678,-3.7117898,1.4901161,4.9473405,1.8665671,-0.8552313,1.4171243,3.8274646,3.393793,2.4901032,-0.85662603,0.7098198,3.7778378,0.054335594,-2.9323995,0.36363602,-3.3359587,3.856337,6.065762,-0.3741324,3.5407662,3.7823915,1.4356613,0.30134916,3.104663,2.6226282],"EWC^FG_TOTAL_RETURNC(-5AY,0,AM)":[-3.1304955,-0.47204494,12.623131,1.1531353,2.4643302,4.3670893,5.03335,3.3776045,6.0039043,-0.25914907,-0.95668435,2.2269845,-3.8582623,8.135403,-6.1853113,5.1379204,-1.0111451,0.68098307,4.6306014,-6.8622646,1.4949322,-9.800774,2.7320862,-3.7460744,-5.169338,1.3157845,8.843541,-6.2097907,9.157955,-1.9144177,-0.11481047,-1.0344863,0.0,3.242302,-1.3352334,0.57587624,-7.5293484,4.643965,5.000007,3.333211,0.58043003,1.9785643,2.9372096,-1.6492188,0.9848237,0.654161,-1.6653478,6.962371,4.096496,-1.8107176,5.7290435,-4.33774,-0.0246346,-0.32035708,0.42027235,5.465293,5.8356643,3.6215544,-1.7355859,6.563449,3.519547],"ECH^JULIAN(FG_TOTAL_RETURNC(-5AY,0,AM).DATES)":[44106,44138,44168,44197,44230,44258,44288,44319,44350,44379,44411,44442,44470,44503,44533,44564,44595,44623,44652,44684,44715,44743,44776,44806,44837,44868,44897,44929,44960,44988,45019,45049,45079,45110,45141,45170,45202,45233,45261,45294,45324,45352,45385,45415,45446,45476,45506,45538,45568,45597,45629,45660,45691,45719,45750,45779,45811,45841,45870,45903,45933],"EWN^FG_PRICE(0,-200D)":[59.51,59.51,58.84,58.01,57.67,57.12,57.02,57.27,57.62,57.36,56.84,56.97,55.8782,55.71,55.75,54.66,54.46,53.79,54.12,54.17,53.47,52.87,52.22,51.94,53.0,53.0,53.5,53.59,53.77,53.84,54.188,53.08,53.58,53.215,53.13,53.16,53.3,53.36,52.9674,52.37,52.52,52.2,51.43,51.33,51.35,50.85,51.26,52.2,52.69,52.91,53.5,53.93,54.25,53.37,53.41,53.46,53.51,53.47,54.45,54.4,54.41,54.63,54.58,54.33,53.98,54.29,54.29,54.3,54.07,54.5,54.36,53.97,53.8,54.16,53.03,51.8927,52.2476,52.2476,52.33,53.08,53.54,54.73,54.37,54.57,54.02,53.63,53.36,53.23,52.95,53.2858,52.85,52.94,52.59,53.0,52.26,52.26,52.54,52.48,52.8,52.645,52.19,52.25,52.2,52.04,51.6,50.79,50.32,50.21,49.98,50.14,50.27,48.78,48.85,48.92,48.79,48.78,48.41,47.77,47.1,46.09,46.55,46.55,46.26,46.89,46.61,45.81,44.67,46.05,41.88,42.58,43.14,45.71,46.87,46.7,46.73,47.34,47.8176,47.8398,48.56,48.33,48.25,48.87,49.49,49.28,49.21,48.68,47.5801,48.12,47.81,47.48,49.36,48.48,49.02,47.8,47.37,47.17,47.08,48.46,48.58,48.18,48.17,48.53,48.38,49.15,48.94,48.94,48.75,47.9035,47.22,46.7,46.15,46.55,46.49,46.11,45.65,46.35,46.5257,45.93,45.55,45.64,46.24,46.355,46.61,46.85,46.13,46.13,45.88,45.06,44.7,44.27,44.66,45.11,45.11,45.56,45.725,44.81,44.39,44.49,44.49,44.48,45.1],"EWU^FG_PRICE(0,-200D)":[42.26,42.26,42.5,41.97,41.63,41.58,41.04,41.35,41.47,41.61,41.36,41.66,41.79,41.89,42.09,41.94,42.19,41.74,41.75,41.71,41.55,41.39,41.18,40.9,41.46,41.46,41.57,41.66,41.74,41.79,42.08,41.66,41.72,41.29,41.29,41.27,41.5,41.36,41.03,40.64,40.53,40.49,40.38,40.23,40.21,39.94,39.81,40.04,40.39,40.12,40.64,40.77,40.9,40.43,40.01,39.8,39.83,39.85,39.59,40.03,39.92,40.27,40.01,39.79,39.42,39.82,39.82,39.61,39.85,39.72,39.72,39.69,39.28,39.41,39.17,38.9,39.22,39.22,39.2,39.62,40.42,40.78,40.41,40.31,40.34,40.35,40.22,40.19,40.06,40.29,39.92,39.79,39.67,40.07,39.88,39.88,39.53,39.43,39.61,39.33,38.9,38.8,38.25,38.42,38.24,38.29,38.11,38.43,38.57,38.64,38.6,37.88,38.1,38.35,38.19,37.94,37.89,37.55,37.58,36.82,36.97,36.97,36.55,36.65,36.15,35.57,34.67,35.11,33.19,33.29,34.62,37.28,37.61,37.44,37.47,37.59,37.66,37.51,37.64,37.53,37.53,37.88,37.99,37.95,37.97,37.71,37.13,37.12,36.96,37.05,37.83,37.25,37.92,37.55,37.42,37.04,36.7,36.75,36.72,36.39,36.36,36.55,36.64,36.85,36.55,36.55,36.65,36.57,36.46,36.17,35.89,36.06,36.04,35.54,35.28,35.61,35.79,35.27,35.33,35.41,35.17,35.16,34.9,35.18,34.38,34.38,34.28,33.9,33.37,33.39,33.49,33.97,33.97,34.16,34.13,33.97,33.82,33.9,33.9,33.85,33.96],"EWC^FG_PRICE(0,-200D)":[50.59,50.59,50.57,50.55,50.46,50.02,50.05,50.24,50.53,50.88,50.73,50.18,49.98,50.08,50.13,49.6,49.92,49.42,49.27,49.3,49.17,49.12,48.87,48.59,48.79,48.79,48.46,48.37,48.02,47.55,48.03,47.28,47.11,47.0,47.35,47.27,47.33,47.64,47.51,47.28,47.34,47.34,47.73,46.93,46.58,45.86,46.18,46.38,46.79,46.72,47.01,46.97,47.17,47.09,46.71,46.59,46.71,46.47,46.04,46.44,46.13,46.41,46.13,46.0,46.18,46.67,46.67,46.33,46.19,46.2,45.58,45.92,45.32,45.62,45.33,45.1,45.32,45.32,45.45,45.76,45.88,46.0,45.66,45.43,45.3,45.39,45.32,45.25,45.34,45.39,44.96,44.78,44.76,44.82,44.44,44.44,44.0,43.94,44.19,44.05,43.89,43.83,43.44,43.4,43.08,42.85,42.81,42.89,42.77,42.66,42.84,42.31,42.45,42.45,42.37,42.04,42.06,41.52,41.39,40.77,41.1,41.1,40.83,40.53,40.44,39.87,38.74,39.54,37.17,37.79,38.41,40.62,41.59,41.13,40.75,40.57,41.25,41.38,41.71,41.51,40.88,41.03,41.04,40.52,40.69,40.11,39.3,39.84,39.48,39.68,40.47,40.37,40.73,39.77,40.45,41.23,40.8,41.43,41.35,41.38,41.55,42.22,42.23,42.44,42.17,42.17,42.52,41.96,42.07,42.02,41.65,41.8,41.74,41.32,40.58,41.22,41.78,41.49,41.36,41.31,41.65,41.45,41.06,41.23,40.55,40.55,40.41,40.5,40.07,39.84,40.02,40.8,40.8,40.58,40.82,40.59,40.35,40.3,40.3,40.09,40.22],"VNM^FG_PRICE(0,-200D)":[17.515,17.515,18.04,17.84,17.69,17.55,17.67,17.58,17.29,17.53,17.68,17.8,17.88,18.06,18.4,17.97,18.03,17.75,17.67,17.37,17.97,18.43,18.25,18.14,18.29,18.29,18.315,18.02,17.96,17.22,17.36,17.6,17.69,17.9,17.84,17.71,17.76,17.46,17.44,17.27,17.18,16.8,17.09,16.67,16.58,15.95,16.01,16.03,15.9,16.78,16.47,15.995,16.0,15.82,15.35,15.575,15.67,15.41,15.04,15.24,15.22,15.12,14.89,14.51,14.18,13.96,13.96,13.76,13.72,13.75,13.73,13.61,13.54,13.62,13.4,13.345,13.36,13.36,13.31,13.26,13.02,13.36,13.32,13.4,13.26,13.64,13.74,13.86,13.96,13.81,13.59,13.51,13.71,13.585,13.14,13.14,13.17,13.21,13.09,12.865,12.75,12.81,12.82,12.74,12.69,12.49,12.6,12.42,12.22,12.27,12.24,12.11,12.07,12.05,11.95,12.01,12.0,11.62,11.64,11.51,11.73,11.73,11.5,11.74,11.93,11.87,11.31,11.46,10.13,11.16,11.64,11.4,12.7,12.56,12.48,12.38,12.56,12.49,12.69,12.7,12.54,12.4,12.6,12.62,12.76,12.66,12.44,12.58,12.41,12.24,12.4,12.2,11.95,11.97,12.04,12.04,11.965,11.89,11.94,11.945,11.75,11.82,11.77,11.51,11.48,11.48,11.49,11.33,11.34,11.4,11.46,11.59,11.68,11.56,11.44,11.56,11.59,11.56,11.59,11.54,11.6,11.54,11.365,11.4,11.38,11.38,11.29,11.32,11.16,11.26,11.13,11.37,11.37,11.3,11.46,11.52,11.56,11.48,11.48,11.545,11.54],"QAT^FG_PRICE(0,-200D)":[19.275,19.275,19.39,19.53,19.425,19.42,19.37,19.565,19.785,19.94,19.94,19.94,19.85,19.77,19.55,19.54,19.58,19.53,19.37,19.63,19.69,19.7,19.86,19.73,20.0,20.0,19.96,20.13,20.14,20.0026,20.1896,20.065,20.08,20.24,20.38,20.54,20.52,20.56,20.27,20.0346,19.93,19.946,19.85,19.785,19.71,19.665,19.655,19.66,19.6,19.6,19.63,19.61,19.54,19.34,19.12,18.91,18.96,18.779,18.69,18.71,18.73,18.75,18.75,18.73,18.68,18.63,18.63,18.56,18.58,18.62,18.57,18.53,18.36,18.25,17.96,17.72,17.82,17.82,17.895,18.045,18.2,18.9,18.96,18.92,18.83,18.83,18.78,18.91,19.08,18.8,18.75,18.83,18.94,18.91,19.15,19.15,19.11,19.18,19.06,19.05,18.88,18.84,18.83,18.7553,18.7,18.69,18.615,18.51,18.55,18.55,18.54,18.34,18.31,18.2,18.14,18.16,18.12,17.9,17.91,17.78,17.72,17.72,17.78,17.89,17.79,17.61,17.52,17.57,17.23,17.16,16.83,17.66,17.86,17.88,17.84,17.75,17.87,17.79,17.87,17.86,17.99,17.92,18.14,18.15,18.18,18.12,17.94,18.08,18.05,18.07,18.07,18.14,18.05,17.96,17.94,18.0,17.86,18.1,18.13,18.07,17.97,18.08,18.07,18.06,17.98,17.98,18.04,17.89,18.0,17.95,17.94,17.99,18.15,18.12,17.95,18.11,18.15,18.01,18.06,18.04,18.07,18.01,17.9,17.78,17.8,17.8,17.75,17.76,17.53,17.47,17.59,17.68,17.68,17.61,17.73,17.92,17.89,17.93,17.93,17.86,17.74],"EZA^FG_PRICE(0,-200D)":[64.21,64.21,64.75,64.1,63.42,63.3,61.67,61.97,62.87,62.46,62.54,61.48,60.86,61.0,60.93,60.57,60.56,59.73,59.03,59.34,57.92,56.57,57.7,57.25,57.67,57.67,57.15,57.38,58.1,58.35,58.8,56.91,57.11,56.67,57.11,57.62,57.64,58.36,57.5,56.36,56.45,56.66,56.17,55.4,55.05,53.43,53.05,53.99,54.54,54.22,54.74,55.44,56.27,55.74,55.7,54.81,53.57,53.43,52.86,52.99,52.98,53.95,54.0,53.81,53.84,54.79,54.79,54.31,54.21,53.75,52.64,52.98,52.89,53.46,52.35,51.73,51.8,51.8,51.56,53.04,53.3,54.77,54.08,54.66,54.44,53.94,54.03,53.46,53.13,53.27,52.21,53.05,52.03,51.91,52.52,52.52,51.43,51.45,51.61,51.08,51.24,51.09,50.22,50.41,50.19,50.64,49.85,50.23,50.71,50.44,50.19,49.27,49.52,49.14,49.09,48.38,47.96,47.55,48.16,47.6,47.9,47.9,47.43,47.1,47.22,45.62,43.94,44.27,40.54,40.77,41.29,44.88,46.65,48.1,48.13,47.6,48.21,48.16,47.93,47.71,47.6,48.03,48.77,47.69,47.74,47.0,45.86,45.97,46.31,45.77,46.84,46.57,46.39,45.07,44.54,44.4,45.21,46.1,46.13,46.06,46.58,46.83,46.22,46.73,46.21,46.21,46.08,45.88,45.66,46.05,45.43,45.61,44.84,44.63,43.76,43.75,44.61,43.68,43.16,42.71,43.38,43.14,43.37,43.55,42.67,42.67,42.03,42.42,41.18,40.83,41.13,41.7,41.7,41.97,42.43,42.78,42.33,41.91,41.91,42.15,42.8],"EWT^FG_PRICE(0,-200D)":[64.0,64.0,64.14,63.62,63.08,62.74,63.06,63.57,64.29,64.02,63.38,63.77,63.21,63.32,63.02,62.83,62.74,62.56,61.62,60.98,60.21,59.3,58.73,58.05,58.82,58.82,59.9,59.77,59.5,59.26,59.66,58.57,58.78,60.09,61.04,60.42,60.65,61.03,61.09,60.28,60.29,60.36,59.14,58.92,58.84,58.39,58.36,58.35,58.62,59.06,59.43,59.39,59.8,58.72,59.36,59.24,59.48,58.98,58.27,57.81,58.3,58.38,58.03,57.66,57.63,59.44,59.44,58.75,57.58,57.4,57.85,57.85,57.31,56.82,55.18,54.84,56.03,56.03,55.65,56.46,55.85,56.74,55.83,55.8,54.71,54.11,53.74,53.96,53.15,52.84,52.38,52.87,53.26,53.58,53.52,53.52,53.7,53.72,53.48,53.82,54.01,53.99,53.77,53.28,52.95,51.75,51.16,51.0,51.56,52.96,50.95,47.82,47.48,47.15,46.47,46.34,46.18,45.5,44.33,44.22,44.88,44.88,44.99,46.05,45.77,45.62,43.32,44.79,40.95,42.03,43.82,46.05,48.48,48.2,47.48,47.82,49.2,49.51,50.46,50.38,50.22,50.28,50.14,50.2,50.71,50.27,49.63,50.67,49.98,49.89,51.23,50.79,52.07,51.04,50.25,50.81,50.83,53.08,52.37,52.57,52.95,53.17,53.11,53.17,52.75,52.75,52.87,52.35,52.52,52.52,52.01,52.26,52.13,51.76,51.01,51.45,51.67,51.08,51.18,50.43,53.43,53.59,53.35,53.11,52.03,52.03,51.98,51.53,50.98,50.27,51.14,52.49,52.49,53.09,53.82,52.23,51.34,51.76,51.76,51.97,52.55],"EPHE^FG_PRICE(0,-200D)":[25.22,25.22,25.2,24.84,25.04,25.12,25.09,25.69,26.16,26.6,26.8,26.46,26.55,26.22,25.71,25.8,26.0,25.92,26.09,26.09,26.06,25.78,25.58,25.68,26.15,26.15,26.39,26.56,26.12,26.69,26.63,26.15,26.35,26.25,26.34,26.39,26.28,26.72,26.55,26.19,26.63,26.49,26.41,26.16,26.35,25.78,25.42,26.175,26.37,26.55,26.7522,27.0,27.09,26.52,26.34,26.11,26.08,26.35,26.96,27.36,27.13,27.19,27.15,26.78,26.72,27.08,27.08,27.0,27.14,27.12,27.23,26.85,26.81,26.61,25.96,26.5,26.7,26.7,26.98,27.35,27.66,28.08,27.93,27.82,28.12,27.95,27.96,27.66,27.78,27.6,27.24,27.84,27.93,27.78,27.81,27.81,27.27,27.46,27.36,27.9,27.69,27.62,28.01,28.06,27.75,27.62,27.16,27.56,27.35,27.03,27.27,26.86,26.89,26.41,26.18,26.26,25.96,25.59,25.55,25.17,25.3019,25.3019,25.25,25.4141,25.19,24.96,24.18,25.16,24.13,24.14,23.83,25.04,25.56,25.26,25.3,24.98,25.1,25.022,25.2,25.43,25.79,25.91,25.87,25.67,26.0,25.785,25.38,25.08,25.07,25.47,25.36,25.14,24.71,24.25,24.05,24.0,24.3,24.46,24.17,24.33,24.41,24.36,24.37,24.3,24.29,24.29,24.36,23.82,23.8,24.1,24.36,24.73,24.83,24.16,23.35,23.32,23.72,23.88,23.98,24.01,24.51,24.68,24.64,24.79,24.75,24.75,24.58,24.68,24.32,24.6,24.78,24.86,24.86,25.3,25.79,25.69,25.3,25.03,25.03,24.98,25.2],"CNYA^JULIAN(FG_PRICE(0,-200D).DATES)":[45933,45932,45931,45930,45929,45926,45925,45924,45923,45922,45919,45918,45917,45916,45915,45912,45911,45910,45909,45908,45905,45904,45903,45902,45901,45898,45897,45896,45895,45894,45891,45890,45889,45888,45887,45884,45883,45882,45881,45880,45877,45876,45875,45874,45873,45870,45869,45868,45867,45866,45863,45862,45861,45860,45859,45856,45855,45854,45853,45852,45849,45848,45847,45846,45845,45842,45841,45840,45839,45838,45835,45834,45833,45832,45831,45828,45827,45826,45825,45824,45821,45820,45819,45818,45817,45814,45813,45812,45811,45810,45807,45806,45805,45804,45803,45800,45799,45798,45797,45796,45793,45792,45791,45790,45789,45786,45785,45784,45783,45782,45779,45778,45777,45776,45775,45772,45771,45770,45769,45768,45765,45764,45763,45762,45761,45758,45757,45756,45755,45754,45751,45750,45749,45748,45747,45744,45743,45742,45741,45740,45737,45736,45735,45734,45733,45730,45729,45728,45727,45726,45723,45722,45721,45720,45719,45716,45715,45714,45713,45712,45709,45708,45707,45706,45705,45702,45701,45700,45699,45698,45695,45694,45693,45692,45691,45688,45687,45686,45685,45684,45681,45680,45679,45678,45677,45674,45673,45672,45671,45670,45667,45666,45665,45664,45663,45660,45659,45658,45657,45656,45653],"EWQ^FG_TOTAL_RETURNC(-5AY,0,AM)":[-3.9316237,-0.32028556,19.136024,0.16372204,-0.15032887,3.4929276,2.9677033,5.707824,4.0898085,-1.1421263,2.3115396,0.20538568,-3.689468,6.9167256,-5.9218645,6.598699,-2.8046966,-11.594957,5.756676,-7.0707083,3.7137628,-9.757966,5.380273,-8.761417,-5.354065,6.2043786,17.11341,-1.5240252,11.094511,0.43069124,2.4926305,2.4842977999999998,-3.546822,3.8854837,-1.6141593,-0.9526372,-7.480627,2.9454231,5.890596,1.3711929,1.5255094,4.2487144,2.534783,-1.5026629,2.6820898,-4.6651897,-3.3950627,4.7923326,-0.7367909,-2.8410554,-4.7154903,-1.5359998,7.3550224,6.3504577,-2.1803796,6.028366,2.3411393,2.8338313,-3.8300872,2.6792169,5.242121],"EWL^FG_TOTAL_RETURNC(-5AY,0,AM)":[0.048244,-1.6875625,5.4683685,3.9371014,-0.11190772,-2.5095284,3.3095956,4.0044427,4.663098,1.9069195,3.513074,0.118386745,-7.41033,8.833551,-2.9532611,6.6102386,-7.4102106,-3.919965,5.206108,-7.109666,-2.2613645,-5.6098995,3.4872413,-7.0183635,-6.073475,1.1974335,14.120436,-1.8894017,5.8243275,-2.0195305,2.9898047,6.751704,-2.7812183,-0.50671697,1.3066292,-1.2682736,-7.206619,1.3373971,6.112528,4.2984843,-0.9832561,-0.50708055,-0.297302,-1.53355,6.705606,0.028049946,3.4760952,4.2191625,-2.2256315,-2.5313973,-3.3823192,-3.6049247,6.4418554,6.214452,-1.7017186,5.9521556,1.0280848,1.6623735,-4.4990897,5.0543666,2.1241784],"EWA^FG_TOTAL_RETURNC(-5AY,0,AM)":[-3.406322,3.3753157,13.888895,3.3514857,2.546966,2.4837136,-0.15892386,4.337442,2.745998,-1.5795231,0.07648468,1.4138341,-6.028634,5.733764,-7.8119097,6.032002,-7.4386835,5.907905,9.474981,-7.1187677,0.7664323,-12.844867,6.92271,-3.4589767,-7.3036313,0.6937504,16.338587,-5.333698,11.652255,-4.2804775,-0.6388426,-2.7861118,0.13227463,1.710701,-1.4556706,-0.4028678,-6.561792,4.9062014,5.135262,6.3777566,-1.2552261,2.4999976,1.5708923,-1.6687036,2.6903987,1.8664241,-3.1060934,6.161535,4.431367,-4.4310865,3.3005953,-6.404024,1.1983395,-2.2049785,-2.9227614,8.860218,3.0027628,3.1195998,-2.152568,2.663064,2.1804452],"UAE^FG_TOTAL_RETURNC(-5AY,0,AM)":[-3.5369813,0.47619343,11.848343,0.06235838,13.474571,-2.837938,3.766334,1.5555501,8.061266,-0.29872656,0.14015436,4.198742,-0.6380141,4.4271708,6.473136,1.8968582,-0.060641766,11.529123,3.5277605,-1.6207397,-8.333331,-7.685292,6.3912153,-3.3373713,-3.640926,0.0,1.4332175,-2.8713763,-2.3194194,0.06784201,-2.6779711,5.398822,-2.2471905,1.0546684,5.2233696,-1.2410223,2.9100537,-6.4910054,1.580751,0.92549324,-0.67476034,-0.13587475,1.6326547,-2.409637,-5.761319,4.6935916,3.3959508,5.520618,-3.1125844,4.3745756,1.6699314,5.7159066,5.589986,-1.0976255,-4.4976654,10.948002,2.4807096,4.784429,5.8917284,-4.611528,0.26273727],"MCHI^FG_TOTAL_RETURNC(-5AY,0,AM)":[-1.386112,5.4196596,3.4615397,1.1059284,13.37533,-4.6840963,-5.234289,-1.3868809,0.2935171,-1.5427172,-11.41864,0.93876123,-7.176566,3.1852841,-8.565217,0.21506548,-1.1631608,-8.7054615,-3.3198,-6.2283096,1.1102438,8.180857,-11.785782,-1.8883228,-11.423844,-11.378503,25.916159,4.350233,6.9843173,-3.863728,-1.2472749,-6.635928,-2.2546709,0.8424401,6.553769,-5.283803,-7.953799,2.3911,-2.173406,-2.4127007,-10.504097,9.961152,1.8925071,10.87172,-1.7645776,-0.9530425,-5.8796406,1.2493968,33.05105,-10.020006,-3.8803518,-0.61941147,3.643036,9.83777,1.6284704,-0.4658103,0.6364703,2.7766824,3.289473,8.510267,9.228754],"EWZ^FG_TOTAL_RETURNC(-5AY,0,AM)":[-12.668812,1.3254762,28.888083,5.3077817,-2.8055072,-10.657787,1.3358235,9.442067,14.397753,0.11403561,-5.338967,-5.9548798,-7.7266273,-9.189844,-0.8988023,-1.1101961,15.826023,9.088039,13.219559,-17.80787,9.543061,-19.525797,5.2826047,8.31579,5.4421663,1.5360951,-5.234492,-11.03071,10.544622,-4.786867,0.14679432,1.0993004,10.873508,9.956861,-1.6448379,-2.6323974,-7.315522,9.471512,7.8996778,3.6445856,-5.1118255,1.6222954,-3.3433735,0.6855726,-8.4494,-2.0590723,-3.1015992,8.094179,-0.54458976,-7.5633106,-5.9607563,-7.5927258,13.051212,-4.885733,9.072077,3.0003786,1.6961575,8.206617,-9.075403,8.780491,4.311836],"EWM^FG_TOTAL_RETURNC(-5AY,0,AM)":[0.8076906,-2.6325762,12.539185,0.27855635,-4.131937,-0.8692503,-0.4749775,1.762116,-0.72149634,-4.459029,-2.706945,6.612909,-4.4629335,1.3855934,-3.9047241,4.7558665,-1.8429458,5.22449,0.6206393,-4.780263,-4.372472,-4.824567,2.3150206,-1.5971661,-8.070337,-0.5885184,13.61618,-1.0048628,4.7387004,-6.976742,1.6363621,-2.1019757,-5.0708055,-0.88567734,5.5363417,-0.56206584,-4.050863,4.17279,0.6597638,0.8146286,0.23629665,2.0273447,1.0166407,4.254353,1.1408448,1.1168599,4.9694777,5.647838,3.1446457,-5.564022,-1.0895908,1.170063,-3.9852083,0.12836456,-1.6666651,7.9965234,-3.05835,3.4791946,-1.7615736,3.7114263,5.6292653],"EIDO^FG_TOTAL_RETURNC(-5AY,0,AM)":[-9.8394575,9.534752,19.140005,3.8472772,0.8112788,-0.93181133,-6.241977,-1.8239856,4.784012,-7.4837503,-0.3375113,4.305756,1.4378548,7.3159456,-1.661694,1.230228,-0.21552444,3.4125328,3.5923123,1.854837,-1.9794166,-9.525156,5.839741,2.8229356,-1.9966781,-1.7402351,3.5853148,-5.561489,4.504907,-3.499788,5.0420165,1.642108,-1.4912963,-0.75962543,0.389266,0.043082237,-4.56503,-3.7454844,3.094232,1.0834813,0.045347214,1.9039035,-2.5800705,-4.3835583,-4.250246,1.3992548,3.360486,6.3546896,2.1769285,-4.3517647,-5.2132726,-3.5609007,-4.212737,-8.411217,-4.6818733,11.020147,4.4810057,-2.605021,0.80138445,1.1357069,-2.0774782],"KSA^FG_TOTAL_RETURNC(-5AY,0,AM)":[2.3434758,-1.4695823,8.567465,-0.30362606,-0.96432567,8.114254,7.925546,4.8122406,3.8216472,2.7491212,1.9337058,2.4636626,0.9136796,2.1205664,-6.5328956,3.9788008,8.027077,4.923904,2.0264506,5.5404544,-9.706813,-8.279741,6.1927676,0.09076595,-3.9673567,-1.4164388,-6.1302605,-0.8344352,0.23400784,-3.1387806,6.052482,1.2878895,2.4432778,1.7538309,-1.379478,0.51532984,-5.6396427,1.4747739,1.1473656,7.4576497,0.023770332,6.511402,-1.0040164,-1.8480957,-6.291616,0.33006668,1.8592,2.5066853,-1.7806292,1.5711904,-1.8324614,1.892066,2.3041487,-2.6315808,-1.1200368,-0.6894827,-5.777341,4.0715575,-4.0370283,-0.56269765,9.081101],"EWW^FG_TOTAL_RETURNC(-5AY,0,AM)":[1.1249542,4.0288687,24.27746,1.1392832,-3.5822332,1.5440226,5.8921337,3.5449862,4.182017,1.4543295,2.9752016,0.9630799,-3.557235,0.6181836,-4.3620768,9.495079,-3.82784,2.9696822,10.875225,-10.765892,3.7044525,-7.91986,-2.0662904,0.1758337,-0.7020712,13.411415,3.6236048,-3.4197807,13.150573,5.8813214,-1.7244279,2.5139213,-0.16458035,4.7757983,-2.9957175,0.42483807,-9.274328,6.7611217,7.1728587,4.5196176,3.456688,-3.3853471,5.149293,-3.2164514,-13.278448,0.5092025,-6.5292716,-3.557533,3.6503434,-5.2641335,-0.4500091,-5.008274,7.1733594,-0.6972134,8.846545,4.9391866,6.059015,4.0194154,-3.4035683,5.369127,6.5286636],"VNM^FG_TOTAL_RETURNC(-5AY,0,AM)":[-0.06728768,1.4814734,9.024561,6.894362,2.344191,-1.6759753,5.397725,0.3234625,6.824279,5.0804853,-4.7391057,1.5075445,-5.2475333,5.485904,0.8915305,4.9408555,-7.0991993,-0.10121465,-2.7862191,-10.265768,-8.188147,-8.412403,5.1105022,-0.32851696,-15.227425,-11.586314,12.928761,-3.2272458,-0.32494068,-5.704975,7.692313,-4.3338656,7.885897,3.3437014,10.233259,3.2764554,-14.67284,-2.9821873,6.267476,1.7960191,0.7003784,5.100465,-0.29411912,-8.554578,3.1451583,-2.6192367,-5.499792,5.1826596,1.1308551,-5.670929,-1.6088128,-0.8605778,-0.6944537,5.2447557,-5.3156195,7.3684216,14.052296,0.0,14.255011,14.420069,-4.0274024],"EWT^FG_TOTAL_RETURNC(-5AY,0,AM)":[1.8342376,2.4905443,11.108696,5.6178093,8.57197,1.8566728,2.7427554,5.8365107,-1.0026693,1.535058,0.37406683,1.8633485,-5.685973,3.10328,3.1352878,4.9083114,-3.8410008,-1.4708102,-3.3783734,-8.6355505,0.089001656,-12.715626,2.8321147,-3.5664797,-10.417091,-4.4724703,21.560621,-5.9195876,11.645198,-0.46604872,1.6722441,-4.3859663,8.165145,0.8693814,-3.090185,-0.73753,-3.562057,3.6483169,7.1709633,1.8720627,1.0383725,4.691696,4.588127,-0.73453784,4.522085,8.692241,-9.010315,2.7440786,3.8320184,2.1435142,-0.72992444,-0.85104704,-2.3358226,-1.4899015,-8.358211,10.64061,4.317963,11.834431,-1.766485,0.5822897,8.973265],"EWQ^FG_PRICE(0,-200D)":[44.77,44.77,44.49,43.93,43.78,43.59,43.05,43.41,43.89,43.78,43.68,43.84,43.53,43.82,43.89,43.49,43.53,42.9,43.06,42.99,42.56,42.56,42.54,42.29,42.59,42.59,42.9,42.56,42.58,42.96,44.18,43.55,43.97,43.82,43.55,43.89,43.5,43.31,42.89,42.35,42.68,42.49,42.02,41.83,41.86,41.43,41.94,42.47,42.91,42.8,43.72,43.4,44.4,43.16,43.03,42.92,42.98,42.74,42.56,43.12,43.28,43.75,43.84,43.27,42.68,43.08,43.08,43.27,42.87,42.8,42.61,42.14,41.89,42.04,41.57,41.29,41.67,41.67,41.74,42.21,42.83,43.57,43.11,43.21,43.08,43.04,43.04,43.08,42.84,43.14,42.49,42.76,42.47,42.92,42.4,42.4,42.65,42.71,43.1,42.73,42.25,42.09,41.88,42.1,41.81,41.68,41.32,41.32,41.62,41.84,41.86,41.07,41.04,40.94,41.04,40.95,40.72,40.12,39.84,38.97,39.22,39.22,38.96,39.0,38.85,38.97,37.99,38.61,35.65,35.97,37.21,39.48,40.18,40.05,39.8,40.35,40.55,40.48,41.23,40.91,40.91,41.28,41.97,41.81,41.68,41.29,40.47,40.97,41.09,41.0,41.87,41.43,42.02,40.78,40.36,39.54,39.44,39.89,39.89,39.58,39.78,40.09,39.72,40.29,40.29,40.29,39.88,39.61,39.19,38.79,38.63,39.05,38.66,38.61,37.95,38.63,38.93,38.62,38.75,39.15,39.12,38.76,38.31,38.17,37.29,37.29,37.07,36.23,36.06,35.82,35.9,36.12,36.12,36.35,36.24,35.35,35.54,35.88,35.88,35.81,36.06],"EWL^FG_PRICE(0,-200D)":[56.25,56.25,55.94,55.24,54.57,54.26,53.86,54.51,55.24,55.57,55.26,55.21,55.29,55.48,55.56,55.65,56.12,55.62,56.02,56.33,56.25,55.71,55.08,54.67,55.33,55.33,55.33,55.24,55.11,54.97,55.64,54.94,55.52,54.9,54.35,54.5,54.1,54.2,53.81,53.2,53.6,53.68,52.98,53.48,53.31,52.43,52.72,53.48,54.12,54.16,55.16,55.12,56.2,54.96,54.51,54.48,54.36,54.55,54.18,54.71,54.7,55.45,55.28,54.82,54.53,54.9,54.9,55.27,54.98,54.81,54.63,54.26,53.75,54.32,53.46,52.68,53.25,53.25,53.42,53.77,55.22,56.27,55.43,55.67,55.62,55.64,55.47,55.56,55.03,55.54,55.18,54.9,54.62,55.2,55.03,55.03,54.77,55.04,55.17,55.02,54.41,54.02,52.94,53.19,53.53,53.58,53.58,54.15,54.34,54.64,54.47,53.52,53.86,53.67,53.71,53.04,52.96,52.23,52.45,51.82,51.95,51.95,51.29,51.45,51.2,51.05,49.7,49.71,47.12,47.04,48.36,51.41,51.49,51.76,51.79,52.48,52.59,52.45,52.98,52.9,53.06,53.28,53.24,53.43,53.33,52.59,52.14,52.41,51.87,52.62,53.53,52.59,52.86,52.71,52.3,51.73,51.33,52.03,51.97,51.54,51.62,51.29,50.86,51.31,51.41,51.41,51.4,50.22,50.05,49.9,49.59,49.97,50.21,49.51,49.24,49.57,50.02,49.59,49.71,49.84,48.83,48.79,48.44,48.35,47.17,47.17,47.11,46.6,46.33,46.16,46.41,47.0,47.0,46.87,46.52,46.26,45.85,45.96,45.96,46.2,46.34],"EWA^FG_PRICE(0,-200D)":[27.18,27.18,27.15,27.0,26.98,26.67,26.47,26.47,26.87,26.92,26.89,26.89,27.14,27.38,27.57,27.24,27.41,27.11,26.89,27.0,26.93,26.9,26.6,26.77,27.08,27.08,27.09,27.0,26.97,26.83,27.26,26.86,26.7,26.61,26.84,26.83,26.74,26.91,26.96,26.65,26.63,26.6,26.66,26.41,26.28,25.91,26.02,26.15,26.37,26.22,26.48,26.58,26.82,26.55,26.37,26.45,26.28,26.19,26.07,26.39,26.36,26.58,26.24,26.14,25.98,26.48,26.48,26.54,26.35,26.32,26.09,26.43,26.03,26.05,25.79,25.55,25.86,25.86,25.77,26.09,26.32,26.64,26.6,26.71,26.44,26.37,26.36,26.33,26.07,26.15,25.81,25.64,25.56,25.87,25.65,25.65,25.41,25.41,25.63,25.63,25.47,25.55,25.16,25.42,25.18,25.01,24.83,24.89,25.05,24.99,25.31,24.65,24.67,24.55,24.52,24.51,24.51,24.0,23.96,23.48,23.61,23.61,23.42,23.36,23.29,22.77,22.35,22.81,20.82,20.85,21.15,23.25,23.89,23.71,23.44,23.47,23.75,23.71,23.81,23.7,23.43,23.53,23.65,23.43,23.87,23.5,23.02,23.31,23.32,23.42,23.89,24.02,24.41,23.92,23.95,23.99,24.07,24.44,24.54,24.63,24.55,25.09,25.04,25.42,25.47,25.47,25.66,25.26,25.04,25.09,24.93,25.13,25.01,24.78,24.49,24.61,24.95,24.64,24.79,24.87,24.91,24.75,24.71,24.8,24.24,24.24,24.33,24.35,23.98,23.88,23.81,24.36,24.36,24.22,24.33,24.2,23.91,23.86,23.86,23.97,24.06],"UAE^FG_PRICE(0,-200D)":[19.08,19.08,18.99,18.89,18.82,18.98,18.84,18.68,19.14,19.55,19.47,19.36,19.16,19.32,19.2,19.17,19.01,18.85,18.91,18.94,19.16,19.2,19.03,19.14,19.38,19.38,19.53,19.68,19.75,19.83,19.96,19.753,19.8,19.8383,19.965,19.905,19.98,19.93,20.15,20.08,20.14,20.1,20.25,20.01,20.21,19.95,20.0399,20.26,20.145,20.32,20.35,20.11,20.105,19.795,19.9,19.98,20.05,19.86,19.41,19.37,19.21,19.08,19.13,18.84,18.86,18.84,18.84,18.6,18.66,18.72,18.57,18.5,18.22,18.3,17.66,17.26,16.99,16.99,17.24,17.56,17.88,18.395,18.72,18.78,18.71,18.67,18.61,18.59,18.59,18.45,18.57,18.59,18.66,18.62,18.45,18.45,18.53,18.57,18.71,18.65,18.48,18.3,18.16,18.36,18.13,18.15,18.14,18.18,18.31,18.23,18.14,17.96,17.88,17.99,17.64,17.47,17.57,17.23,17.01,16.76,16.76,16.76,16.68,16.79,16.71,16.51,16.17,16.46,15.58,15.88,15.6,16.35,17.0,16.93,16.97,16.85,17.05,16.91,16.91,17.04,16.83,16.95,17.02,16.94,17.1,16.97,16.78,16.78,16.58,16.61,16.92,17.09,17.3,17.32,17.12,17.45,17.42,17.47,17.36,17.3,17.39,17.69,17.55,17.49,17.56,17.56,17.57,17.56,17.66,17.38,17.22,17.06,17.2,17.21,17.31,17.03,17.2,17.07,17.22,17.17,17.26,17.26,17.16,17.08,16.98,16.98,16.81,17.0,16.73,16.74,16.62,16.49,16.49,16.37,16.36,16.3936,16.34,16.46,16.46,16.44,16.405],"MCHI^FG_PRICE(0,-200D)":[66.99,66.99,66.25,65.85,65.53,64.32,64.76,64.58,63.66,64.43,64.44,64.75,65.8,64.86,64.43,63.95,64.21,62.54,62.97,62.3,61.35,60.3,61.33,61.64,61.31,61.31,60.45,60.02,61.62,61.54,61.57,60.0,59.92,59.59,60.04,59.68,59.3,60.56,58.73,57.82,58.19,58.2,58.36,57.86,57.47,56.52,57.43,57.89,58.56,58.7,58.93,59.18,59.25,58.665,57.81,57.45,56.92,56.51,56.68,55.55,54.95,55.01,54.58,55.13,54.62,54.72,54.72,55.0,55.27,55.1,55.18,55.54,55.53,55.57,54.13,53.5,53.93,53.93,54.44,55.01,54.77,55.79,55.86,55.69,55.52,54.92,54.99,54.79,53.76,53.26,52.82,53.86,53.33,54.04,54.78,54.78,54.75,54.99,55.2,54.7,54.42,54.57,55.6,54.7,55.06,53.25,53.45,52.69,53.95,53.4,53.42,51.59,51.66,51.68,51.85,51.91,51.97,51.66,50.9,49.39,49.29,49.29,49.16,50.17,50.56,49.68,47.98,48.06,45.22,46.0,50.0,53.67,54.16,54.55,54.4,54.57,55.81,55.0,55.0,55.61,55.65,56.69,58.31,58.36,58.65,57.37,55.77,55.63,55.83,54.79,56.5,56.53,56.22,53.6,52.81,53.58,54.91,55.4,54.06,53.59,55.77,54.73,53.73,53.99,53.46,53.46,51.85,51.87,50.54,51.01,49.73,49.12,48.46,49.29,48.08,48.41,49.43,48.25,48.4,47.74,47.39,46.25,46.31,46.51,46.21,46.21,45.28,45.31,44.83,43.87,43.71,44.93,44.93,45.24,45.62,46.39,46.02,46.86,46.86,46.95,47.47],"EWZ^FG_PRICE(0,-200D)":[30.24,30.24,30.58,31.0,30.99,30.73,30.58,31.05,31.32,30.79,30.93,30.82,30.94,30.69,30.51,30.03,30.05,29.79,29.54,29.58,29.63,29.17,28.99,29.0,29.5,29.5,29.49,29.02,28.61,28.74,28.61,27.66,27.69,27.36,28.29,28.2,27.89,28.18,28.39,27.64,27.81,28.05,27.45,27.02,26.93,26.65,26.55,26.88,26.76,26.52,26.94,27.13,27.48,27.0,27.08,26.85,27.69,27.57,27.47,27.31,27.53,27.72,28.16,28.71,28.6,29.31,29.31,28.91,28.79,28.85,28.14,28.13,27.57,27.98,27.66,27.67,28.08,28.08,28.11,28.31,28.14,28.15,28.22,27.72,27.62,27.72,27.6,27.44,27.58,27.27,27.21,27.7,27.69,27.99,27.65,27.65,27.52,27.67,28.16,28.18,28.0,28.01,28.2,28.33,27.49,27.56,27.48,26.4,26.61,26.71,27.12,26.88,27.04,27.36,27.21,26.94,26.74,26.31,25.86,25.2,25.22,25.22,24.79,24.86,25.01,24.69,24.19,24.71,23.44,23.95,24.5,26.33,26.14,26.14,25.85,25.96,26.33,26.3,26.42,26.19,26.57,26.58,26.94,26.57,26.45,25.84,24.8,24.48,24.38,24.3,24.82,24.57,24.58,23.91,24.14,24.11,24.71,24.88,25.28,25.06,25.47,26.2,26.09,26.39,26.37,26.37,25.46,25.34,25.79,25.58,25.22,25.77,25.43,25.45,25.38,25.33,25.37,24.67,24.78,24.64,24.34,24.21,24.18,23.84,23.55,23.55,23.37,23.78,22.97,22.81,22.69,22.87,22.87,23.18,22.84,22.45,22.71,22.51,22.51,22.61,22.56],"EWM^FG_PRICE(0,-200D)":[26.27,26.27,26.21,25.92,25.78,25.73,25.27,25.33,25.74,25.79,25.59,25.6,25.95,25.54,25.55,25.47,25.33,25.17,25.17,25.12,25.03,24.97,24.87,24.73,24.87,24.87,25.13,25.05,25.13,25.5,25.72,25.19,25.19,25.18,25.13,24.98,25.03,25.27,24.94,24.6,24.51,24.38,24.4,24.24,24.13,23.98,23.49,23.84,24.04,24.05,24.19,24.3,24.21,23.99,24.03,23.93,23.93,23.71,23.8,24.09,24.08,24.11,23.98,23.95,23.93,24.41,24.41,24.41,24.38,24.34,24.07,24.07,23.82,23.77,23.53,23.41,23.59,23.59,23.53,23.93,24.26,24.54,24.45,24.28,24.32,24.25,24.31,24.14,24.09,24.15,23.96,24.3,24.47,24.52,24.58,24.58,24.24,24.49,24.5,24.69,24.87,25.08,25.07,24.87,24.5,24.45,24.31,24.68,24.64,24.86,24.85,24.12,24.17,23.7,23.71,23.43,23.43,23.07,22.91,23.04,22.77,22.77,22.44,22.63,22.65,22.46,22.05,22.14,21.2,21.75,21.91,23.01,23.32,23.03,23.08,23.0,23.55,23.21,23.17,23.0,23.15,22.94,23.32,23.39,23.44,23.21,22.91,22.53,23.1,23.12,23.29,23.42,23.73,23.23,23.4,23.67,23.76,24.16,23.96,24.24,24.23,24.28,24.12,24.07,24.43,24.43,24.34,24.07,23.98,24.09,23.97,24.04,24.02,23.72,23.37,23.42,23.95,23.76,23.82,24.02,24.07,23.84,24.0,23.81,23.44,23.44,23.22,23.38,23.51,23.58,23.65,23.98,23.98,24.27,24.24,24.34,24.33,24.53,24.53,24.53,24.31],"EIDO^FG_PRICE(0,-200D)":[17.44,17.44,17.46,17.55,17.69,17.6,17.41,17.68,17.76,17.73,17.79,17.72,17.98,17.85,17.96,17.83,17.64,17.33,17.06,17.5,17.93,17.77,17.81,17.74,17.67,17.67,18.19,18.16,18.38,18.61,18.65,18.44,18.6,18.31,18.43,18.5,18.63,18.83,18.61,17.98,17.83,17.72,17.66,17.62,17.59,17.61,17.27,17.58,17.8,17.75,17.6,17.81,17.81,17.56,17.73,17.69,17.76,17.7,17.72,17.63,17.87,17.76,17.47,17.31,17.34,17.47,17.47,17.48,17.49,17.63,17.49,17.51,17.18,17.38,16.89,17.18,17.87,17.87,18.02,18.01,18.62,18.9,18.91,18.84,18.59,18.51,18.56,18.45,18.42,18.56,18.88,18.95,18.91,19.04,19.16,19.16,18.91,18.79,18.53,18.74,18.39,18.27,17.97,17.54,17.4,17.41,17.45,17.71,17.74,17.65,17.63,17.3,17.31,17.1,16.93,16.77,16.76,16.61,16.36,16.03,16.13,16.13,15.93,16.14,16.09,15.87,15.45,15.56,14.36,15.15,15.09,15.88,16.33,16.25,16.3,16.37,16.42,16.31,15.72,15.34,15.62,15.91,15.95,15.74,16.62,16.57,16.73,16.87,16.46,16.69,17.1,17.12,17.05,16.46,16.66,15.96,16.41,16.98,17.15,17.57,17.6,17.84,17.79,18.15,17.67,17.67,17.6,17.47,17.3,17.5,17.61,17.58,18.16,18.3,18.19,18.3,18.31,18.49,18.5,18.59,18.69,18.85,18.81,18.69,18.5,18.5,18.36,18.5,18.0,18.22,18.25,18.36,18.36,18.38,18.66,18.99,18.77,18.48,18.48,18.53,18.6],"EWI^FG_TOTAL_RETURNC(-5AY,0,AM)":[-3.6234736,-0.9807944,19.603802,2.426374,0.47553778,1.5889049,5.8901906,1.2256384,4.6879888,-2.3528337,0.18445253,1.5955806,-3.654486,7.084644,-7.5234175,7.0425034,-1.1397779,-13.652915,5.3056955,-7.407403,2.1621585,-11.981976,1.2391567,-6.9359484,-3.0249834,7.4141026,17.676758,-0.4929781,9.631515,2.5291204,-0.1622796,1.9505858,-1.8494904,6.3148737,1.1584282,-1.4546633,-7.726133,6.671214,5.775368,1.35324,1.3562441,6.779659,4.511273,-1.518786,5.492437,-3.4370959,-2.3679972,6.049633,-1.4721394,1.947701,-4.0826917,-1.1826456,6.616211,8.624781,1.113534,7.7088833,6.4014196,2.4629354,-0.7882118,5.331385,3.8705826],"SPY^FG_TOTAL_RETURNC(-5AY,0,AM)":[-2.9525638,0.6560087,9.124184,2.3971438,2.1317005,-0.112605095,5.3757668,4.390812,0.13629198,3.9134145,1.7130852,2.7042985,-3.8481116,7.019162,-2.4315715,5.731964,-6.512314,-2.438426,4.2693257,-8.06765,-1.4025629,-6.736702,8.711052,-5.3589163,-6.1472774,1.2001872,9.67629,-5.9767427,8.279503,-1.978904,2.065158,-0.7129848,4.8772216,4.09528,1.1379242,0.5235791,-6.226778,3.1072855,5.6154966,2.5253534,5.452335,3.7422776,1.595974,-1.5633047,3.2290816,4.820287,-3.365612,3.5991669,3.1669736,0.5670786,5.7561636,-1.6545117,0.98319054,-2.3420393,-7.786715,5.6008935,5.17503,5.217862,-0.57889223,3.5417914,4.2449355],"EWJ^FG_TOTAL_RETURNC(-5AY,0,AM)":[1.836133,2.2112608,9.435844,3.1398058,1.5837789,-0.53911805,1.2891889,-1.330632,0.85018873,-0.5690813,0.51538944,5.200696,-2.6180148,-0.22880435,-3.4542024,0.83134174,-4.9380836,-2.7306974,-0.080668926,-7.879865,-0.07011294,-6.0357866,4.9387336,-5.927789,-5.041051,0.34184456,12.084162,-1.9818187,6.1425924,-1.1712015,2.7535677,-0.55969954,5.7479143,0.8521676,-1.4495134,1.389122,-5.3352714,5.5678487,1.951611,1.4095068,5.2206993,5.7434916,0.099527836,-1.6193151,0.20213127,0.87800026,-6.965023,9.651971,0.084638596,-4.18604,5.2515388,-4.493314,0.5648136,2.2908568,-5.4905295,9.906733,3.1158686,1.44732,-0.7104516,5.211282,2.8487086],"ENZL^FG_TOTAL_RETURNC(-5AY,0,AM)":[-1.2463629,3.2924771,9.878075,3.9494395,-0.19097328,-6.5204678,-1.826483,5.020058,-6.017107,1.0689616,0.048673153,5.0267577,-3.257674,1.5320778,-8.755106,1.4966607,-6.668961,1.4770985,0.6550193,-10.827905,-0.83114505,-8.27806,10.326946,-4.2100964,-10.646462,2.2206306,16.65498,-3.700322,8.441294,-4.1425824,0.3819108,-0.440526,-1.7498016,1.476562,-1.3447523,-6.0305595,-4.54945,2.026248,6.5447927,2.1026373,-1.9695044,-1.555413,-0.26332736,0.66006184,1.4426231,-1.1009872,1.1635661,5.772567,0.3898263,-3.6787212,2.1642327,-4.597312,-2.3640037,-4.696059,1.2802243,3.6750913,0.7225156,4.0017247,-2.7632713,1.8013,2.6046872],"TUR^FG_TOTAL_RETURNC(-5AY,0,AM)":[0.3047228,-7.2405099999999996,26.69214,14.548779,8.377361,-4.1086316,-13.652867,-0.9672046,-3.9490402,-2.4887323,5.135393,6.2610984,-10.656082,2.2450924,-14.592868,7.5482845,-3.3016503,-1.9141257,10.495794,5.393791,-2.0380497,-8.477521,2.649355,15.840077,5.460906,15.161562,20.93525,12.874424,-10.063559,3.8574815,-7.0031223,-8.262194,5.8823586,-5.1822243,15.706455,13.011265,3.7765503,-12.079853,2.5582075,-10.38292,13.527179,3.0902028,-2.2954345,14.704251,3.3734918,0.6241679,-4.6904325,-7.1358204,-10.704827,-0.7121682,10.639572,0.42157173,-4.86092,-0.73800087,-7.921076,-3.913045,-0.3232062,8.764183,2.6634336,-1.2087286,2.8051376],"INDA^FG_TOTAL_RETURNC(-5AY,0,AM)":[1.4285803,-0.41080713,10.989976,6.857085,4.450512,1.8567085,-0.9581685,-2.029258,8.309245,-1.1986434,3.1989217,8.4916,-1.1066377,0.9969473,-3.8477004,3.9340615,-2.254194,-6.6769123,6.872201,-3.237176,-5.8488846,-4.568529,9.549141,-0.8786142,-4.4319987,2.9289603,4.3395877,-4.7727227,-4.391408,0.074887276,-1.4966309,3.621161,3.323555,3.7673473,-0.433892,1.4678955,-0.65551996,0.45506954,5.0962567,4.7198296,3.6735892,3.0669928,-0.46224594,2.0317316,3.9256573,2.9379606,-0.2659142,1.8130064,0.08729696,-4.3083906,0.40102005,-2.395445,-4.6280622,-6.0903788,7.0711374,5.334115,0.09274483,3.391409,-5.502778,-0.18968582,-0.60813427],"EWY^FG_TOTAL_RETURNC(-5AY,0,AM)":[2.9857874,3.466785,19.733143,7.375777,8.099937,-4.138893,1.7046094,-0.34182668,2.5890708,0.30198097,-3.17204,-2.6096702,-8.221209,-1.2299657,-1.0188639,1.0736585,-7.552016,0.05556345,-1.3885021,-5.5618105,-0.07455349,-14.353919,5.3310037,-7.492554,-13.427502,7.4555993,14.241779,-5.629796,14.3785,-4.416406,0.42904615,-1.281625,8.455396,-0.56783557,1.0186672,-3.422457,-8.463848,3.1282306,6.1169744,2.6643038,-1.168108,3.7054777,2.4179935,-1.9849598,-3.0224025,5.7585835,-4.936421,-0.48779845,-0.8538902,-4.2743206,-7.014328,-3.0273318,1.0219574,1.7609596,-2.1723151,8.599925,7.2431087,17.466473,-2.8198004,3.198874,14.565897],"EPU^FG_TOTAL_RETURNC(-5AY,0,AM)":[-5.822587,2.6855469,13.883364,1.4545918,1.4417529,6.5989137,-7.63036,-7.7367187,3.9737225,-12.417734,-6.7221107,-0.55720806,-1.3821483,11.969698,-5.6833563,10.544062,4.4344783,14.758277,4.2128563,-15.079784,-1.7225206,-14.318538,-1.8896997,-1.9654095,0.7618189,4.9343467,12.931358,-1.0094345,6.3513994,-1.6553104,0.9901047,-0.22875667,0.22076368,2.9785275,6.5796614,-1.7378032,-9.457338,1.1585951,6.6734433,9.169793,-0.0053465366,5.323434,13.93758,1.979959,5.7881236,-2.4781108,-5.8086276,0.051164627,10.196936,0.6103873,-0.017303228,-5.1119685,0.78713894,0.8574009,7.145047,2.3491502,7.898295,6.360996,-3.4159064,15.842808,9.49831],"ECH^FG_TOTAL_RETURNC(-5AY,0,AM)":[-6.2743607,0.9147644,16.15163,7.7222466,1.2247682,8.796597,3.0958772,-4.2565584,-11.327648,0.8612037,-8.067864,7.683623,-8.009797,-1.5969574,-4.2117414,-3.378898,6.252694,7.4269533,11.635817,-13.434857,20.211102,-18.82016,7.4166656,14.856482,-15.5352955,-0.3198743,9.827507,-1.3602197,10.634255,0.61792135,-3.9576948,-0.03552437,5.4015636,3.9515615,0.5396247,-4.5286837,-12.438506,3.4109116,7.4893355,0.42533875,-9.189576,5.498004,2.7190328,1.2132406,2.7243018,-5.1705956,-4.24636,3.755486,1.1166811,-2.4752438,0.11713505,-3.8940847,10.871339,4.1498423,6.029618,4.256737,0.73364973,2.937615,-5.782527,10.240162,-1.9667089],"EWI^FG_PRICE(0,-200D)":[52.33,52.33,52.41,51.95,51.5,51.54,50.94,51.29,51.51,51.74,51.37,51.44,51.33,52.15,52.39,51.72,51.6,50.93,50.86,50.64,50.46,50.65,50.38,50.4,51.05,51.05,51.19,50.91,51.42,51.76,52.34,51.53,51.69,51.62,51.54,51.79,51.56,51.1,50.64,49.99,50.16,49.95,49.52,48.74,48.57,47.83,48.25,49.13,49.06,48.78,49.56,49.12,49.84,48.55,48.03,47.79,47.75,47.76,47.32,48.16,47.99,48.53,49.17,48.34,47.87,48.21,48.21,48.29,48.05,48.14,47.86,47.5,47.17,47.2,46.45,46.36,46.46,46.46,46.26,47.21,47.43,48.25,47.93,47.93,48.18,48.3,47.98,47.74,47.87,48.32,47.77,47.58,47.55,47.66,46.96,46.96,47.54,47.65,47.84,47.3,46.85,46.53,46.26,46.0,45.66,45.81,45.36,44.99,45.22,45.07,44.99,44.26,44.21,44.67,44.23,44.04,43.48,42.69,42.81,41.94,42.13,42.13,41.76,41.54,40.92,40.53,39.66,40.22,36.6,37.06,38.49,41.77,42.66,42.46,42.32,42.8,43.07,42.61,43.42,42.98,42.95,43.26,43.99,43.92,43.53,43.03,41.94,42.5,42.27,42.15,42.85,42.27,42.69,41.28,41.31,40.8,40.61,41.27,41.47,40.79,40.6,40.83,40.57,41.09,40.59,40.59,40.22,39.95,39.77,39.2,38.93,39.28,39.0,38.87,38.03,38.55,38.83,38.6,38.6,38.86,38.7,38.4,37.87,38.29,37.77,37.77,37.44,37.25,36.68,36.2,36.5,36.68,36.68,36.48,36.33,35.67,35.55,35.97,35.97,35.98,36.03],"EWJ^FG_PRICE(0,-200D)":[80.15,80.15,80.21,80.21,80.51,80.44,80.46,80.85,81.09,81.25,80.79,81.49,81.17,81.35,81.35,80.76,81.32,80.36,80.06,80.96,79.18,78.73,77.93,78.15,78.28,78.28,79.29,78.63,78.92,79.05,80.02,78.7,79.64,80.02,80.3,80.15,78.8,79.27,79.23,77.79,77.93,76.62,76.03,75.03,75.29,74.07,73.62,73.98,73.88,74.27,75.68,76.55,76.49,72.98,72.61,71.81,72.39,72.02,71.69,72.41,72.36,72.94,73.3,73.19,72.82,74.6,74.6,74.46,74.42,74.97,75.28,73.97,72.44,72.74,72.02,71.76,73.05,73.05,72.28,73.15,73.6,74.21,73.67,73.88,73.93,73.82,73.39,74.08,74.13,75.04,74.12,74.03,73.61,74.95,73.03,73.03,72.37,72.31,72.99,72.57,72.49,72.3,71.45,72.25,72.8,72.01,71.83,71.98,72.43,72.39,71.89,71.17,71.43,72.02,71.74,70.77,70.28,69.48,69.27,67.92,68.07,68.07,66.78,67.44,66.9,65.82,64.22,66.34,61.65,61.32,61.51,65.41,68.22,68.2,68.56,69.22,70.65,70.75,71.68,71.17,71.33,71.32,71.7,70.89,71.09,70.35,69.26,69.52,68.26,68.68,70.17,69.61,70.15,68.64,69.21,68.47,69.0,69.51,69.47,68.78,69.09,69.71,69.62,70.1,69.37,69.37,69.26,68.02,68.74,68.75,68.48,69.4,69.12,68.27,67.66,68.31,69.12,68.1,68.31,67.74,68.48,67.82,67.25,67.33,66.18,66.18,65.85,66.27,65.29,65.42,65.24,67.1,67.1,67.27,67.43,67.28,67.01,67.1,67.1,67.16,67.73],"ENZL^FG_PRICE(0,-200D)":[46.68,46.68,46.7116,45.9334,45.485,45.365,45.1969,45.5963,45.8659,46.2872,46.41,46.255,47.045,47.0204,47.1072,46.74,47.225,46.85,46.655,46.74,46.13,45.37,45.495,45.3801,44.86,44.86,44.87,44.67,45.19,45.62,45.7829,45.58,45.675,45.605,45.845,45.684,45.57,45.82,45.659,45.79,45.745,45.795,45.63,45.255,44.93,44.69,45.05,45.19,45.8343,45.64,46.0511,45.98,46.135,46.155,46.3676,45.695,45.872,45.56,44.89,45.49,45.76,46.01,46.07,45.98,45.5,45.96,45.96,46.265,45.96,45.61,45.37,45.32,44.6,44.79,44.86,44.6,45.08,45.08,45.09,45.97,45.19,46.07,45.76,45.65,45.32,45.31,45.53,45.25,44.61,45.04,44.39,43.97,44.23,45.38,45.36,45.36,45.08,45.22,45.2,45.15,45.41,45.6,45.33,45.62,44.75,45.17,44.23,44.56,44.82,44.49,44.29,43.06,42.61,43.35,43.6,43.76,43.805,42.8238,43.095,43.38,43.5,43.5,43.03,42.68,43.1,42.39,41.79,41.36,39.48,39.39,40.13,42.72,42.67,42.39,42.08,42.05,42.6,42.48,42.41,41.83,41.82,41.75,42.29,41.95,42.77,42.45,41.91,42.34,42.39,42.75,42.985,42.72,42.94,42.25,42.18,42.37,42.37,42.96,42.49,43.55,44.2,45.22,45.2,45.17,45.67,45.67,45.15,44.83,44.9497,44.8837,44.82,44.92,45.01,45.12,44.2584,44.96,45.06,45.24,45.36,45.92,45.95,46.05,45.5,45.81,45.4405,45.4405,45.01,45.3,44.625,44.23,44.02,45.03,45.03,45.49,45.6,45.33,45.4,45.18,45.18,46.11,45.97],"TUR^FG_PRICE(0,-200D)":[34.45,34.45,34.96,34.23,34.57,34.77,35.19,35.3,35.06,35.58,35.38,34.35,34.75,34.82,34.24,32.27,32.32,32.92,32.68,32.54,33.33,33.73,33.51,33.97,35.29,35.29,35.54,35.51,35.97,35.93,35.69,35.51,35.04,34.5,34.47,34.24,34.11,34.47,34.54,34.8448,34.68,34.61,34.46,34.29,34.32,33.92,33.85,33.66,33.28,33.43,33.79,33.95,33.86,33.87,33.93,32.995,33.15,32.5,32.84,32.97,33.17,33.25,32.79,32.12,32.44,33.04,33.04,33.07,32.48,32.26,30.49,30.19,30.68,30.86,30.08,29.96,30.11,30.11,30.21,30.63,30.75,31.57,32.11,32.17,31.66,31.61,31.44,31.36,30.84,30.05,29.99,30.54,30.56,30.86,31.24,31.24,31.7,31.42,31.86,32.49,32.43,31.91,32.48,32.46,32.62,31.41,31.19,30.31,30.76,30.7,30.94,30.66,30.67,31.18,31.48,31.96,32.18,31.77,31.66,31.71,31.91,31.91,31.21,31.85,32.13,32.08,31.9,32.83,31.83,31.86,31.67,32.2,32.44,32.89,32.82,32.67,32.31,32.76,32.63,31.74,30.77,33.28,33.04,37.79,38.55,38.34,37.89,37.62,37.05,36.82,37.28,37.28,36.34,35.2,34.97,34.28,34.55,33.88,33.54,33.97,33.66,34.78,34.625,35.32,35.23,35.23,35.5,34.88,35.28,35.24,35.65,35.53,35.06,35.31,35.23,35.94,36.54,36.39,36.65,36.06,36.54,36.58,36.7,36.18,36.39,36.39,35.92,35.76,35.46,35.6,36.07,36.28,36.28,36.37,36.86,37.03,36.45,35.86,35.86,36.29,37.02],"EWY^FG_PRICE(0,-200D)":[83.53,83.53,81.89,80.1,80.24,78.87,79.89,80.04,81.45,81.56,80.05,80.75,79.83,80.69,79.19,78.66,77.86,76.65,74.92,74.19,73.63,73.07,72.91,71.92,72.24,72.24,73.64,72.47,72.39,72.73,73.51,71.22,71.36,71.44,72.8,73.39,73.66,74.72,74.1,73.03,73.5,73.44,73.18,72.89,72.33,70.65,72.81,73.68,73.49,72.71,73.21,73.31,73.85,72.89,73.87,72.39,73.06,73.08,73.07,73.2,72.56,73.14,72.08,72.08,70.07,72.7,72.7,71.95,71.64,71.78,70.74,71.94,72.37,72.65,69.42,68.53,67.87,67.87,66.63,68.19,66.42,67.69,66.99,66.16,66.48,65.57,65.36,63.98,61.89,61.74,60.63,61.8,60.75,59.98,58.96,58.96,58.29,59.1,58.4,58.82,58.79,58.8,58.61,58.12,58.04,57.69,57.2,57.79,58.5,58.38,57.71,55.6,56.19,56.1,55.65,55.81,55.95,55.6,54.81,54.39,54.31,54.31,54.06,54.38,54.35,54.31,51.82,53.28,48.92,50.78,51.25,53.14,54.63,54.85,54.04,54.79,56.49,56.81,57.07,57.31,56.86,56.73,57.24,56.97,57.86,56.14,55.22,55.95,54.69,54.09,55.68,54.94,56.05,54.57,54.32,54.67,55.95,57.81,57.55,57.47,57.59,58.46,58.28,57.44,56.68,56.68,56.35,55.16,55.07,55.14,54.14,55.22,54.96,54.35,53.38,53.97,55.27,54.42,54.3,54.55,55.9,55.67,56.11,55.68,54.83,54.83,54.54,54.79,54.0,53.49,53.52,54.32,54.32,53.72,54.4,52.84,51.12,50.89,50.89,51.19,51.46],"EPU^FG_PRICE(0,-200D)":[61.33,61.33,61.05,61.5,60.8036,59.3,59.78,59.89,58.88,58.59,57.8112,57.14,57.8745,57.9154,58.4354,57.768,57.5472,56.45,56.0,56.6475,56.5,55.73,56.01,54.91,53.8,53.8,53.4188,52.9672,53.39,52.93,53.23,52.009,51.75,51.68,52.3821,52.1916,51.95,52.16,51.75,51.1309,51.72,50.7055,50.1833,49.7,49.27,48.35,48.65,47.99,49.44,49.15,49.61,49.98,50.3,49.55,48.93,48.32,48.2014,48.0038,48.12,48.69,48.83,49.12,48.81,49.3,49.62,50.06,50.06,49.75,48.8572,48.59,48.49,49.1078,47.3159,47.313,46.97,47.08,47.4137,47.4137,47.62,47.7117,48.2913,48.5848,48.44,48.2311,48.53,48.5916,48.7961,48.065,47.95,47.72,46.64,46.6136,46.5428,46.83,46.76,46.76,45.76,45.66,45.57,45.16,44.57,45.06,44.95,45.11,44.74,45.3303,45.02,44.79,45.45,44.7003,44.44,43.74,44.33,44.8,44.6021,44.4285,44.55,43.98,43.836,43.48,43.2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28,42.18,41.7901,41.3003,42.41,41.8581,42.06,41.45,41.1,40.18,40.28,40.91,40.25,39.88,39.83,40.3765,40.3925,40.4344,40.84,40.44,40.44,40.75,40.87,40.47,39.93,40.06,40.32,40.32,39.96,40.2736,39.8662,39.961,39.612,39.612,39.31,40.0415],"QQQ^FG_TOTAL_RETURNC(-5AY,0,AM)":[-4.419428,0.1239419,10.788274,3.2963276,4.028821,-5.27606,5.1145315,3.5801172,-1.8412232,8.804011,2.2780418,4.0238857,-5.498952,9.162081,-2.5560796,4.9770355,-11.982179,-3.1933188,5.85469,-11.891669,-3.9583445,-7.687998,14.447248,-8.584965,-7.1662664,-4.7673044,12.307572,-9.375275,15.766775,-2.1229327,6.995499,-0.8933246,11.774707,4.5534015,0.94521046,1.0166049,-5.8680534,3.6036253,6.045532,2.408111,7.70216,3.8693666,-0.65762997,-1.4973998,4.0529966,8.540368,-8.612335,2.910304,4.429269,1.2126446,6.039846,0.49099922,-0.09064078,-4.0647745,-9.200806,8.469796,7.869816,5.6018233,-0.42068958,2.9230118,6.377816],"SET-BKK^FG_TOTAL_RETURNC(-5AY,0,AM)":[-5.671704,-1.3098657,17.766703,0.76687336,2.2354841,4.160619,3.4255505,-0.82316995,2.1741748,-2.414769,-2.4060965,7.128799,-2.7364194,0.42051077,-1.4721632,4.371643,0.6895423,1.619482,0.30835867,-2.8813124,-0.27961135,-4.551882,1.4027119,1.7194152,-3.9515436,4.336822,0.98485947,2.274561,0.5592704,-4.8259854,-0.40513277,-4.1909037,-0.13696551,-1.5909076,1.471293,2.1255612,-7.314074,-1.9028544,-2.7786374,3.5723805,-3.185463,-1.20368,0.6047845,-0.41942,-1.7709076,-3.786993,1.4196396,3.9236069,5.725491,1.4860749,-0.6426871,-4.8117876,-5.803895,-8.891511,-2.2382855,3.199315,-4.153526,-1.9118071,8.083677,3.3636332,2.7237058],"EPOL^FG_TOTAL_RETURNC(-5AY,0,AM)":[-5.865431,-6.1698318,20.182287,3.5696745,-0.47318935,-0.10565519,-1.797992,8.3468075,12.4254465,-2.7882636,-0.13680458,6.986308,-3.96927,3.3333302,-10.709679,4.09292,-0.7951379,-19.047619,12.929523,-18.77256,3.111112,-9.528947,-1.8543959,-15.255427,-8.505368,13.086641,20.43097,5.8677554,4.522288,-3.1078637,-0.6918192,11.399627,4.036379,5.95628,4.2289853,-4.6511593,-14.426571,23.711336,10.539209,0.68671703,2.9011846,3.5682797,1.1059165,2.1034956,3.8318872,0.62395334,-6.3479304,5.190909,-5.016309,-4.72306,0.63091516,-1.175046,8.333338,11.603653,7.1261644,9.378409,-0.56497455,11.606514,-3.4125507,-0.56782365,4.0926456],"EZA^FG_TOTAL_RETURNC(-5AY,0,AM)":[2.3465157,3.1991482,12.503231,4.860103,3.512776,5.8395743,4.747033,-1.5702665,8.885288,-8.100748,0.6924629,-0.48543215,-4.146343,1.8871903,-4.765868,3.9470315,6.754458,7.341826,4.6895266,-15.33286,0.0,-9.41292,-1.1092722,-5.4415345,-6.436139,1.2948513,14.593876,3.203106,3.223598,-6.578076,1.303935,-0.74889064,-8.48856,4.5663238,2.6573062,-3.7851036,-7.9441667,11.745238,0.6661773,-1.3079166,-1.9109964,-2.460903,4.1261435,4.921758,0.31273365,5.856812,0.98941326,3.6454797,9.386671,-0.62298775,-4.024273,-5.0526085,2.2907853,1.7824531,0.7633567,11.831546,5.857742,4.3409705,-2.4822056,7.991767,11.282492]}]]></FdsFormulaCache>
</file>

<file path=customXml/itemProps1.xml><?xml version="1.0" encoding="utf-8"?>
<ds:datastoreItem xmlns:ds="http://schemas.openxmlformats.org/officeDocument/2006/customXml" ds:itemID="{C30CE2DA-16FB-4225-99A9-4F67F525F68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2025-10-03T13:42:22Z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