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COUNTRY\"/>
    </mc:Choice>
  </mc:AlternateContent>
  <xr:revisionPtr revIDLastSave="0" documentId="13_ncr:1_{95DE89FA-FAFF-4227-B298-762CD492850D}" xr6:coauthVersionLast="47" xr6:coauthVersionMax="47" xr10:uidLastSave="{00000000-0000-0000-0000-000000000000}"/>
  <bookViews>
    <workbookView xWindow="25620" yWindow="-98" windowWidth="22140" windowHeight="11821" firstSheet="1" activeTab="1" xr2:uid="{AF2DC00A-F2B3-4A84-B5F7-D95E8D6DDD24}"/>
  </bookViews>
  <sheets>
    <sheet name="__FDSCACHE__" sheetId="3" state="veryHidden" r:id="rId1"/>
    <sheet name="FILTER1" sheetId="4" r:id="rId2"/>
    <sheet name="FILTER2" sheetId="5" r:id="rId3"/>
    <sheet name="MONTHLY_RETURNS" sheetId="1" r:id="rId4"/>
    <sheet name="PRICE_DAT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64" i="1" l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A2" i="6" a="1"/>
  <c r="K2" i="6" a="1"/>
  <c r="C2" i="6" a="1"/>
  <c r="V2" i="1" a="1"/>
  <c r="N2" i="1" a="1"/>
  <c r="F2" i="1" a="1"/>
  <c r="U2" i="1" a="1"/>
  <c r="E2" i="1" a="1"/>
  <c r="AG2" i="6" a="1"/>
  <c r="Y2" i="6" a="1"/>
  <c r="A2" i="6" a="1"/>
  <c r="AB2" i="1" a="1"/>
  <c r="P2" i="6" a="1"/>
  <c r="AA2" i="1" a="1"/>
  <c r="C2" i="1" a="1"/>
  <c r="O2" i="6" a="1"/>
  <c r="AH2" i="1" a="1"/>
  <c r="R2" i="1" a="1"/>
  <c r="J2" i="1" a="1"/>
  <c r="AD2" i="6" a="1"/>
  <c r="AG2" i="1" a="1"/>
  <c r="I2" i="1" a="1"/>
  <c r="AC2" i="6" a="1"/>
  <c r="E2" i="6" a="1"/>
  <c r="X2" i="1" a="1"/>
  <c r="AB2" i="6" a="1"/>
  <c r="L2" i="6" a="1"/>
  <c r="AE2" i="1" a="1"/>
  <c r="O2" i="1" a="1"/>
  <c r="G2" i="1" a="1"/>
  <c r="AI2" i="6" a="1"/>
  <c r="S2" i="6" a="1"/>
  <c r="AD2" i="1" a="1"/>
  <c r="I2" i="6" a="1"/>
  <c r="X2" i="6" a="1"/>
  <c r="S2" i="1" a="1"/>
  <c r="W2" i="6" a="1"/>
  <c r="Q2" i="1" a="1"/>
  <c r="M2" i="6" a="1"/>
  <c r="H2" i="1" a="1"/>
  <c r="AH2" i="6" a="1"/>
  <c r="Z2" i="6" a="1"/>
  <c r="R2" i="6" a="1"/>
  <c r="J2" i="6" a="1"/>
  <c r="B2" i="6" a="1"/>
  <c r="AC2" i="1" a="1"/>
  <c r="M2" i="1" a="1"/>
  <c r="Q2" i="6" a="1"/>
  <c r="T2" i="1" a="1"/>
  <c r="L2" i="1" a="1"/>
  <c r="D2" i="1" a="1"/>
  <c r="AF2" i="6" a="1"/>
  <c r="H2" i="6" a="1"/>
  <c r="AI2" i="1" a="1"/>
  <c r="K2" i="1" a="1"/>
  <c r="AE2" i="6" a="1"/>
  <c r="G2" i="6" a="1"/>
  <c r="Z2" i="1" a="1"/>
  <c r="B2" i="1" a="1"/>
  <c r="V2" i="6" a="1"/>
  <c r="N2" i="6" a="1"/>
  <c r="F2" i="6" a="1"/>
  <c r="Y2" i="1" a="1"/>
  <c r="A2" i="1" a="1"/>
  <c r="U2" i="6" a="1"/>
  <c r="AF2" i="1" a="1"/>
  <c r="P2" i="1" a="1"/>
  <c r="T2" i="6" a="1"/>
  <c r="D2" i="6" a="1"/>
  <c r="W2" i="1" a="1"/>
  <c r="W2" i="1" l="1"/>
  <c r="D2" i="6"/>
  <c r="T2" i="6"/>
  <c r="P2" i="1"/>
  <c r="AF2" i="1"/>
  <c r="U2" i="6"/>
  <c r="A2" i="1"/>
  <c r="Y2" i="1"/>
  <c r="F2" i="6"/>
  <c r="N2" i="6"/>
  <c r="V2" i="6"/>
  <c r="B2" i="1"/>
  <c r="Z2" i="1"/>
  <c r="G2" i="6"/>
  <c r="AE2" i="6"/>
  <c r="K2" i="1"/>
  <c r="AI2" i="1"/>
  <c r="H2" i="6"/>
  <c r="AF2" i="6"/>
  <c r="D2" i="1"/>
  <c r="L2" i="1"/>
  <c r="T2" i="1"/>
  <c r="Q2" i="6"/>
  <c r="M2" i="1"/>
  <c r="AC2" i="1"/>
  <c r="B2" i="6"/>
  <c r="J2" i="6"/>
  <c r="R2" i="6"/>
  <c r="Z2" i="6"/>
  <c r="AH2" i="6"/>
  <c r="H2" i="1"/>
  <c r="M2" i="6"/>
  <c r="Q2" i="1"/>
  <c r="W2" i="6"/>
  <c r="S2" i="1"/>
  <c r="X2" i="6"/>
  <c r="I2" i="6"/>
  <c r="AD2" i="1"/>
  <c r="S2" i="6"/>
  <c r="AI2" i="6"/>
  <c r="G2" i="1"/>
  <c r="O2" i="1"/>
  <c r="AE2" i="1"/>
  <c r="L2" i="6"/>
  <c r="AB2" i="6"/>
  <c r="X2" i="1"/>
  <c r="E2" i="6"/>
  <c r="AC2" i="6"/>
  <c r="I2" i="1"/>
  <c r="AG2" i="1"/>
  <c r="AD2" i="6"/>
  <c r="J2" i="1"/>
  <c r="R2" i="1"/>
  <c r="AH2" i="1"/>
  <c r="O2" i="6"/>
  <c r="C2" i="1"/>
  <c r="AA2" i="1"/>
  <c r="P2" i="6"/>
  <c r="AB2" i="1"/>
  <c r="A2" i="6"/>
  <c r="Y2" i="6"/>
  <c r="AG2" i="6"/>
  <c r="E2" i="1"/>
  <c r="U2" i="1"/>
  <c r="F2" i="1"/>
  <c r="N2" i="1"/>
  <c r="V2" i="1"/>
  <c r="C2" i="6"/>
  <c r="K2" i="6"/>
  <c r="AA2" i="6"/>
  <c r="X68" i="1"/>
  <c r="AA68" i="1"/>
  <c r="Z68" i="1"/>
  <c r="AI68" i="1"/>
  <c r="AC68" i="1"/>
  <c r="W68" i="1"/>
  <c r="AE68" i="1"/>
  <c r="Y68" i="1"/>
  <c r="AG68" i="1"/>
  <c r="V67" i="1"/>
  <c r="W67" i="1"/>
  <c r="Y67" i="1"/>
  <c r="AA67" i="1"/>
  <c r="AC67" i="1"/>
  <c r="AE67" i="1"/>
  <c r="AG67" i="1"/>
  <c r="AI67" i="1"/>
  <c r="X67" i="1"/>
  <c r="Z67" i="1"/>
  <c r="AB67" i="1"/>
  <c r="AD67" i="1"/>
  <c r="AF67" i="1"/>
  <c r="AH67" i="1"/>
  <c r="W69" i="1"/>
  <c r="W70" i="1" s="1"/>
  <c r="Y69" i="1"/>
  <c r="Y70" i="1" s="1"/>
  <c r="AA69" i="1"/>
  <c r="AA70" i="1" s="1"/>
  <c r="AC69" i="1"/>
  <c r="AC70" i="1" s="1"/>
  <c r="AE69" i="1"/>
  <c r="AE70" i="1" s="1"/>
  <c r="AG69" i="1"/>
  <c r="AG70" i="1" s="1"/>
  <c r="AI69" i="1"/>
  <c r="AI70" i="1" s="1"/>
  <c r="X69" i="1"/>
  <c r="X70" i="1" s="1"/>
  <c r="Z69" i="1"/>
  <c r="Z70" i="1" s="1"/>
  <c r="AB69" i="1"/>
  <c r="AB70" i="1" s="1"/>
  <c r="AB68" i="1"/>
  <c r="AD69" i="1"/>
  <c r="AD70" i="1" s="1"/>
  <c r="AD68" i="1"/>
  <c r="AF69" i="1"/>
  <c r="AF70" i="1" s="1"/>
  <c r="AF68" i="1"/>
  <c r="AH69" i="1"/>
  <c r="AH70" i="1" s="1"/>
  <c r="AH68" i="1"/>
  <c r="V69" i="1"/>
  <c r="V70" i="1" s="1"/>
  <c r="V68" i="1"/>
  <c r="R204" i="6" l="1"/>
  <c r="R72" i="1" s="1"/>
  <c r="R71" i="1"/>
  <c r="E204" i="6"/>
  <c r="E72" i="1" s="1"/>
  <c r="E71" i="1"/>
  <c r="N204" i="6"/>
  <c r="N72" i="1" s="1"/>
  <c r="N71" i="1"/>
  <c r="AG71" i="1"/>
  <c r="AG204" i="6"/>
  <c r="AG72" i="1" s="1"/>
  <c r="X204" i="6"/>
  <c r="X72" i="1" s="1"/>
  <c r="X71" i="1"/>
  <c r="AI204" i="6"/>
  <c r="AI72" i="1" s="1"/>
  <c r="AI71" i="1"/>
  <c r="J204" i="6"/>
  <c r="J72" i="1" s="1"/>
  <c r="J71" i="1"/>
  <c r="AC204" i="6"/>
  <c r="AC72" i="1" s="1"/>
  <c r="AC71" i="1"/>
  <c r="T204" i="6"/>
  <c r="T72" i="1" s="1"/>
  <c r="T71" i="1"/>
  <c r="AE204" i="6"/>
  <c r="AE72" i="1" s="1"/>
  <c r="AE71" i="1"/>
  <c r="W204" i="6"/>
  <c r="W72" i="1" s="1"/>
  <c r="W71" i="1"/>
  <c r="F204" i="6"/>
  <c r="F72" i="1" s="1"/>
  <c r="F71" i="1"/>
  <c r="Y71" i="1"/>
  <c r="Y204" i="6"/>
  <c r="Y72" i="1" s="1"/>
  <c r="P71" i="1"/>
  <c r="P204" i="6"/>
  <c r="P72" i="1" s="1"/>
  <c r="AA204" i="6"/>
  <c r="AA72" i="1" s="1"/>
  <c r="AA71" i="1"/>
  <c r="S204" i="6"/>
  <c r="S72" i="1" s="1"/>
  <c r="S71" i="1"/>
  <c r="AH204" i="6"/>
  <c r="AH72" i="1" s="1"/>
  <c r="AH71" i="1"/>
  <c r="B71" i="1"/>
  <c r="B204" i="6"/>
  <c r="B72" i="1" s="1"/>
  <c r="U204" i="6"/>
  <c r="U72" i="1" s="1"/>
  <c r="U71" i="1"/>
  <c r="L204" i="6"/>
  <c r="L72" i="1" s="1"/>
  <c r="L71" i="1"/>
  <c r="O204" i="6"/>
  <c r="O72" i="1" s="1"/>
  <c r="O71" i="1"/>
  <c r="K204" i="6"/>
  <c r="K72" i="1" s="1"/>
  <c r="K71" i="1"/>
  <c r="AD204" i="6"/>
  <c r="AD72" i="1" s="1"/>
  <c r="AD71" i="1"/>
  <c r="Q71" i="1"/>
  <c r="Q204" i="6"/>
  <c r="Q72" i="1" s="1"/>
  <c r="H204" i="6"/>
  <c r="H72" i="1" s="1"/>
  <c r="H71" i="1"/>
  <c r="D204" i="6"/>
  <c r="D72" i="1" s="1"/>
  <c r="D71" i="1"/>
  <c r="C204" i="6"/>
  <c r="C72" i="1" s="1"/>
  <c r="C71" i="1"/>
  <c r="G204" i="6"/>
  <c r="G72" i="1" s="1"/>
  <c r="G71" i="1"/>
  <c r="Z71" i="1"/>
  <c r="Z204" i="6"/>
  <c r="Z72" i="1" s="1"/>
  <c r="M204" i="6"/>
  <c r="M72" i="1" s="1"/>
  <c r="M71" i="1"/>
  <c r="V204" i="6"/>
  <c r="V72" i="1" s="1"/>
  <c r="V71" i="1"/>
  <c r="I71" i="1"/>
  <c r="I204" i="6"/>
  <c r="I72" i="1" s="1"/>
  <c r="AF204" i="6"/>
  <c r="AF72" i="1" s="1"/>
  <c r="AF71" i="1"/>
  <c r="AB71" i="1"/>
  <c r="AB204" i="6"/>
  <c r="AB72" i="1" s="1"/>
  <c r="AD74" i="1"/>
  <c r="AD73" i="1"/>
  <c r="AI74" i="1"/>
  <c r="AI73" i="1"/>
  <c r="AA74" i="1"/>
  <c r="AA73" i="1"/>
  <c r="AB73" i="1"/>
  <c r="AB74" i="1"/>
  <c r="AG73" i="1"/>
  <c r="AG74" i="1"/>
  <c r="Y73" i="1"/>
  <c r="Y74" i="1"/>
  <c r="AH74" i="1"/>
  <c r="AH73" i="1"/>
  <c r="Z74" i="1"/>
  <c r="Z73" i="1"/>
  <c r="AE74" i="1"/>
  <c r="AE73" i="1"/>
  <c r="W74" i="1"/>
  <c r="W73" i="1"/>
  <c r="AF73" i="1"/>
  <c r="AF74" i="1"/>
  <c r="X73" i="1"/>
  <c r="X74" i="1"/>
  <c r="AC73" i="1"/>
  <c r="AC74" i="1"/>
  <c r="V74" i="1"/>
  <c r="V73" i="1"/>
  <c r="U67" i="1"/>
  <c r="U69" i="1"/>
  <c r="U70" i="1" s="1"/>
  <c r="U68" i="1"/>
  <c r="U73" i="1" l="1"/>
  <c r="U74" i="1"/>
  <c r="T67" i="1"/>
  <c r="T69" i="1"/>
  <c r="T70" i="1" s="1"/>
  <c r="T68" i="1"/>
  <c r="T73" i="1" l="1"/>
  <c r="T74" i="1"/>
  <c r="S67" i="1"/>
  <c r="S69" i="1"/>
  <c r="S70" i="1" s="1"/>
  <c r="S68" i="1"/>
  <c r="S74" i="1" l="1"/>
  <c r="S73" i="1"/>
  <c r="R67" i="1"/>
  <c r="R69" i="1"/>
  <c r="R70" i="1" s="1"/>
  <c r="R68" i="1"/>
  <c r="R74" i="1" l="1"/>
  <c r="R73" i="1"/>
  <c r="Q67" i="1"/>
  <c r="Q69" i="1"/>
  <c r="Q70" i="1" s="1"/>
  <c r="Q68" i="1"/>
  <c r="Q73" i="1" l="1"/>
  <c r="Q74" i="1"/>
  <c r="P67" i="1"/>
  <c r="P69" i="1"/>
  <c r="P70" i="1" s="1"/>
  <c r="P68" i="1"/>
  <c r="P73" i="1" l="1"/>
  <c r="P74" i="1"/>
  <c r="O67" i="1"/>
  <c r="O69" i="1"/>
  <c r="O70" i="1" s="1"/>
  <c r="O68" i="1"/>
  <c r="O74" i="1" l="1"/>
  <c r="O73" i="1"/>
  <c r="N67" i="1"/>
  <c r="N69" i="1"/>
  <c r="N70" i="1" s="1"/>
  <c r="N68" i="1"/>
  <c r="N74" i="1" l="1"/>
  <c r="N73" i="1"/>
  <c r="M67" i="1"/>
  <c r="M69" i="1"/>
  <c r="M70" i="1" s="1"/>
  <c r="M68" i="1"/>
  <c r="M73" i="1" l="1"/>
  <c r="M74" i="1"/>
  <c r="L67" i="1"/>
  <c r="L69" i="1"/>
  <c r="L70" i="1" s="1"/>
  <c r="L68" i="1"/>
  <c r="L73" i="1" l="1"/>
  <c r="L74" i="1"/>
  <c r="K67" i="1"/>
  <c r="K69" i="1"/>
  <c r="K70" i="1" s="1"/>
  <c r="K68" i="1"/>
  <c r="K74" i="1" l="1"/>
  <c r="K73" i="1"/>
  <c r="J67" i="1"/>
  <c r="J69" i="1"/>
  <c r="J70" i="1" s="1"/>
  <c r="J68" i="1"/>
  <c r="J74" i="1" l="1"/>
  <c r="J73" i="1"/>
  <c r="I67" i="1"/>
  <c r="I69" i="1"/>
  <c r="I70" i="1" s="1"/>
  <c r="I68" i="1"/>
  <c r="I73" i="1" l="1"/>
  <c r="I74" i="1"/>
  <c r="H67" i="1"/>
  <c r="H69" i="1"/>
  <c r="H70" i="1" s="1"/>
  <c r="H68" i="1"/>
  <c r="H73" i="1" l="1"/>
  <c r="H74" i="1"/>
  <c r="G67" i="1"/>
  <c r="G69" i="1"/>
  <c r="G70" i="1" s="1"/>
  <c r="G68" i="1"/>
  <c r="G74" i="1" l="1"/>
  <c r="G73" i="1"/>
  <c r="F67" i="1"/>
  <c r="F69" i="1"/>
  <c r="F70" i="1" s="1"/>
  <c r="F68" i="1"/>
  <c r="F74" i="1" l="1"/>
  <c r="F73" i="1"/>
  <c r="E67" i="1"/>
  <c r="E69" i="1"/>
  <c r="E70" i="1" s="1"/>
  <c r="E68" i="1"/>
  <c r="E73" i="1" l="1"/>
  <c r="E74" i="1"/>
  <c r="D67" i="1"/>
  <c r="D69" i="1"/>
  <c r="D70" i="1" s="1"/>
  <c r="D68" i="1"/>
  <c r="D73" i="1" l="1"/>
  <c r="D74" i="1"/>
  <c r="C67" i="1"/>
  <c r="C69" i="1"/>
  <c r="C70" i="1" s="1"/>
  <c r="C68" i="1"/>
  <c r="C74" i="1" l="1"/>
  <c r="C73" i="1"/>
  <c r="B67" i="1"/>
  <c r="B69" i="1"/>
  <c r="B70" i="1" s="1"/>
  <c r="B68" i="1"/>
  <c r="B74" i="1" l="1"/>
  <c r="B73" i="1"/>
  <c r="E2" i="4" l="1" a="1"/>
  <c r="E2" i="4" s="1"/>
  <c r="D2" i="4" a="1"/>
  <c r="D2" i="4" s="1"/>
  <c r="C2" i="4" a="1"/>
  <c r="C2" i="4" s="1"/>
  <c r="B2" i="4" a="1"/>
  <c r="B2" i="4" s="1"/>
  <c r="F2" i="4" a="1"/>
  <c r="F2" i="4" s="1"/>
  <c r="I2" i="4" a="1"/>
  <c r="I2" i="4" s="1"/>
  <c r="A2" i="4" a="1"/>
  <c r="A2" i="4" s="1"/>
  <c r="H2" i="4" a="1"/>
  <c r="H2" i="4" s="1"/>
  <c r="G2" i="4" a="1"/>
  <c r="G2" i="4" s="1"/>
  <c r="I2" i="5" a="1"/>
  <c r="I2" i="5" s="1"/>
  <c r="H2" i="5" a="1"/>
  <c r="H2" i="5" s="1"/>
  <c r="D2" i="5" a="1"/>
  <c r="D2" i="5" s="1"/>
  <c r="G2" i="5" a="1"/>
  <c r="G2" i="5" s="1"/>
  <c r="C2" i="5" a="1"/>
  <c r="C2" i="5" s="1"/>
  <c r="F2" i="5" a="1"/>
  <c r="F2" i="5" s="1"/>
  <c r="B2" i="5" a="1"/>
  <c r="B2" i="5" s="1"/>
  <c r="E2" i="5" a="1"/>
  <c r="E2" i="5" s="1"/>
  <c r="A2" i="5" a="1"/>
  <c r="A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80A6129F-580C-4AA2-9202-F828748ED2E7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Timestamp="1761897630"&gt;&lt;FQL&gt;&lt;Q&gt;EWJ^FG_PRICE(0,-200D)&lt;/Q&gt;&lt;R&gt;201&lt;/R&gt;&lt;C&gt;1&lt;/C&gt;&lt;D xsi:type="xsd:double"&gt;83.21&lt;/D&gt;&lt;D xsi:type="xsd:double"&gt;83.23&lt;/D&gt;&lt;D xsi:type="xsd:double"&gt;83.93&lt;/D&gt;&lt;D xsi:type="xsd:double"&gt;83.53&lt;/D&gt;&lt;D xsi:type="xsd:double"&gt;82.5&lt;/D&gt;&lt;D xsi:type="xsd:double"&gt;82.22&lt;/D&gt;&lt;D xsi:type="xsd:double"&gt;82.18&lt;/D&gt;&lt;D xsi:type="xsd:double"&gt;82.57&lt;/D&gt;&lt;D xsi:type="xsd:double"&gt;83.54&lt;/D&gt;&lt;D xsi:type="xsd:double"&gt;82&lt;/D&gt;&lt;D xsi:type="xsd:double"&gt;81.55&lt;/D&gt;&lt;D xsi:type="xsd:double"&gt;81.29&lt;/D&gt;&lt;D xsi:type="xsd:double"&gt;80.04&lt;/D&gt;&lt;D xsi:type="xsd:double"&gt;79.29&lt;/D&gt;&lt;D xsi:type="xsd:double"&gt;78.36&lt;/D&gt;&lt;D xsi:type="xsd:double"&gt;81.55&lt;/D&gt;&lt;D xsi:type="xsd:double"&gt;81.75&lt;/D&gt;&lt;D xsi:type="xsd:double"&gt;81.96&lt;/D&gt;&lt;D xsi:type="xsd:double"&gt;83.27&lt;/D&gt;&lt;D xsi:type="xsd:double"&gt;81.78&lt;/D&gt;&lt;D xsi:type="xsd:double"&gt;80.15&lt;/D&gt;&lt;D xsi:type="xsd:double"&gt;80.21&lt;/D&gt;&lt;D xsi:type="xsd:double"&gt;80.21&lt;/D&gt;&lt;D xsi:type="xsd:double"&gt;80.51&lt;/D&gt;&lt;D xsi:type="xsd:double"&gt;80.44&lt;/D&gt;&lt;D xsi:type="xsd:double"&gt;80.46&lt;/D&gt;&lt;D xsi:type="xsd:double"&gt;80.85&lt;/D&gt;&lt;D xsi:type="xsd:double"&gt;81.09&lt;/D&gt;&lt;D xsi:type="xsd:double"&gt;81.25&lt;/D&gt;&lt;D xsi:type="xsd:double"&gt;80.79&lt;/D&gt;&lt;D xsi:type="xsd:double"&gt;81.49&lt;/D&gt;&lt;D xsi:type="xsd:double"&gt;81.17&lt;/D&gt;&lt;D xsi:type="xsd:double"&gt;81.35&lt;/D&gt;&lt;D xsi:type="xsd:double"&gt;81.35&lt;/D&gt;&lt;D xsi:type="xsd:double"&gt;80.76&lt;/D&gt;&lt;D xsi:type="xsd:double"&gt;81.32&lt;/D&gt;&lt;D xsi:type="xsd:double"&gt;80.36&lt;/D&gt;&lt;D xsi:type="xsd:double"&gt;80.06&lt;/D&gt;&lt;D xsi:type="xsd:double"&gt;80.96&lt;/D&gt;&lt;D xsi:type="xsd:double"&gt;79.18&lt;/D&gt;&lt;D xsi:type="xsd:double"&gt;78.73&lt;/D&gt;&lt;D xsi:type="xsd:double"&gt;77.93&lt;/D&gt;&lt;D xsi:type="xsd:double"&gt;78.15&lt;/D&gt;&lt;D xsi:type="xsd:double"&gt;78.28&lt;/D&gt;&lt;D xsi:type="xsd:double"&gt;79.29&lt;/D&gt;&lt;D xsi:type="xsd:double"&gt;78.63&lt;/D&gt;&lt;D xsi:type="xsd:double"&gt;78.92&lt;/D&gt;&lt;D xsi:type="xsd:double"&gt;79.05&lt;/D&gt;&lt;D xsi:type="xsd:double"&gt;80.02&lt;/D&gt;&lt;D xsi:type="xsd:double"&gt;78.7&lt;/D&gt;&lt;D xsi:type="xsd:double"&gt;79.64&lt;/D&gt;&lt;D xsi:type="xsd:double"&gt;80.02&lt;/D&gt;&lt;D xsi:type="xsd:double"&gt;80.3&lt;/D&gt;&lt;D xsi:type="xsd:double"&gt;80.15&lt;/D&gt;&lt;D xsi:type="xsd:double"&gt;78.8&lt;/D&gt;&lt;D xsi:type="xsd:double"&gt;79.27&lt;/D&gt;&lt;D xsi:type="xsd:double"&gt;79.23&lt;/D&gt;&lt;D xsi:type="xsd:double"&gt;77.79&lt;/D&gt;&lt;D xsi:type="xsd:double"&gt;77.93&lt;/D&gt;&lt;D xsi:type="xsd:double"&gt;76.62&lt;/D&gt;&lt;D xsi:type="xsd:double"&gt;76.03&lt;/D&gt;&lt;D xsi:type="xsd:double"&gt;75.03&lt;/D&gt;&lt;D xsi:type="xsd:double"&gt;75.29&lt;/D&gt;&lt;D xsi:type="xsd:double"&gt;74.07&lt;/D&gt;&lt;D xsi:type="xsd:double"&gt;73.62&lt;/D&gt;&lt;D xsi:type="xsd:double"&gt;73.98&lt;/D&gt;&lt;D xsi:type="xsd:double"&gt;73.88&lt;/D&gt;&lt;D xsi:type="xsd:double"&gt;74.27&lt;/D&gt;&lt;D xsi:type="xsd:double"&gt;75.68&lt;/D&gt;&lt;D xsi:type="xsd:double"&gt;76.55&lt;/D&gt;&lt;D xsi:type="xsd:double"&gt;76.49&lt;/D&gt;&lt;D xsi:type="xsd:double"&gt;72.98&lt;/D&gt;&lt;D xsi:type="xsd:double"&gt;72.61&lt;/D&gt;&lt;D xsi:type="xsd:double"&gt;71.81&lt;/D&gt;&lt;D xsi:type="xsd:double"&gt;72.39&lt;/D&gt;&lt;D xsi:type="xsd:double"&gt;72.02&lt;/D&gt;&lt;D xsi:type="xsd:double"&gt;71.69&lt;/D&gt;&lt;D xsi:type="xsd:double"&gt;72.41&lt;/D&gt;&lt;D xsi:type="xsd:double"&gt;72.36&lt;/D&gt;&lt;D xsi:type="xsd:double"&gt;72.94&lt;/D&gt;&lt;D xsi:type="xsd:double"&gt;73.3&lt;/D&gt;&lt;D xsi:type="xsd:double"&gt;73.19&lt;/D&gt;&lt;D xsi:type="xsd:double"&gt;72.82&lt;/D&gt;&lt;D xsi:type="xsd:double"&gt;74.6&lt;/D&gt;&lt;D xsi:type="xsd:double"&gt;74.46&lt;/D&gt;&lt;D xsi:type="xsd:double"&gt;74.42&lt;/D&gt;&lt;D xsi:type="xsd:double"&gt;74.97&lt;/D&gt;&lt;D xsi:type="xsd:double"&gt;75.28&lt;/D&gt;&lt;D xsi:type="xsd:double"&gt;73.97&lt;/D&gt;&lt;D xsi:type="xsd:double"&gt;72.44&lt;/D&gt;&lt;D xsi:type="xsd:double"&gt;72.74&lt;/D&gt;&lt;D xsi:type="xsd:double"&gt;72.02&lt;/D&gt;&lt;D xsi:type="xsd:double"&gt;71.76&lt;/D&gt;&lt;D xsi:type="xsd:double"&gt;73.05&lt;/D&gt;&lt;D xsi:type="xsd:double"&gt;72.28&lt;/D&gt;&lt;D xsi:type="xsd:double"&gt;73.15&lt;/D&gt;&lt;D xsi:type="xsd:double"&gt;73.6&lt;/D&gt;&lt;D xsi:type="xsd:double"&gt;74.21&lt;/D&gt;&lt;D xsi:type="xsd:double"&gt;73.67&lt;/D&gt;&lt;D xsi:type="xsd:double"&gt;73.88&lt;/D&gt;&lt;D xsi:type="xsd:double"&gt;73.93&lt;/D&gt;&lt;D xsi:type="xsd:double"&gt;73.82&lt;/D&gt;&lt;D xsi:type="xsd:double"&gt;73.39&lt;/D&gt;&lt;D xsi:type="xsd:double"&gt;74.08&lt;/D&gt;&lt;D xsi:type="xsd:double"&gt;74.13&lt;/D&gt;&lt;D xsi:type="xsd:double"&gt;75.04&lt;/D&gt;&lt;D xsi:type="xsd:double"&gt;74.12&lt;/D&gt;&lt;D xsi:type="xsd:double"&gt;74.03&lt;/D&gt;&lt;D xsi:type="xsd:double"&gt;73.61&lt;/D&gt;&lt;D xsi:type="xsd:double"&gt;74.95&lt;/D&gt;&lt;D xsi:type="xsd:double"&gt;73.03&lt;/D&gt;&lt;D xsi:type="xsd:double"&gt;72.37&lt;/D&gt;&lt;D xsi:type="xsd:double"&gt;72.31&lt;/D&gt;&lt;D xsi:type="xsd:double"&gt;72.99&lt;/D&gt;&lt;D xsi:type="xsd:double"&gt;72.57&lt;/D&gt;&lt;D xsi:type="xsd:double"&gt;72.49&lt;/D&gt;&lt;D xsi:type="xsd:double"&gt;72.3&lt;/D&gt;&lt;D xsi:type="xsd:double"&gt;71.45&lt;/D&gt;&lt;D xsi:type="xsd:double"&gt;72.25&lt;/D&gt;&lt;D xsi:type="xsd:double"&gt;72.8&lt;/D&gt;&lt;D xsi:type="xsd:double"&gt;72.01&lt;/D&gt;&lt;D xsi:type="xsd:double"&gt;71.83&lt;/D&gt;&lt;D xsi:type="xsd:double"&gt;71.98&lt;/D&gt;&lt;D xsi:type="xsd:double"&gt;72.43&lt;/D&gt;&lt;D xsi:type="xsd:double"&gt;72.39&lt;/D&gt;&lt;D xsi:type="xsd:double"&gt;71.89&lt;/D&gt;&lt;D xsi:type="xsd:double"&gt;71.17&lt;/D&gt;&lt;D xsi:type="xsd:double"&gt;71.43&lt;/D&gt;&lt;D xsi:type="xsd:double"&gt;72.02&lt;/D&gt;&lt;D xsi:type="xsd:double"&gt;71.74&lt;/D&gt;&lt;D xsi:type="xsd:double"&gt;70.77&lt;/D&gt;&lt;D xsi:type="xsd:double"&gt;70.28&lt;/D&gt;&lt;D xsi:type="xsd:double"&gt;69.48&lt;/D&gt;&lt;D xsi:type="xsd:double"&gt;69.27&lt;/D&gt;&lt;D xsi:type="xsd:double"&gt;67.92&lt;/D&gt;&lt;D xsi:type="xsd:double"&gt;68.07&lt;/D&gt;&lt;D xsi:type="xsd:double"&gt;66.78&lt;/D&gt;&lt;D xsi:type="xsd:double"&gt;67.44&lt;/D&gt;&lt;D xsi:type="xsd:double"&gt;66.9&lt;/D&gt;&lt;D xsi:type="xsd:double"&gt;65.82&lt;/D&gt;&lt;D xsi:type="xsd:double"&gt;64.22&lt;/D&gt;&lt;D xsi:type="xsd:double"&gt;66.34&lt;/D&gt;&lt;D xsi:type="xsd:double"&gt;61.65&lt;/D&gt;&lt;D xsi:type="xsd:double"&gt;61.32&lt;/D&gt;&lt;D xsi:type="xsd:double"&gt;61.51&lt;/D&gt;&lt;D xsi:type="xsd:double"&gt;65.41&lt;/D&gt;&lt;D xsi:type="xsd:double"&gt;68.22&lt;/D&gt;&lt;D xsi:type="xsd:double"&gt;68.2&lt;/D&gt;&lt;D xsi:type="xsd:double"&gt;68.56&lt;/D&gt;&lt;D xsi:type="xsd:double"&gt;69.22&lt;/D&gt;&lt;D xsi:type="xsd:double"&gt;70.65&lt;/D&gt;&lt;D xsi:type="xsd:double"&gt;70.75&lt;/D&gt;&lt;D xsi:type="xsd:double"&gt;71.68&lt;/D&gt;&lt;D xsi:type="xsd:double"&gt;71.17&lt;/D&gt;&lt;D xsi:type="xsd:double"&gt;71.33&lt;/D&gt;&lt;D xsi:type="xsd:double"&gt;71.32&lt;/D&gt;&lt;D xsi:type="xsd:double"&gt;71.7&lt;/D&gt;&lt;D xsi:type="xsd:double"&gt;70.89&lt;/D&gt;&lt;D xsi:type="xsd:double"&gt;71.09&lt;/D&gt;&lt;D xsi:type="xsd:double"&gt;70.35&lt;/D&gt;&lt;D xsi:type="xsd:double"&gt;69.26&lt;/D&gt;&lt;D xsi:type="xsd:double"&gt;69.52&lt;/D&gt;&lt;D xsi:type="xsd:double"&gt;68.26&lt;/D&gt;&lt;D xsi:type="xsd:double"&gt;68.68&lt;/D&gt;&lt;D xsi:type="xsd:double"&gt;70.17&lt;/D&gt;&lt;D xsi:type="xsd:double"&gt;69.61&lt;/D&gt;&lt;D xsi:type="xsd:double"&gt;70.15&lt;/D&gt;&lt;D xsi:type="xsd:double"&gt;68.64&lt;/D&gt;&lt;D xsi:type="xsd:double"&gt;69.21&lt;/D&gt;&lt;D xsi:type="xsd:double"&gt;68.47&lt;/D&gt;&lt;D xsi:type="xsd:double"&gt;69&lt;/D&gt;&lt;D xsi:type="xsd:double"&gt;69.51&lt;/D&gt;&lt;D xsi:type="xsd:double"&gt;69.47&lt;/D&gt;&lt;D xsi:type="xsd:double"&gt;68.78&lt;/D&gt;&lt;D xsi:type="xsd:double"&gt;69.09&lt;/D&gt;&lt;D xsi:type="xsd:double"&gt;69.71&lt;/D&gt;&lt;D xsi:type="xsd:double"&gt;69.62&lt;/D&gt;&lt;D xsi:type="xsd:double"&gt;70.1&lt;/D&gt;&lt;D xsi:type="xsd:double"&gt;69.37&lt;/D&gt;&lt;D xsi:type="xsd:double"&gt;69.26&lt;/D&gt;&lt;D xsi:type="xsd:double"&gt;68.02&lt;/D&gt;&lt;D xsi:type="xsd:double"&gt;68.74&lt;/D&gt;&lt;D xsi:type="xsd:double"&gt;68.75&lt;/D&gt;&lt;D xsi:type="xsd:double"&gt;68.48&lt;/D&gt;&lt;D xsi:type="xsd:double"&gt;69.4&lt;/D&gt;&lt;D xsi:type="xsd:double"&gt;69.12&lt;/D&gt;&lt;D xsi:type="xsd:double"&gt;68.27&lt;/D&gt;&lt;D xsi:type="xsd:double"&gt;67.66&lt;/D&gt;&lt;D xsi:type="xsd:double"&gt;68.31&lt;/D&gt;&lt;D xsi:type="xsd:double"&gt;69.12&lt;/D&gt;&lt;D xsi:type="xsd:double"&gt;68.1&lt;/D&gt;&lt;D xsi:type="xsd:double"&gt;68.31&lt;/D&gt;&lt;D xsi:type="xsd:double"&gt;67.74&lt;/D&gt;&lt;D xsi:type="xsd:double"&gt;68.48&lt;/D&gt;&lt;D xsi:type="xsd:double"&gt;67.82&lt;/D&gt;&lt;D xsi:type="xsd:double"&gt;67.25&lt;/D&gt;&lt;D xsi:type="xsd:double"&gt;67.33&lt;/D&gt;&lt;D xsi:type="xsd:double"&gt;66.18&lt;/D&gt;&lt;D xsi:type="xsd:double"&gt;65.85&lt;/D&gt;&lt;D xsi:type="xsd:double"&gt;66.27&lt;/D&gt;&lt;D xsi:type="xsd:double"&gt;65.29&lt;/D&gt;&lt;/FQL&gt;&lt;FQL&gt;&lt;Q&gt;EWY^FG_PRICE(0,-200D)&lt;/Q&gt;&lt;R&gt;201&lt;/R&gt;&lt;C&gt;1&lt;/C&gt;&lt;D xsi:type="xsd:double"&gt;95.26&lt;/D&gt;&lt;D xsi:type="xsd:double"&gt;96.9&lt;/D&gt;&lt;D xsi:type="xsd:double"&gt;94.45&lt;/D&gt;&lt;D xsi:type="xsd:double"&gt;94.31&lt;/D&gt;&lt;D xsi:type="xsd:double"&gt;92.05&lt;/D&gt;&lt;D xsi:type="xsd:double"&gt;90.07&lt;/D&gt;&lt;D xsi:type="xsd:double"&gt;89.45&lt;/D&gt;&lt;D xsi:type="xsd:double"&gt;88.64&lt;/D&gt;&lt;D xsi:type="xsd:double"&gt;90.43&lt;/D&gt;&lt;D xsi:type="xsd:double"&gt;88.52&lt;/D&gt;&lt;D xsi:type="xsd:double"&gt;87.88&lt;/D&gt;&lt;D xsi:type="xsd:double"&gt;85.17&lt;/D&gt;&lt;D xsi:type="xsd:double"&gt;82.69&lt;/D&gt;&lt;D xsi:type="xsd:double"&gt;83.62&lt;/D&gt;&lt;D xsi:type="xsd:double"&gt;80.72&lt;/D&gt;&lt;D xsi:type="xsd:double"&gt;83.43&lt;/D&gt;&lt;D xsi:type="xsd:double"&gt;84.19&lt;/D&gt;&lt;D xsi:type="xsd:double"&gt;83.35&lt;/D&gt;&lt;D xsi:type="xsd:double"&gt;84.78&lt;/D&gt;&lt;D xsi:type="xsd:double"&gt;83.85&lt;/D&gt;&lt;D xsi:type="xsd:double"&gt;83.53&lt;/D&gt;&lt;D xsi:type="xsd:double"&gt;81.89&lt;/D&gt;&lt;D xsi:type="xsd:double"&gt;80.1&lt;/D&gt;&lt;D xsi:type="xsd:double"&gt;80.24&lt;/D&gt;&lt;D xsi:type="xsd:double"&gt;78.87&lt;/D&gt;&lt;D xsi:type="xsd:double"&gt;79.89&lt;/D&gt;&lt;D xsi:type="xsd:double"&gt;80.04&lt;/D&gt;&lt;D xsi:type="xsd:double"&gt;81.45&lt;/D&gt;&lt;D xsi:type="xsd:double"&gt;81.56&lt;/D&gt;&lt;D xsi:type="xsd:double"&gt;80.05&lt;/D&gt;&lt;D xsi:type="xsd:double"&gt;80.75&lt;/D&gt;&lt;D xsi:type="xsd:double"&gt;79.83&lt;/D&gt;&lt;D xsi:type="xsd:double"&gt;80.69&lt;/D&gt;&lt;D xsi:type="xsd:double"&gt;79.19&lt;/D&gt;&lt;D xsi:type="xsd:double"&gt;78.66&lt;/D&gt;&lt;D xsi:type="xsd:double"&gt;77.86&lt;/D&gt;&lt;D xsi:type="xsd:double"&gt;76.65&lt;/D&gt;&lt;D xsi:type="xsd:double"&gt;74.92&lt;/D&gt;&lt;D xsi:type="xsd:double"&gt;74.19&lt;/D&gt;&lt;D xsi:type="xsd:double"&gt;73.63&lt;/D&gt;&lt;D xsi:type="xsd:double"&gt;73.07&lt;/D&gt;&lt;D xsi:type="xsd:double"&gt;72.91&lt;/D&gt;&lt;D xsi:type="xsd:double"&gt;71.92&lt;/D&gt;&lt;D xsi:type="xsd:double"&gt;72.24&lt;/D&gt;&lt;D xsi:type="xsd:double"&gt;73.64&lt;/D&gt;&lt;D xsi:type="xsd:double"&gt;72.47&lt;/D&gt;&lt;D xsi:type="xsd:double"&gt;72.39&lt;/D&gt;&lt;D xsi:type="xsd:double"&gt;72.73&lt;/D&gt;&lt;D xsi:type="xsd:double"&gt;73.51&lt;/D&gt;&lt;D xsi:type="xsd:double"&gt;71.22&lt;/D&gt;&lt;D xsi:type="xsd:double"&gt;71.36&lt;/D&gt;&lt;D xsi:type="xsd:double"&gt;71.44&lt;/D&gt;&lt;D xsi:type="xsd:double"&gt;72.8&lt;/D&gt;&lt;D xsi:type="xsd:double"&gt;73.39&lt;/D&gt;&lt;D xsi:type="xsd:double"&gt;73.66&lt;/D&gt;&lt;D xsi:type="xsd:double"&gt;74.72&lt;/D&gt;&lt;D xsi:type="xsd:double"&gt;74.1&lt;/D&gt;&lt;D xsi:type="xsd:double"&gt;73.03&lt;/D&gt;&lt;D xsi:type="xsd:double"&gt;73.5&lt;/D&gt;&lt;D xsi:type="xsd:double"&gt;73.44&lt;/D&gt;&lt;D xsi:type="xsd:double"&gt;73.18&lt;/D&gt;&lt;D xsi:type="xsd:double"&gt;72.89&lt;/D&gt;&lt;D xsi:type="xsd:double"&gt;72.33&lt;/D&gt;&lt;D xsi:type="xsd:double"&gt;70.65&lt;/D&gt;&lt;D xsi:type="xsd:double"&gt;72.81&lt;/D&gt;&lt;D xsi:type="xsd:double"&gt;73.68&lt;/D&gt;&lt;D xsi:type="xsd:double"&gt;73.49&lt;/D&gt;&lt;D xsi:type="xsd:double"&gt;72.71&lt;/D&gt;&lt;D xsi:type="xsd:double"&gt;73.21&lt;/D&gt;&lt;D xsi:type="xsd:double"&gt;73.31&lt;/D&gt;&lt;D xsi:type="xsd:double"&gt;73.85&lt;/D&gt;&lt;D xsi:type="xsd:double"&gt;72.89&lt;/D&gt;&lt;D xsi:type="xsd:double"&gt;73.87&lt;/D&gt;&lt;D xsi:type="xsd:double"&gt;72.39&lt;/D&gt;&lt;D xsi:type="xsd:double"&gt;73.06&lt;/D&gt;&lt;D xsi:type="xsd:double"&gt;73.08&lt;/D&gt;&lt;D xsi:type="xsd:double"&gt;73.07&lt;/D&gt;&lt;D xsi:type="xsd:double"&gt;73.2&lt;/D&gt;&lt;D xsi:type="xsd:double"&gt;72.56&lt;/D&gt;&lt;D xsi:type="xsd:double"&gt;73.14&lt;/D&gt;&lt;D xsi:type="xsd:double"&gt;72.08&lt;/D&gt;&lt;D xsi:type="xsd:double"&gt;72.08&lt;/D&gt;&lt;D xsi:type="xsd:double"&gt;70.07&lt;/D&gt;&lt;D xsi:type="xsd:double"&gt;72.7&lt;/D&gt;&lt;D xsi:type="xsd:double"&gt;71.95&lt;/D&gt;&lt;D xsi:type="xsd:double"&gt;71.64&lt;/D&gt;&lt;D xsi:type="xsd:double"&gt;71.78&lt;/D&gt;&lt;D xsi:type="xsd:double"&gt;70.74&lt;/D&gt;&lt;D xsi:type="xsd:double"&gt;71.94&lt;/D&gt;&lt;D xsi:type="xsd:double"&gt;72.37&lt;/D&gt;&lt;D xsi:type="xsd:double"&gt;72.65&lt;/D&gt;&lt;D xsi:type="xsd:double"&gt;69.42&lt;/D&gt;&lt;D xsi:type="xsd:double"&gt;68.53&lt;/D&gt;&lt;D xsi:type="xsd:double"&gt;67.87&lt;/D&gt;&lt;D xsi:type="xsd:double"&gt;66.63&lt;/D&gt;&lt;D xsi:type="xsd:double"&gt;68.19&lt;/D&gt;&lt;D xsi:type="xsd:double"&gt;66.42&lt;/D&gt;&lt;D xsi:type="xsd:double"&gt;67.69&lt;/D&gt;&lt;D xsi:type="xsd:double"&gt;66.99&lt;/D&gt;&lt;D xsi:type="xsd:double"&gt;66.16&lt;/D&gt;&lt;D xsi:type="xsd:double"&gt;66.48&lt;/D&gt;&lt;D xsi:type="xsd:double"&gt;65.57&lt;/D&gt;&lt;D xsi:type="xsd:double"&gt;65.36&lt;/D&gt;&lt;D xsi:type="xsd:double"&gt;63.98&lt;/D&gt;&lt;D xsi:type="xsd:double"&gt;61.89&lt;/D&gt;&lt;D xsi:type="xsd:double"&gt;61.74&lt;/D&gt;&lt;D xsi:type="xsd:double"&gt;60.63&lt;/D&gt;&lt;D xsi:type="xsd:double"&gt;61.8&lt;/D&gt;&lt;D xsi:type="xsd:double"&gt;60.75&lt;/D&gt;&lt;D xsi:type="xsd:double"&gt;59.98&lt;/D&gt;&lt;D xsi:type="xsd:double"&gt;58.96&lt;/D&gt;&lt;D xsi:type="xsd:double"&gt;58.29&lt;/D&gt;&lt;D xsi:type="xsd:double"&gt;59.1&lt;/D&gt;&lt;D xsi:type="xsd:double"&gt;58.4&lt;/D&gt;&lt;D xsi:type="xsd:double"&gt;58.82&lt;/D&gt;&lt;D xsi:type="xsd:double"&gt;58.79&lt;/D&gt;&lt;D xsi:type="xsd:double"&gt;58.8&lt;/D&gt;&lt;D xsi:type="xsd:double"&gt;58.61&lt;/D&gt;&lt;D xsi:type="xsd:double"&gt;58.12&lt;/D&gt;&lt;D xsi:type="xsd:double"&gt;58.04&lt;/D&gt;&lt;D xsi:type="xsd:double"&gt;57.69&lt;/D&gt;&lt;D xsi:type="xsd:double"&gt;57.2&lt;/D&gt;&lt;D xsi:type="xsd:double"&gt;57.79&lt;/D&gt;&lt;D xsi:type="xsd:double"&gt;58.5&lt;/D&gt;&lt;D xsi:type="xsd:double"&gt;58.38&lt;/D&gt;&lt;D xsi:type="xsd:double"&gt;57.71&lt;/D&gt;&lt;D xsi:type="xsd:double"&gt;55.6&lt;/D&gt;&lt;D xsi:type="xsd:double"&gt;56.19&lt;/D&gt;&lt;D xsi:type="xsd:double"&gt;56.1&lt;/D&gt;&lt;D xsi:type="xsd:double"&gt;55.65&lt;/D&gt;&lt;D xsi:type="xsd:double"&gt;55.81&lt;/D&gt;&lt;D xsi:type="xsd:double"&gt;55.95&lt;/D&gt;&lt;D xsi:type="xsd:double"&gt;55.6&lt;/D&gt;&lt;D xsi:type="xsd:double"&gt;54.81&lt;/D&gt;&lt;D xsi:type="xsd:double"&gt;54.39&lt;/D&gt;&lt;D xsi:type="xsd:double"&gt;54.31&lt;/D&gt;&lt;D xsi:type="xsd:double"&gt;54.06&lt;/D&gt;&lt;D xsi:type="xsd:double"&gt;54.38&lt;/D&gt;&lt;D xsi:type="xsd:double"&gt;54.35&lt;/D&gt;&lt;D xsi:type="xsd:double"&gt;54.31&lt;/D&gt;&lt;D xsi:type="xsd:double"&gt;51.82&lt;/D&gt;&lt;D xsi:type="xsd:double"&gt;53.28&lt;/D&gt;&lt;D xsi:type="xsd:double"&gt;48.92&lt;/D&gt;&lt;D xsi:type="xsd:double"&gt;50.78&lt;/D&gt;&lt;D xsi:type="xsd:double"&gt;51.25&lt;/D&gt;&lt;D xsi:type="xsd:double"&gt;53.14&lt;/D&gt;&lt;D xsi:type="xsd:double"&gt;54.63&lt;/D&gt;&lt;D xsi:type="xsd:double"&gt;54.85&lt;/D&gt;&lt;D xsi:type="xsd:double"&gt;54.04&lt;/D&gt;&lt;D xsi:type="xsd:double"&gt;54.79&lt;/D&gt;&lt;D xsi:type="xsd:double"&gt;56.49&lt;/D&gt;&lt;D xsi:type="xsd:double"&gt;56.81&lt;/D&gt;&lt;D xsi:type="xsd:double"&gt;57.07&lt;/D&gt;&lt;D xsi:type="xsd:double"&gt;57.31&lt;/D&gt;&lt;D xsi:type="xsd:double"&gt;56.86&lt;/D&gt;&lt;D xsi:type="xsd:double"&gt;56.73&lt;/D&gt;&lt;D xsi:type="xsd:double"&gt;57.24&lt;/D&gt;&lt;D xsi:type="xsd:double"&gt;56.97&lt;/D&gt;&lt;D xsi:type="xsd:double"&gt;57.86&lt;/D&gt;&lt;D xsi:type="xsd:double"&gt;56.14&lt;/D&gt;&lt;D xsi:type="xsd:double"&gt;55.22&lt;/D&gt;&lt;D xsi:type="xsd:double"&gt;55.95&lt;/D&gt;&lt;D xsi:type="xsd:double"&gt;54.69&lt;/D&gt;&lt;D xsi:type="xsd:double"&gt;54.09&lt;/D&gt;&lt;D xsi:type="xsd:double"&gt;55.68&lt;/D&gt;&lt;D xsi:type="xsd:double"&gt;54.94&lt;/D&gt;&lt;D xsi:type="xsd:double"&gt;56.05&lt;/D&gt;&lt;D xsi:type="xsd:double"&gt;54.57&lt;/D&gt;&lt;D xsi:type="xsd:double"&gt;54.32&lt;/D&gt;&lt;D xsi:type="xsd:double"&gt;54.67&lt;/D&gt;&lt;D xsi:type="xsd:double"&gt;55.95&lt;/D&gt;&lt;D xsi:type="xsd:double"&gt;57.81&lt;/D&gt;&lt;D xsi:type="xsd:double"&gt;57.55&lt;/D&gt;&lt;D xsi:type="xsd:double"&gt;57.47&lt;/D&gt;&lt;D xsi:type="xsd:double"&gt;57.59&lt;/D&gt;&lt;D xsi:type="xsd:double"&gt;58.46&lt;/D&gt;&lt;D xsi:type="xsd:double"&gt;58.28&lt;/D&gt;&lt;D xsi:type="xsd:double"&gt;57.44&lt;/D&gt;&lt;D xsi:type="xsd:double"&gt;56.68&lt;/D&gt;&lt;D xsi:type="xsd:double"&gt;56.35&lt;/D&gt;&lt;D xsi:type="xsd:double"&gt;55.16&lt;/D&gt;&lt;D xsi:type="xsd:double"&gt;55.07&lt;/D&gt;&lt;D xsi:type="xsd:double"&gt;55.14&lt;/D&gt;&lt;D xsi:type="xsd:double"&gt;54.14&lt;/D&gt;&lt;D xsi:type="xsd:double"&gt;55.22&lt;/D&gt;&lt;D xsi:type="xsd:double"&gt;54.96&lt;/D&gt;&lt;D xsi:type="xsd:double"&gt;54.35&lt;/D&gt;&lt;D xsi:type="xsd:double"&gt;53.38&lt;/D&gt;&lt;D xsi:type="xsd:double"&gt;53.97&lt;/D&gt;&lt;D xsi:type="xsd:double"&gt;55.27&lt;/D&gt;&lt;D xsi:type="xsd:double"&gt;54.42&lt;/D&gt;&lt;D xsi:type="xsd:double"&gt;54.3&lt;/D&gt;&lt;D xsi:type="xsd:double"&gt;54.55&lt;/D&gt;&lt;D xsi:type="xsd:double"&gt;55.9&lt;/D&gt;&lt;D xsi:type="xsd:double"&gt;55.67&lt;/D&gt;&lt;D xsi:type="xsd:double"&gt;56.11&lt;/D&gt;&lt;D xsi:type="xsd:double"&gt;55.68&lt;/D&gt;&lt;D xsi:type="xsd:double"&gt;54.83&lt;/D&gt;&lt;D xsi:type="xsd:double"&gt;54.54&lt;/D&gt;&lt;D xsi:type="xsd:double"&gt;54.79&lt;/D&gt;&lt;D xsi:type="xsd:double"&gt;54&lt;/D&gt;&lt;/FQL&gt;&lt;FQL&gt;&lt;Q&gt;ECH^FG_PRICE(0,-200D)&lt;/Q&gt;&lt;R&gt;201&lt;/R&gt;&lt;C&gt;1&lt;/C&gt;&lt;D xsi:type="xsd:double"&gt;35.34&lt;/D&gt;&lt;D xsi:type="xsd:double"&gt;34.97&lt;/D&gt;&lt;D xsi:type="xsd:double"&gt;34.63&lt;/D&gt;&lt;D xsi:type="xsd:double"&gt;34.59&lt;/D&gt;&lt;D xsi:type="xsd:double"&gt;34.37&lt;/D&gt;&lt;D xsi:type="xsd:double"&gt;34.2&lt;/D&gt;&lt;D xsi:type="xsd:double"&gt;33.47&lt;/D&gt;&lt;D xsi:type="xsd:double"&gt;33.5&lt;/D&gt;&lt;D xsi:type="xsd:double"&gt;33.85&lt;/D&gt;&lt;D xsi:type="xsd:double"&gt;33.36&lt;/D&gt;&lt;D xsi:type="xsd:double"&gt;33.4&lt;/D&gt;&lt;D xsi:type="xsd:double"&gt;33.41&lt;/D&gt;&lt;D xsi:type="xsd:double"&gt;32.8&lt;/D&gt;&lt;D xsi:type="xsd:double"&gt;32.12&lt;/D&gt;&lt;D xsi:type="xsd:double"&gt;31.5&lt;/D&gt;&lt;D xsi:type="xsd:double"&gt;32.52&lt;/D&gt;&lt;D xsi:type="xsd:double"&gt;32.79&lt;/D&gt;&lt;D xsi:type="xsd:double"&gt;32.27&lt;/D&gt;&lt;D xsi:type="xsd:double"&gt;32.05&lt;/D&gt;&lt;D xsi:type="xsd:double"&gt;32.32&lt;/D&gt;&lt;D xsi:type="xsd:double"&gt;32.4&lt;/D&gt;&lt;D xsi:type="xsd:double"&gt;32.71&lt;/D&gt;&lt;D xsi:type="xsd:double"&gt;32.96&lt;/D&gt;&lt;D xsi:type="xsd:double"&gt;32.85&lt;/D&gt;&lt;D xsi:type="xsd:double"&gt;33.17&lt;/D&gt;&lt;D xsi:type="xsd:double"&gt;33.21&lt;/D&gt;&lt;D xsi:type="xsd:double"&gt;33.63&lt;/D&gt;&lt;D xsi:type="xsd:double"&gt;33.68&lt;/D&gt;&lt;D xsi:type="xsd:double"&gt;33.5&lt;/D&gt;&lt;D xsi:type="xsd:double"&gt;33.59&lt;/D&gt;&lt;D xsi:type="xsd:double"&gt;33.6&lt;/D&gt;&lt;D xsi:type="xsd:double"&gt;33.4&lt;/D&gt;&lt;D xsi:type="xsd:double"&gt;33.76&lt;/D&gt;&lt;D xsi:type="xsd:double"&gt;33.8&lt;/D&gt;&lt;D xsi:type="xsd:double"&gt;33.22&lt;/D&gt;&lt;D xsi:type="xsd:double"&gt;34.02&lt;/D&gt;&lt;D xsi:type="xsd:double"&gt;32.89&lt;/D&gt;&lt;D xsi:type="xsd:double"&gt;32.695&lt;/D&gt;&lt;D xsi:type="xsd:double"&gt;33.23&lt;/D&gt;&lt;D xsi:type="xsd:double"&gt;33.83&lt;/D&gt;&lt;D xsi:type="xsd:double"&gt;33.4&lt;/D&gt;&lt;D xsi:type="xsd:double"&gt;33.05&lt;/D&gt;&lt;D xsi:type="xsd:double"&gt;32.73&lt;/D&gt;&lt;D xsi:type="xsd:double"&gt;32.81&lt;/D&gt;&lt;D xsi:type="xsd:double"&gt;32.58&lt;/D&gt;&lt;D xsi:type="xsd:double"&gt;32.55&lt;/D&gt;&lt;D xsi:type="xsd:double"&gt;32.44&lt;/D&gt;&lt;D xsi:type="xsd:double"&gt;32.71&lt;/D&gt;&lt;D xsi:type="xsd:double"&gt;32.8&lt;/D&gt;&lt;D xsi:type="xsd:double"&gt;31.9&lt;/D&gt;&lt;D xsi:type="xsd:double"&gt;32.04&lt;/D&gt;&lt;D xsi:type="xsd:double"&gt;32.19&lt;/D&gt;&lt;D xsi:type="xsd:double"&gt;32.55&lt;/D&gt;&lt;D xsi:type="xsd:double"&gt;32.4&lt;/D&gt;&lt;D xsi:type="xsd:double"&gt;32.27&lt;/D&gt;&lt;D xsi:type="xsd:double"&gt;32.54&lt;/D&gt;&lt;D xsi:type="xsd:double"&gt;31.97&lt;/D&gt;&lt;D xsi:type="xsd:double"&gt;31.47&lt;/D&gt;&lt;D xsi:type="xsd:double"&gt;31.41&lt;/D&gt;&lt;D xsi:type="xsd:double"&gt;30.74&lt;/D&gt;&lt;D xsi:type="xsd:double"&gt;30.09&lt;/D&gt;&lt;D xsi:type="xsd:double"&gt;30.26&lt;/D&gt;&lt;D xsi:type="xsd:double"&gt;30.24&lt;/D&gt;&lt;D xsi:type="xsd:double"&gt;29.98&lt;/D&gt;&lt;D xsi:type="xsd:double"&gt;29.83&lt;/D&gt;&lt;D xsi:type="xsd:double"&gt;29.48&lt;/D&gt;&lt;D xsi:type="xsd:double"&gt;29.83&lt;/D&gt;&lt;D xsi:type="xsd:double"&gt;29.78&lt;/D&gt;&lt;D xsi:type="xsd:double"&gt;30.34&lt;/D&gt;&lt;D xsi:type="xsd:double"&gt;30.49&lt;/D&gt;&lt;D xsi:type="xsd:double"&gt;30.41&lt;/D&gt;&lt;D xsi:type="xsd:double"&gt;30.39&lt;/D&gt;&lt;D xsi:type="xsd:double"&gt;30.3&lt;/D&gt;&lt;D xsi:type="xsd:double"&gt;30.16&lt;/D&gt;&lt;D xsi:type="xsd:double"&gt;30.23&lt;/D&gt;&lt;D xsi:type="xsd:double"&gt;29.77&lt;/D&gt;&lt;D xsi:type="xsd:double"&gt;29.89&lt;/D&gt;&lt;D xsi:type="xsd:double"&gt;30.21&lt;/D&gt;&lt;D xsi:type="xsd:double"&gt;30.51&lt;/D&gt;&lt;D xsi:type="xsd:double"&gt;31.1&lt;/D&gt;&lt;D xsi:type="xsd:double"&gt;31.04&lt;/D&gt;&lt;D xsi:type="xsd:double"&gt;31.41&lt;/D&gt;&lt;D xsi:type="xsd:double"&gt;31.02&lt;/D&gt;&lt;D xsi:type="xsd:double"&gt;31.82&lt;/D&gt;&lt;D xsi:type="xsd:double"&gt;31.85&lt;/D&gt;&lt;D xsi:type="xsd:double"&gt;31.51&lt;/D&gt;&lt;D xsi:type="xsd:double"&gt;31.45&lt;/D&gt;&lt;D xsi:type="xsd:double"&gt;31.05&lt;/D&gt;&lt;D xsi:type="xsd:double"&gt;31.26&lt;/D&gt;&lt;D xsi:type="xsd:double"&gt;30.86&lt;/D&gt;&lt;D xsi:type="xsd:double"&gt;30.96&lt;/D&gt;&lt;D xsi:type="xsd:double"&gt;30.03&lt;/D&gt;&lt;D xsi:type="xsd:double"&gt;30.1&lt;/D&gt;&lt;D xsi:type="xsd:double"&gt;30.34&lt;/D&gt;&lt;D xsi:type="xsd:double"&gt;30.45&lt;/D&gt;&lt;D xsi:type="xsd:double"&gt;31.11&lt;/D&gt;&lt;D xsi:type="xsd:double"&gt;31.83&lt;/D&gt;&lt;D xsi:type="xsd:double"&gt;32.51&lt;/D&gt;&lt;D xsi:type="xsd:double"&gt;32.54&lt;/D&gt;&lt;D xsi:type="xsd:double"&gt;31.82&lt;/D&gt;&lt;D xsi:type="xsd:double"&gt;31.75&lt;/D&gt;&lt;D xsi:type="xsd:double"&gt;31.84&lt;/D&gt;&lt;D xsi:type="xsd:double"&gt;32.17&lt;/D&gt;&lt;D xsi:type="xsd:double"&gt;31.88&lt;/D&gt;&lt;D xsi:type="xsd:double"&gt;31.58&lt;/D&gt;&lt;D xsi:type="xsd:double"&gt;31.53&lt;/D&gt;&lt;D xsi:type="xsd:double"&gt;31.5&lt;/D&gt;&lt;D xsi:type="xsd:double"&gt;32.08&lt;/D&gt;&lt;D xsi:type="xsd:double"&gt;32.17&lt;/D&gt;&lt;D xsi:type="xsd:double"&gt;32.75&lt;/D&gt;&lt;D xsi:type="xsd:double"&gt;32.85&lt;/D&gt;&lt;D xsi:type="xsd:double"&gt;32.635&lt;/D&gt;&lt;D xsi:type="xsd:double"&gt;32.69&lt;/D&gt;&lt;D xsi:type="xsd:double"&gt;32.75&lt;/D&gt;&lt;D xsi:type="xsd:double"&gt;32.96&lt;/D&gt;&lt;D xsi:type="xsd:double"&gt;32.61&lt;/D&gt;&lt;D xsi:type="xsd:double"&gt;33.07&lt;/D&gt;&lt;D xsi:type="xsd:double"&gt;33.24&lt;/D&gt;&lt;D xsi:type="xsd:double"&gt;32.56&lt;/D&gt;&lt;D xsi:type="xsd:double"&gt;32.35&lt;/D&gt;&lt;D xsi:type="xsd:double"&gt;32.2&lt;/D&gt;&lt;D xsi:type="xsd:double"&gt;32.15&lt;/D&gt;&lt;D xsi:type="xsd:double"&gt;31.75&lt;/D&gt;&lt;D xsi:type="xsd:double"&gt;31.62&lt;/D&gt;&lt;D xsi:type="xsd:double"&gt;31.58&lt;/D&gt;&lt;D xsi:type="xsd:double"&gt;31.35&lt;/D&gt;&lt;D xsi:type="xsd:double"&gt;31.07&lt;/D&gt;&lt;D xsi:type="xsd:double"&gt;31.13&lt;/D&gt;&lt;D xsi:type="xsd:double"&gt;31.44&lt;/D&gt;&lt;D xsi:type="xsd:double"&gt;31.24&lt;/D&gt;&lt;D xsi:type="xsd:double"&gt;31.67&lt;/D&gt;&lt;D xsi:type="xsd:double"&gt;31.7&lt;/D&gt;&lt;D xsi:type="xsd:double"&gt;31.19&lt;/D&gt;&lt;D xsi:type="xsd:double"&gt;30.91&lt;/D&gt;&lt;D xsi:type="xsd:double"&gt;30.05&lt;/D&gt;&lt;D xsi:type="xsd:double"&gt;29.95&lt;/D&gt;&lt;D xsi:type="xsd:double"&gt;29.43&lt;/D&gt;&lt;D xsi:type="xsd:double"&gt;29.35&lt;/D&gt;&lt;D xsi:type="xsd:double"&gt;29.13&lt;/D&gt;&lt;D xsi:type="xsd:double"&gt;28.39&lt;/D&gt;&lt;D xsi:type="xsd:double"&gt;27.51&lt;/D&gt;&lt;D xsi:type="xsd:double"&gt;28.24&lt;/D&gt;&lt;D xsi:type="xsd:double"&gt;26.5&lt;/D&gt;&lt;D xsi:type="xsd:double"&gt;27.09&lt;/D&gt;&lt;D xsi:type="xsd:double"&gt;28.19&lt;/D&gt;&lt;D xsi:type="xsd:double"&gt;30.07&lt;/D&gt;&lt;D xsi:type="xsd:double"&gt;29.91&lt;/D&gt;&lt;D xsi:type="xsd:double"&gt;30.2&lt;/D&gt;&lt;D xsi:type="xsd:double"&gt;29.82&lt;/D&gt;&lt;D xsi:type="xsd:double"&gt;29.76&lt;/D&gt;&lt;D xsi:type="xsd:double"&gt;30.17&lt;/D&gt;&lt;D xsi:type="xsd:double"&gt;30.27&lt;/D&gt;&lt;D xsi:type="xsd:double"&gt;30.76&lt;/D&gt;&lt;D xsi:type="xsd:double"&gt;30.41&lt;/D&gt;&lt;D xsi:type="xsd:double"&gt;30.3&lt;/D&gt;&lt;D xsi:type="xsd:double"&gt;30.52&lt;/D&gt;&lt;D xsi:type="xsd:double"&gt;30.94&lt;/D&gt;&lt;D xsi:type="xsd:double"&gt;30.9&lt;/D&gt;&lt;D xsi:type="xsd:double"&gt;30.71&lt;/D&gt;&lt;D xsi:type="xsd:double"&gt;30.06&lt;/D&gt;&lt;D xsi:type="xsd:double"&gt;29.76&lt;/D&gt;&lt;D xsi:type="xsd:double"&gt;29.34&lt;/D&gt;&lt;D xsi:type="xsd:double"&gt;29.39&lt;/D&gt;&lt;D xsi:type="xsd:double"&gt;29.16&lt;/D&gt;&lt;D xsi:type="xsd:double"&gt;29.77&lt;/D&gt;&lt;D xsi:type="xsd:double"&gt;29.69&lt;/D&gt;&lt;D xsi:type="xsd:double"&gt;29.39&lt;/D&gt;&lt;D xsi:type="xsd:double"&gt;28.9&lt;/D&gt;&lt;D xsi:type="xsd:double"&gt;28.36&lt;/D&gt;&lt;D xsi:type="xsd:double"&gt;28.62&lt;/D&gt;&lt;D xsi:type="xsd:double"&gt;28.74&lt;/D&gt;&lt;D xsi:type="xsd:double"&gt;28.89&lt;/D&gt;&lt;D xsi:type="xsd:double"&gt;28.93&lt;/D&gt;&lt;D xsi:type="xsd:double"&gt;28.88&lt;/D&gt;&lt;D xsi:type="xsd:double"&gt;28.67&lt;/D&gt;&lt;D xsi:type="xsd:double"&gt;28.9&lt;/D&gt;&lt;D xsi:type="xsd:double"&gt;28.6&lt;/D&gt;&lt;D xsi:type="xsd:double"&gt;28.42&lt;/D&gt;&lt;D xsi:type="xsd:double"&gt;29.15&lt;/D&gt;&lt;D xsi:type="xsd:double"&gt;29.14&lt;/D&gt;&lt;D xsi:type="xsd:double"&gt;28.54&lt;/D&gt;&lt;D xsi:type="xsd:double"&gt;28.31&lt;/D&gt;&lt;D xsi:type="xsd:double"&gt;28.29&lt;/D&gt;&lt;D xsi:type="xsd:double"&gt;28.24&lt;/D&gt;&lt;D xsi:type="xsd:double"&gt;28.23&lt;/D&gt;&lt;D xsi:type="xsd:double"&gt;27.89&lt;/D&gt;&lt;D xsi:type="xsd:double"&gt;27.83&lt;/D&gt;&lt;D xsi:type="xsd:double"&gt;27.23&lt;/D&gt;&lt;D xsi:type="xsd:double"&gt;27.33&lt;/D&gt;&lt;D xsi:type="xsd:double"&gt;27.57&lt;/D&gt;&lt;D xsi:type="xsd:double"&gt;26.73&lt;/D&gt;&lt;D xsi:type="xsd:double"&gt;26.52&lt;/D&gt;&lt;D xsi:type="xsd:double"&gt;26.62&lt;/D&gt;&lt;D xsi:type="xsd:double"&gt;26.91&lt;/D&gt;&lt;D xsi:type="xsd:double"&gt;26.7&lt;/D&gt;&lt;D xsi:type="xsd:double"&gt;26.4&lt;/D&gt;&lt;D xsi:type="xsd:double"&gt;26.26&lt;/D&gt;&lt;D xsi:type="xsd:double"&gt;25.78&lt;/D&gt;&lt;D xsi:type="xsd:double"&gt;25.52&lt;/D&gt;&lt;D xsi:type="xsd:double"&gt;25.66&lt;/D&gt;&lt;D xsi:type="xsd:double"&gt;25.43&lt;/D&gt;&lt;/FQL&gt;&lt;FQL&gt;&lt;Q&gt;KSA^FG_TOTAL_RETURNC(-5AY,0,AM)&lt;/Q&gt;&lt;R&gt;61&lt;/R&gt;&lt;C&gt;1&lt;/C&gt;&lt;D xsi:type="xsd:double"&gt;-4.646468&lt;/D&gt;&lt;D xsi:type="xsd:double"&gt;10.346043&lt;/D&gt;&lt;D xsi:type="xsd:double"&gt;1.20399&lt;/D&gt;&lt;D xsi:type="xsd:double"&gt;-1.2052059&lt;/D&gt;&lt;D xsi:type="xsd:double"&gt;3.1781673&lt;/D&gt;&lt;D xsi:type="xsd:double"&gt;7.934034&lt;/D&gt;&lt;D xsi:type="xsd:double"&gt;8.907461&lt;/D&gt;&lt;D xsi:type="xsd:double"&gt;2.0116568&lt;/D&gt;&lt;D xsi:type="xsd:double"&gt;3.2477498&lt;/D&gt;&lt;D xsi:type="xsd:double"&gt;0.8117795&lt;/D&gt;&lt;D xsi:type="xsd:double"&gt;3.0699492&lt;/D&gt;&lt;D xsi:type="xsd:double"&gt;2.0507813&lt;/D&gt;&lt;D xsi:type="xsd:double"&gt;3.4449816&lt;/D&gt;&lt;D xsi:type="xsd:double"&gt;-8.903795&lt;/D&gt;&lt;D xsi:type="xsd:double"&gt;5.210507&lt;/D&gt;&lt;D xsi:type="xsd:double"&gt;8.675575&lt;/D&gt;&lt;D xsi:type="xsd:double"&gt;4.181576&lt;/D&gt;&lt;D xsi:type="xsd:double"&gt;2.2536993&lt;/D&gt;&lt;D xsi:type="xsd:double"&gt;6.360197&lt;/D&gt;&lt;D xsi:type="xsd:double"&gt;-9.058607&lt;/D&gt;&lt;D xsi:type="xsd:double"&gt;-9.515452&lt;/D&gt;&lt;D xsi:type="xsd:double"&gt;6.4749956&lt;/D&gt;&lt;D xsi:type="xsd:double"&gt;1.7926097&lt;/D&gt;&lt;D xsi:type="xsd:double"&gt;-8.60455&lt;/D&gt;&lt;D xsi:type="xsd:double"&gt;5.2439094&lt;/D&gt;&lt;D xsi:type="xsd:double"&gt;-8.621091&lt;/D&gt;&lt;D xsi:type="xsd:double"&gt;-3.3097625&lt;/D&gt;&lt;D xsi:type="xsd:double"&gt;3.2608628&lt;/D&gt;&lt;D xsi:type="xsd:double"&gt;-6.854945&lt;/D&gt;&lt;D xsi:type="xsd:double"&gt;6.560087&lt;/D&gt;&lt;D xsi:type="xsd:double"&gt;6.4924955&lt;/D&gt;&lt;D xsi:type="xsd:double"&gt;-1.9431591&lt;/D&gt;&lt;D xsi:type="xsd:double"&gt;3.5936832&lt;/D&gt;&lt;D xsi:type="xsd:double"&gt;3.2179952&lt;/D&gt;&lt;D xsi:type="xsd:double"&gt;-3.2817662&lt;/D&gt;&lt;D xsi:type="xsd:double"&gt;-6.1076045&lt;/D&gt;&lt;D xsi:type="xsd:double"&gt;-3.8203478&lt;/D&gt;&lt;D xsi:type="xsd:double"&gt;6.2801957&lt;/D&gt;&lt;D xsi:type="xsd:double"&gt;8.312881&lt;/D&gt;&lt;D xsi:type="xsd:double"&gt;0.61421394&lt;/D&gt;&lt;D xsi:type="xsd:double"&gt;4.437661&lt;/D&gt;&lt;D xsi:type="xsd:double"&gt;-0.7194221&lt;/D&gt;&lt;D xsi:type="xsd:double"&gt;-2.581519&lt;/D&gt;&lt;D xsi:type="xsd:double"&gt;-7.0664825&lt;/D&gt;&lt;D xsi:type="xsd:double"&gt;3.123808&lt;/D&gt;&lt;D xsi:type="xsd:double"&gt;3.0526876&lt;/D&gt;&lt;D xsi:type="xsd:double"&gt;1.2183428&lt;/D&gt;&lt;D xsi:type="xsd:double"&gt;0.7788539&lt;/D&gt;&lt;D xsi:type="xsd:double"&gt;-1.4051557&lt;/D&gt;&lt;D xsi:type="xsd:double"&gt;-2.4703026&lt;/D&gt;&lt;D xsi:type="xsd:double"&gt;0.67528486&lt;/D&gt;&lt;D xsi:type="xsd:double"&gt;4.241681&lt;/D&gt;&lt;D xsi:type="xsd:double"&gt;-2.6969492&lt;/D&gt;&lt;D xsi:type="xsd:double"&gt;-0.14588237&lt;/D&gt;&lt;D xsi:type="xsd:double"&gt;-1.5583158&lt;/D&gt;&lt;D xsi:type="xsd:double"&gt;-5.1941576&lt;/D&gt;&lt;D xsi:type="xsd:double"&gt;2.2470117&lt;/D&gt;&lt;D xsi:type="xsd:double"&gt;-2.3871362&lt;/D&gt;&lt;D xsi:type="xsd:double"&gt;-0.69111586&lt;/D&gt;&lt;D xsi:type="xsd:double"&gt;8.618843&lt;/D&gt;&lt;D xsi:type="xsd:double"&gt;-0.8624971&lt;/D&gt;&lt;/FQL&gt;&lt;FQL&gt;&lt;Q&gt;GREK^FG_TOTAL_RETURNC(-5AY,0,AM)&lt;/Q&gt;&lt;R&gt;61&lt;/R&gt;&lt;C&gt;1&lt;/C&gt;&lt;D xsi:type="xsd:double"&gt;-10.438055&lt;/D&gt;&lt;D xsi:type="xsd:double"&gt;28.842926&lt;/D&gt;&lt;D xsi:type="xsd:double"&gt;14.119661&lt;/D&gt;&lt;D xsi:type="xsd:double"&gt;-9.972835&lt;/D&gt;&lt;D xsi:type="xsd:double"&gt;7.198274&lt;/D&gt;&lt;D xsi:type="xsd:double"&gt;6.956172&lt;/D&gt;&lt;D xsi:type="xsd:double"&gt;7.218051&lt;/D&gt;&lt;D xsi:type="xsd:double"&gt;-0.7713914&lt;/D&gt;&lt;D xsi:type="xsd:double"&gt;-1.6254365&lt;/D&gt;&lt;D xsi:type="xsd:double"&gt;-0.50287247&lt;/D&gt;&lt;D xsi:type="xsd:double"&gt;4.981947&lt;/D&gt;&lt;D xsi:type="xsd:double"&gt;-7.0839047&lt;/D&gt;&lt;D xsi:type="xsd:double"&gt;3.7749887&lt;/D&gt;&lt;D xsi:type="xsd:double"&gt;-7.4893&lt;/D&gt;&lt;D xsi:type="xsd:double"&gt;3.1700969&lt;/D&gt;&lt;D xsi:type="xsd:double"&gt;6.8728447&lt;/D&gt;&lt;D xsi:type="xsd:double"&gt;-3.2154322&lt;/D&gt;&lt;D xsi:type="xsd:double"&gt;0.25839806&lt;/D&gt;&lt;D xsi:type="xsd:double"&gt;-3.7923455&lt;/D&gt;&lt;D xsi:type="xsd:double"&gt;1.8369794&lt;/D&gt;&lt;D xsi:type="xsd:double"&gt;-10.670739&lt;/D&gt;&lt;D xsi:type="xsd:double"&gt;1.1387587&lt;/D&gt;&lt;D xsi:type="xsd:double"&gt;-2.21017&lt;/D&gt;&lt;D xsi:type="xsd:double"&gt;-9.552246&lt;/D&gt;&lt;D xsi:type="xsd:double"&gt;13.672805&lt;/D&gt;&lt;D xsi:type="xsd:double"&gt;9.954369&lt;/D&gt;&lt;D xsi:type="xsd:double"&gt;3.1012893&lt;/D&gt;&lt;D xsi:type="xsd:double"&gt;12.725234&lt;/D&gt;&lt;D xsi:type="xsd:double"&gt;8.424913&lt;/D&gt;&lt;D xsi:type="xsd:double"&gt;-7.063884&lt;/D&gt;&lt;D xsi:type="xsd:double"&gt;3.5360217&lt;/D&gt;&lt;D xsi:type="xsd:double"&gt;9.8308325&lt;/D&gt;&lt;D xsi:type="xsd:double"&gt;8.538413&lt;/D&gt;&lt;D xsi:type="xsd:double"&gt;5.0902247&lt;/D&gt;&lt;D xsi:type="xsd:double"&gt;-2.204001&lt;/D&gt;&lt;D xsi:type="xsd:double"&gt;-12.919289&lt;/D&gt;&lt;D xsi:type="xsd:double"&gt;1.7153144&lt;/D&gt;&lt;D xsi:type="xsd:double"&gt;10.650897&lt;/D&gt;&lt;D xsi:type="xsd:double"&gt;1.071465&lt;/D&gt;&lt;D xsi:type="xsd:double"&gt;4.2645097&lt;/D&gt;&lt;D xsi:type="xsd:double"&gt;3.8571&lt;/D&gt;&lt;D xsi:type="xsd:double"&gt;-0.27418137&lt;/D&gt;&lt;D xsi:type="xsd:double"&gt;1.0247469&lt;/D&gt;&lt;D xsi:type="xsd:double"&gt;1.8802643&lt;/D&gt;&lt;D xsi:type="xsd:double"&gt;-3.1266391&lt;/D&gt;&lt;D xsi:type="xsd:double"&gt;5.934119&lt;/D&gt;&lt;D xsi:type="xsd:double"&gt;-0.5934&lt;/D&gt;&lt;D xsi:type="xsd:double"&gt;3.1279802&lt;/D&gt;&lt;D xsi:type="xsd:double"&gt;-8.474183&lt;/D&gt;&lt;D xsi:type="xsd:double"&gt;-1.6190231&lt;/D&gt;&lt;D xsi:type="xsd:double"&gt;4.539168&lt;/D&gt;&lt;D xsi:type="xsd:double"&gt;6.900966&lt;/D&gt;&lt;D xsi:type="xsd:double"&gt;2.1838307&lt;/D&gt;&lt;D xsi:type="xsd:double"&gt;13.833022&lt;/D&gt;&lt;D xsi:type="xsd:double"&gt;2.1660805&lt;/D&gt;&lt;D xsi:type="xsd:double"&gt;11.066235&lt;/D&gt;&lt;D xsi:type="xsd:double"&gt;7.1282864&lt;/D&gt;&lt;D xsi:type="xsd:double"&gt;4.135072&lt;/D&gt;&lt;D xsi:type="xsd:double"&gt;4.3845177&lt;/D&gt;&lt;D xsi:type="xsd:double"&gt;2.0763993&lt;/D&gt;&lt;D xsi:type="xsd:double"&gt;-2.6552856&lt;/D&gt;&lt;/FQL&gt;&lt;FQL&gt;&lt;Q&gt;EPOL^FG_TOTAL_RETURNC(-5AY,0,AM)&lt;/Q&gt;&lt;R&gt;61&lt;/R&gt;&lt;C&gt;1&lt;/C&gt;&lt;D xsi:type="xsd:double"&gt;-15.431345&lt;/D&gt;&lt;D xsi:type="xsd:double"&gt;25.718391&lt;/D&gt;&lt;D xsi:type="xsd:double"&gt;10.170245&lt;/D&gt;&lt;D xsi:type="xsd:double"&gt;-2.137643&lt;/D&gt;&lt;D xsi:type="xsd:double"&gt;-0.5327642&lt;/D&gt;&lt;D xsi:type="xsd:double"&gt;-3.7493348&lt;/D&gt;&lt;D xsi:type="xsd:double"&gt;10.406232&lt;/D&gt;&lt;D xsi:type="xsd:double"&gt;13.608873&lt;/D&gt;&lt;D xsi:type="xsd:double"&gt;-4.489577&lt;/D&gt;&lt;D xsi:type="xsd:double"&gt;1.537025&lt;/D&gt;&lt;D xsi:type="xsd:double"&gt;3.9449573&lt;/D&gt;&lt;D xsi:type="xsd:double"&gt;-3.265667&lt;/D&gt;&lt;D xsi:type="xsd:double"&gt;6.113136&lt;/D&gt;&lt;D xsi:type="xsd:double"&gt;-12.123817&lt;/D&gt;&lt;D xsi:type="xsd:double"&gt;4.0165663&lt;/D&gt;&lt;D xsi:type="xsd:double"&gt;-3.8031816&lt;/D&gt;&lt;D xsi:type="xsd:double"&gt;-11.489993&lt;/D&gt;&lt;D xsi:type="xsd:double"&gt;10.161924&lt;/D&gt;&lt;D xsi:type="xsd:double"&gt;-20.020271&lt;/D&gt;&lt;D xsi:type="xsd:double"&gt;4.1825175&lt;/D&gt;&lt;D xsi:type="xsd:double"&gt;-10.19991&lt;/D&gt;&lt;D xsi:type="xsd:double"&gt;-1.5037596&lt;/D&gt;&lt;D xsi:type="xsd:double"&gt;-12.699514&lt;/D&gt;&lt;D xsi:type="xsd:double"&gt;-14.387912&lt;/D&gt;&lt;D xsi:type="xsd:double"&gt;15.877426&lt;/D&gt;&lt;D xsi:type="xsd:double"&gt;20.833338&lt;/D&gt;&lt;D xsi:type="xsd:double"&gt;4.3185234&lt;/D&gt;&lt;D xsi:type="xsd:double"&gt;5.4333687&lt;/D&gt;&lt;D xsi:type="xsd:double"&gt;-3.2515287&lt;/D&gt;&lt;D xsi:type="xsd:double"&gt;-1.0145903&lt;/D&gt;&lt;D xsi:type="xsd:double"&gt;12.876368&lt;/D&gt;&lt;D xsi:type="xsd:double"&gt;-0.9648144&lt;/D&gt;&lt;D xsi:type="xsd:double"&gt;9.914041&lt;/D&gt;&lt;D xsi:type="xsd:double"&gt;9.541189&lt;/D&gt;&lt;D xsi:type="xsd:double"&gt;-6.901479&lt;/D&gt;&lt;D xsi:type="xsd:double"&gt;-12.525558&lt;/D&gt;&lt;D xsi:type="xsd:double"&gt;15.312672&lt;/D&gt;&lt;D xsi:type="xsd:double"&gt;10.136843&lt;/D&gt;&lt;D xsi:type="xsd:double"&gt;7.2807193&lt;/D&gt;&lt;D xsi:type="xsd:double"&gt;-5.0331116&lt;/D&gt;&lt;D xsi:type="xsd:double"&gt;8.368195&lt;/D&gt;&lt;D xsi:type="xsd:double"&gt;1.2012005&lt;/D&gt;&lt;D xsi:type="xsd:double"&gt;-0.12717247&lt;/D&gt;&lt;D xsi:type="xsd:double"&gt;4.7113776&lt;/D&gt;&lt;D xsi:type="xsd:double"&gt;1.2990594&lt;/D&gt;&lt;D xsi:type="xsd:double"&gt;-4.321247&lt;/D&gt;&lt;D xsi:type="xsd:double"&gt;4.6868324&lt;/D&gt;&lt;D xsi:type="xsd:double"&gt;-1.3431013&lt;/D&gt;&lt;D xsi:type="xsd:double"&gt;-7.962048&lt;/D&gt;&lt;D xsi:type="xsd:double"&gt;-0.98609924&lt;/D&gt;&lt;D xsi:type="xsd:double"&gt;-1.2428463&lt;/D&gt;&lt;D xsi:type="xsd:double"&gt;14.443291&lt;/D&gt;&lt;D xsi:type="xsd:double"&gt;5.2018285&lt;/D&gt;&lt;D xsi:type="xsd:double"&gt;12.460446&lt;/D&gt;&lt;D xsi:type="xsd:double"&gt;3.6932826&lt;/D&gt;&lt;D xsi:type="xsd:double"&gt;3.018999&lt;/D&gt;&lt;D xsi:type="xsd:double"&gt;8.076692&lt;/D&gt;&lt;D xsi:type="xsd:double"&gt;-0.15498996&lt;/D&gt;&lt;D xsi:type="xsd:double"&gt;-1.5833557&lt;/D&gt;&lt;D xsi:type="xsd:double"&gt;1.577282&lt;/D&gt;&lt;D xsi:type="xsd:double"&gt;6.2732935&lt;/D&gt;&lt;/FQL&gt;&lt;FQL&gt;&lt;Q&gt;VNM^FG_TOTAL_RETURNC(-5AY,0,AM)&lt;/Q&gt;&lt;R&gt;61&lt;/R&gt;&lt;C&gt;1&lt;/C&gt;&lt;D xsi:type="xsd:double"&gt;-0.7407427&lt;/D&gt;&lt;D xsi:type="xsd:double"&gt;8.276796&lt;/D&gt;&lt;D xsi:type="xsd:double"&gt;10.105181&lt;/D&gt;&lt;D xsi:type="xsd:double"&gt;-3.3142865&lt;/D&gt;&lt;D xsi:type="xsd:double"&gt;4.0189147&lt;/D&gt;&lt;D xsi:type="xsd:double"&gt;1.5340924&lt;/D&gt;&lt;D xsi:type="xsd:double"&gt;5.4840446&lt;/D&gt;&lt;D xsi:type="xsd:double"&gt;4.403186&lt;/D&gt;&lt;D xsi:type="xsd:double"&gt;5.6402445&lt;/D&gt;&lt;D xsi:type="xsd:double"&gt;-5.9644165&lt;/D&gt;&lt;D xsi:type="xsd:double"&gt;1.5856862&lt;/D&gt;&lt;D xsi:type="xsd:double"&gt;-2.9707968&lt;/D&gt;&lt;D xsi:type="xsd:double"&gt;5.345094&lt;/D&gt;&lt;D xsi:type="xsd:double"&gt;2.2167563&lt;/D&gt;&lt;D xsi:type="xsd:double"&gt;2.970612&lt;/D&gt;&lt;D xsi:type="xsd:double"&gt;-7.8080893&lt;/D&gt;&lt;D xsi:type="xsd:double"&gt;-0.45918226&lt;/D&gt;&lt;D xsi:type="xsd:double"&gt;-2.6140451&lt;/D&gt;&lt;D xsi:type="xsd:double"&gt;-10.315782&lt;/D&gt;&lt;D xsi:type="xsd:double"&gt;-6.6901503&lt;/D&gt;&lt;D xsi:type="xsd:double"&gt;-9.433961&lt;/D&gt;&lt;D xsi:type="xsd:double"&gt;2.2916675&lt;/D&gt;&lt;D xsi:type="xsd:double"&gt;2.9871106&lt;/D&gt;&lt;D xsi:type="xsd:double"&gt;-12.3269615&lt;/D&gt;&lt;D xsi:type="xsd:double"&gt;-11.654139&lt;/D&gt;&lt;D xsi:type="xsd:double"&gt;8.76596&lt;/D&gt;&lt;D xsi:type="xsd:double"&gt;-6.4850807&lt;/D&gt;&lt;D xsi:type="xsd:double"&gt;6.8412066&lt;/D&gt;&lt;D xsi:type="xsd:double"&gt;-10.98814&lt;/D&gt;&lt;D xsi:type="xsd:double"&gt;7.9040766&lt;/D&gt;&lt;D xsi:type="xsd:double"&gt;0&lt;/D&gt;&lt;D xsi:type="xsd:double"&gt;2.3868322&lt;/D&gt;&lt;D xsi:type="xsd:double"&gt;6.913185&lt;/D&gt;&lt;D xsi:type="xsd:double"&gt;11.353386&lt;/D&gt;&lt;D xsi:type="xsd:double"&gt;1.2153864&lt;/D&gt;&lt;D xsi:type="xsd:double"&gt;-9.673113&lt;/D&gt;&lt;D xsi:type="xsd:double"&gt;-12.666178&lt;/D&gt;&lt;D xsi:type="xsd:double"&gt;10.782242&lt;/D&gt;&lt;D xsi:type="xsd:double"&gt;3.991282&lt;/D&gt;&lt;D xsi:type="xsd:double"&gt;0.15479326&lt;/D&gt;&lt;D xsi:type="xsd:double"&gt;4.40495&lt;/D&gt;&lt;D xsi:type="xsd:double"&gt;2.8867483&lt;/D&gt;&lt;D xsi:type="xsd:double"&gt;-12.266189&lt;/D&gt;&lt;D xsi:type="xsd:double"&gt;3.4030318&lt;/D&gt;&lt;D xsi:type="xsd:double"&gt;-3.4892917&lt;/D&gt;&lt;D xsi:type="xsd:double"&gt;-1.7255545&lt;/D&gt;&lt;D xsi:type="xsd:double"&gt;4.933107&lt;/D&gt;&lt;D xsi:type="xsd:double"&gt;1.832664&lt;/D&gt;&lt;D xsi:type="xsd:double"&gt;-6.8857613&lt;/D&gt;&lt;D xsi:type="xsd:double"&gt;-1.1764646&lt;/D&gt;&lt;D xsi:type="xsd:double"&gt;-1.8282354&lt;/D&gt;&lt;D xsi:type="xsd:double"&gt;0.3897786&lt;/D&gt;&lt;D xsi:type="xsd:double"&gt;3.8826585&lt;/D&gt;&lt;D xsi:type="xsd:double"&gt;2.823925&lt;/D&gt;&lt;D xsi:type="xsd:double"&gt;-2.5040448&lt;/D&gt;&lt;D xsi:type="xsd:double"&gt;12.59321&lt;/D&gt;&lt;D xsi:type="xsd:double"&gt;1.1773348&lt;/D&gt;&lt;D xsi:type="xsd:double"&gt;16.581821&lt;/D&gt;&lt;D xsi:type="xsd:double"&gt;14.09856&lt;/D&gt;&lt;D xsi:type="xsd:double"&gt;-2.4603665&lt;/D&gt;&lt;D xsi:type="xsd:double"&gt;-0.7287085&lt;/D&gt;&lt;/FQL&gt;&lt;FQL&gt;&lt;Q&gt;EPHE^FG_TOTAL_RETURNC(-5AY,0,AM)&lt;/Q&gt;&lt;R&gt;61&lt;/R&gt;&lt;C&gt;1&lt;/C&gt;&lt;D xsi:type="xsd:double"&gt;5.643344&lt;/D&gt;&lt;D xsi:type="xsd:double"&gt;9.615385&lt;/D&gt;&lt;D xsi:type="xsd:double"&gt;6.6164374&lt;/D&gt;&lt;D xsi:type="xsd:double"&gt;-8.566189&lt;/D&gt;&lt;D xsi:type="xsd:double"&gt;0.83500147&lt;/D&gt;&lt;D xsi:type="xsd:double"&gt;-3.047365&lt;/D&gt;&lt;D xsi:type="xsd:double"&gt;-1.2299299&lt;/D&gt;&lt;D xsi:type="xsd:double"&gt;6.5029383&lt;/D&gt;&lt;D xsi:type="xsd:double"&gt;1.1704922&lt;/D&gt;&lt;D xsi:type="xsd:double"&gt;-9.599227&lt;/D&gt;&lt;D xsi:type="xsd:double"&gt;8.509123&lt;/D&gt;&lt;D xsi:type="xsd:double"&gt;-1.976937&lt;/D&gt;&lt;D xsi:type="xsd:double"&gt;6.4537764&lt;/D&gt;&lt;D xsi:type="xsd:double"&gt;0.94726086&lt;/D&gt;&lt;D xsi:type="xsd:double"&gt;1.5921235&lt;/D&gt;&lt;D xsi:type="xsd:double"&gt;-2.0704567&lt;/D&gt;&lt;D xsi:type="xsd:double"&gt;3.9760232&lt;/D&gt;&lt;D xsi:type="xsd:double"&gt;-6.100154&lt;/D&gt;&lt;D xsi:type="xsd:double"&gt;-6.8196535&lt;/D&gt;&lt;D xsi:type="xsd:double"&gt;2.428031&lt;/D&gt;&lt;D xsi:type="xsd:double"&gt;-13.041246&lt;/D&gt;&lt;D xsi:type="xsd:double"&gt;2.2064686&lt;/D&gt;&lt;D xsi:type="xsd:double"&gt;2.8912902&lt;/D&gt;&lt;D xsi:type="xsd:double"&gt;-17.272388&lt;/D&gt;&lt;D xsi:type="xsd:double"&gt;8.967388&lt;/D&gt;&lt;D xsi:type="xsd:double"&gt;11.263514&lt;/D&gt;&lt;D xsi:type="xsd:double"&gt;-1.7116666&lt;/D&gt;&lt;D xsi:type="xsd:double"&gt;9.049249&lt;/D&gt;&lt;D xsi:type="xsd:double"&gt;-7.528007&lt;/D&gt;&lt;D xsi:type="xsd:double"&gt;3.975761&lt;/D&gt;&lt;D xsi:type="xsd:double"&gt;-1.6023278&lt;/D&gt;&lt;D xsi:type="xsd:double"&gt;-4.9962997&lt;/D&gt;&lt;D xsi:type="xsd:double"&gt;2.6678324&lt;/D&gt;&lt;D xsi:type="xsd:double"&gt;3.9170504&lt;/D&gt;&lt;D xsi:type="xsd:double"&gt;-7.90835&lt;/D&gt;&lt;D xsi:type="xsd:double"&gt;-0.040131807&lt;/D&gt;&lt;D xsi:type="xsd:double"&gt;-5.780816&lt;/D&gt;&lt;D xsi:type="xsd:double"&gt;6.7746043&lt;/D&gt;&lt;D xsi:type="xsd:double"&gt;4.5627475&lt;/D&gt;&lt;D xsi:type="xsd:double"&gt;1.077342&lt;/D&gt;&lt;D xsi:type="xsd:double"&gt;4.5298815&lt;/D&gt;&lt;D xsi:type="xsd:double"&gt;0.6190777&lt;/D&gt;&lt;D xsi:type="xsd:double"&gt;-6.768&lt;/D&gt;&lt;D xsi:type="xsd:double"&gt;-5.551243&lt;/D&gt;&lt;D xsi:type="xsd:double"&gt;0.80173016&lt;/D&gt;&lt;D xsi:type="xsd:double"&gt;3.1870842&lt;/D&gt;&lt;D xsi:type="xsd:double"&gt;10.549534&lt;/D&gt;&lt;D xsi:type="xsd:double"&gt;5.6966662&lt;/D&gt;&lt;D xsi:type="xsd:double"&gt;-4.737383&lt;/D&gt;&lt;D xsi:type="xsd:double"&gt;-7.495493&lt;/D&gt;&lt;D xsi:type="xsd:double"&gt;-1.8411696&lt;/D&gt;&lt;D xsi:type="xsd:double"&gt;-5.044037&lt;/D&gt;&lt;D xsi:type="xsd:double"&gt;1.1804461&lt;/D&gt;&lt;D xsi:type="xsd:double"&gt;4.0833354&lt;/D&gt;&lt;D xsi:type="xsd:double"&gt;7.6461196&lt;/D&gt;&lt;D xsi:type="xsd:double"&gt;1.3015985&lt;/D&gt;&lt;D xsi:type="xsd:double"&gt;0.7460594&lt;/D&gt;&lt;D xsi:type="xsd:double"&gt;-3.4845173&lt;/D&gt;&lt;D xsi:type="xsd:double"&gt;-0.09551048&lt;/D&gt;&lt;D xsi:type="xsd:double"&gt;-5.009556&lt;/D&gt;&lt;D xsi:type="xsd:double"&gt;-1.7713368&lt;/D&gt;&lt;/FQL&gt;&lt;FQL&gt;&lt;Q&gt;EWN^FG_PRICE(0,-200D)&lt;/Q</t>
        </r>
      </text>
    </comment>
    <comment ref="A2" authorId="0" shapeId="0" xr:uid="{D37B19F1-7C92-43F8-BCFE-BE990A1D92F6}">
      <text>
        <r>
          <rPr>
            <b/>
            <sz val="9"/>
            <color indexed="81"/>
            <rFont val="Tahoma"/>
            <charset val="1"/>
          </rPr>
          <t>&gt;&lt;R&gt;201&lt;/R&gt;&lt;C&gt;1&lt;/C&gt;&lt;D xsi:type="xsd:double"&gt;59.48&lt;/D&gt;&lt;D xsi:type="xsd:double"&gt;59.366&lt;/D&gt;&lt;D xsi:type="xsd:double"&gt;59.01&lt;/D&gt;&lt;D xsi:type="xsd:double"&gt;59.565&lt;/D&gt;&lt;D xsi:type="xsd:double"&gt;58.91&lt;/D&gt;&lt;D xsi:type="xsd:double"&gt;58.87&lt;/D&gt;&lt;D xsi:type="xsd:double"&gt;58.12&lt;/D&gt;&lt;D xsi:type="xsd:double"&gt;58.35&lt;/D&gt;&lt;D xsi:type="xsd:double"&gt;58.85&lt;/D&gt;&lt;D xsi:type="xsd:double"&gt;58.65&lt;/D&gt;&lt;D xsi:type="xsd:double"&gt;58.49&lt;/D&gt;&lt;D xsi:type="xsd:double"&gt;58.27&lt;/D&gt;&lt;D xsi:type="xsd:double"&gt;57.76&lt;/D&gt;&lt;D xsi:type="xsd:double"&gt;57.75&lt;/D&gt;&lt;D xsi:type="xsd:double"&gt;56.64&lt;/D&gt;&lt;D xsi:type="xsd:double"&gt;57.89&lt;/D&gt;&lt;D xsi:type="xsd:double"&gt;58.41&lt;/D&gt;&lt;D xsi:type="xsd:double"&gt;58.56&lt;/D&gt;&lt;D xsi:type="xsd:double"&gt;59.68&lt;/D&gt;&lt;D xsi:type="xsd:double"&gt;59.62&lt;/D&gt;&lt;D xsi:type="xsd:double"&gt;59.51&lt;/D&gt;&lt;D xsi:type="xsd:double"&gt;58.84&lt;/D&gt;&lt;D xsi:type="xsd:double"&gt;58.01&lt;/D&gt;&lt;D xsi:type="xsd:double"&gt;57.67&lt;/D&gt;&lt;D xsi:type="xsd:double"&gt;57.12&lt;/D&gt;&lt;D xsi:type="xsd:double"&gt;57.02&lt;/D&gt;&lt;D xsi:type="xsd:double"&gt;57.27&lt;/D&gt;&lt;D xsi:type="xsd:double"&gt;57.62&lt;/D&gt;&lt;D xsi:type="xsd:double"&gt;57.36&lt;/D&gt;&lt;D xsi:type="xsd:double"&gt;56.84&lt;/D&gt;&lt;D xsi:type="xsd:double"&gt;56.97&lt;/D&gt;&lt;D xsi:type="xsd:double"&gt;55.8782&lt;/D&gt;&lt;D xsi:type="xsd:double"&gt;55.71&lt;/D&gt;&lt;D xsi:type="xsd:double"&gt;55.75&lt;/D&gt;&lt;D xsi:type="xsd:double"&gt;54.66&lt;/D&gt;&lt;D xsi:type="xsd:double"&gt;54.46&lt;/D&gt;&lt;D xsi:type="xsd:double"&gt;53.79&lt;/D&gt;&lt;D xsi:type="xsd:double"&gt;54.12&lt;/D&gt;&lt;D xsi:type="xsd:double"&gt;54.17&lt;/D&gt;&lt;D xsi:type="xsd:double"&gt;53.47&lt;/D&gt;&lt;D xsi:type="xsd:double"&gt;52.87&lt;/D&gt;&lt;D xsi:type="xsd:double"&gt;52.22&lt;/D&gt;&lt;D xsi:type="xsd:double"&gt;51.94&lt;/D&gt;&lt;D xsi:type="xsd:double"&gt;53&lt;/D&gt;&lt;D xsi:type="xsd:double"&gt;53.5&lt;/D&gt;&lt;D xsi:type="xsd:double"&gt;53.59&lt;/D&gt;&lt;D xsi:type="xsd:double"&gt;53.77&lt;/D&gt;&lt;D xsi:type="xsd:double"&gt;53.84&lt;/D&gt;&lt;D xsi:type="xsd:double"&gt;54.188&lt;/D&gt;&lt;D xsi:type="xsd:double"&gt;53.08&lt;/D&gt;&lt;D xsi:type="xsd:double"&gt;53.58&lt;/D&gt;&lt;D xsi:type="xsd:double"&gt;53.215&lt;/D&gt;&lt;D xsi:type="xsd:double"&gt;53.13&lt;/D&gt;&lt;D xsi:type="xsd:double"&gt;53.16&lt;/D&gt;&lt;D xsi:type="xsd:double"&gt;53.3&lt;/D&gt;&lt;D xsi:type="xsd:double"&gt;53.36&lt;/D&gt;&lt;D xsi:type="xsd:double"&gt;52.9674&lt;/D&gt;&lt;D xsi:type="xsd:double"&gt;52.37&lt;/D&gt;&lt;D xsi:type="xsd:double"&gt;52.52&lt;/D&gt;&lt;D xsi:type="xsd:double"&gt;52.2&lt;/D&gt;&lt;D xsi:type="xsd:double"&gt;51.43&lt;/D&gt;&lt;D xsi:type="xsd:double"&gt;51.33&lt;/D&gt;&lt;D xsi:type="xsd:double"&gt;51.35&lt;/D&gt;&lt;D xsi:type="xsd:double"&gt;50.85&lt;/D&gt;&lt;D xsi:type="xsd:double"&gt;51.26&lt;/D&gt;&lt;D xsi:type="xsd:double"&gt;52.2&lt;/D&gt;&lt;D xsi:type="xsd:double"&gt;52.69&lt;/D&gt;&lt;D xsi:type="xsd:double"&gt;52.91&lt;/D&gt;&lt;D xsi:type="xsd:double"&gt;53.5&lt;/D&gt;&lt;D xsi:type="xsd:double"&gt;53.93&lt;/D&gt;&lt;D xsi:type="xsd:double"&gt;54.25&lt;/D&gt;&lt;D xsi:type="xsd:double"&gt;53.37&lt;/D&gt;&lt;D xsi:type="xsd:double"&gt;53.41&lt;/D&gt;&lt;D xsi:type="xsd:double"&gt;53.46&lt;/D&gt;&lt;D xsi:type="xsd:double"&gt;53.51&lt;/D&gt;&lt;D xsi:type="xsd:double"&gt;53.47&lt;/D&gt;&lt;D xsi:type="xsd:double"&gt;54.45&lt;/D&gt;&lt;D xsi:type="xsd:double"&gt;54.4&lt;/D&gt;&lt;D xsi:type="xsd:double"&gt;54.41&lt;/D&gt;&lt;D xsi:type="xsd:double"&gt;54.63&lt;/D&gt;&lt;D xsi:type="xsd:double"&gt;54.58&lt;/D&gt;&lt;D xsi:type="xsd:double"&gt;54.33&lt;/D&gt;&lt;D xsi:type="xsd:double"&gt;53.98&lt;/D&gt;&lt;D xsi:type="xsd:double"&gt;54.29&lt;/D&gt;&lt;D xsi:type="xsd:double"&gt;54.3&lt;/D&gt;&lt;D xsi:type="xsd:double"&gt;54.07&lt;/D&gt;&lt;D xsi:type="xsd:double"&gt;54.5&lt;/D&gt;&lt;D xsi:type="xsd:double"&gt;54.36&lt;/D&gt;&lt;D xsi:type="xsd:double"&gt;53.97&lt;/D&gt;&lt;D xsi:type="xsd:double"&gt;53.8&lt;/D&gt;&lt;D xsi:type="xsd:double"&gt;54.16&lt;/D&gt;&lt;D xsi:type="xsd:double"&gt;53.03&lt;/D&gt;&lt;D xsi:type="xsd:double"&gt;51.8927&lt;/D&gt;&lt;D xsi:type="xsd:double"&gt;52.2476&lt;/D&gt;&lt;D xsi:type="xsd:double"&gt;52.33&lt;/D&gt;&lt;D xsi:type="xsd:double"&gt;53.08&lt;/D&gt;&lt;D xsi:type="xsd:double"&gt;53.54&lt;/D&gt;&lt;D xsi:type="xsd:double"&gt;54.73&lt;/D&gt;&lt;D xsi:type="xsd:double"&gt;54.37&lt;/D&gt;&lt;D xsi:type="xsd:double"&gt;54.57&lt;/D&gt;&lt;D xsi:type="xsd:double"&gt;54.02&lt;/D&gt;&lt;D xsi:type="xsd:double"&gt;53.63&lt;/D&gt;&lt;D xsi:type="xsd:double"&gt;53.36&lt;/D&gt;&lt;D xsi:type="xsd:double"&gt;53.23&lt;/D&gt;&lt;D xsi:type="xsd:double"&gt;52.95&lt;/D&gt;&lt;D xsi:type="xsd:double"&gt;53.2858&lt;/D&gt;&lt;D xsi:type="xsd:double"&gt;52.85&lt;/D&gt;&lt;D xsi:type="xsd:double"&gt;52.94&lt;/D&gt;&lt;D xsi:type="xsd:double"&gt;52.59&lt;/D&gt;&lt;D xsi:type="xsd:double"&gt;53&lt;/D&gt;&lt;D xsi:type="xsd:double"&gt;52.26&lt;/D&gt;&lt;D xsi:type="xsd:double"&gt;52.54&lt;/D&gt;&lt;D xsi:type="xsd:double"&gt;52.48&lt;/D&gt;&lt;D xsi:type="xsd:double"&gt;52.8&lt;/D&gt;&lt;D xsi:type="xsd:double"&gt;52.645&lt;/D&gt;&lt;D xsi:type="xsd:double"&gt;52.19&lt;/D&gt;&lt;D xsi:type="xsd:double"&gt;52.25&lt;/D&gt;&lt;D xsi:type="xsd:double"&gt;52.2&lt;/D&gt;&lt;D xsi:type="xsd:double"&gt;52.04&lt;/D&gt;&lt;D xsi:type="xsd:double"&gt;51.6&lt;/D&gt;&lt;D xsi:type="xsd:double"&gt;50.79&lt;/D&gt;&lt;D xsi:type="xsd:double"&gt;50.32&lt;/D&gt;&lt;D xsi:type="xsd:double"&gt;50.21&lt;/D&gt;&lt;D xsi:type="xsd:double"&gt;49.98&lt;/D&gt;&lt;D xsi:type="xsd:double"&gt;50.14&lt;/D&gt;&lt;D xsi:type="xsd:double"&gt;50.27&lt;/D&gt;&lt;D xsi:type="xsd:double"&gt;48.78&lt;/D&gt;&lt;D xsi:type="xsd:double"&gt;48.85&lt;/D&gt;&lt;D xsi:type="xsd:double"&gt;48.92&lt;/D&gt;&lt;D xsi:type="xsd:double"&gt;48.79&lt;/D&gt;&lt;D xsi:type="xsd:double"&gt;48.78&lt;/D&gt;&lt;D xsi:type="xsd:double"&gt;48.41&lt;/D&gt;&lt;D xsi:type="xsd:double"&gt;47.77&lt;/D&gt;&lt;D xsi:type="xsd:double"&gt;47.1&lt;/D&gt;&lt;D xsi:type="xsd:double"&gt;46.09&lt;/D&gt;&lt;D xsi:type="xsd:double"&gt;46.55&lt;/D&gt;&lt;D xsi:type="xsd:double"&gt;46.26&lt;/D&gt;&lt;D xsi:type="xsd:double"&gt;46.89&lt;/D&gt;&lt;D xsi:type="xsd:double"&gt;46.61&lt;/D&gt;&lt;D xsi:type="xsd:double"&gt;45.81&lt;/D&gt;&lt;D xsi:type="xsd:double"&gt;44.67&lt;/D&gt;&lt;D xsi:type="xsd:double"&gt;46.05&lt;/D&gt;&lt;D xsi:type="xsd:double"&gt;41.88&lt;/D&gt;&lt;D xsi:type="xsd:double"&gt;42.58&lt;/D&gt;&lt;D xsi:type="xsd:double"&gt;43.14&lt;/D&gt;&lt;D xsi:type="xsd:double"&gt;45.71&lt;/D&gt;&lt;D xsi:type="xsd:double"&gt;46.87&lt;/D&gt;&lt;D xsi:type="xsd:double"&gt;46.7&lt;/D&gt;&lt;D xsi:type="xsd:double"&gt;46.73&lt;/D&gt;&lt;D xsi:type="xsd:double"&gt;47.34&lt;/D&gt;&lt;D xsi:type="xsd:double"&gt;47.8176&lt;/D&gt;&lt;D xsi:type="xsd:double"&gt;47.8398&lt;/D&gt;&lt;D xsi:type="xsd:double"&gt;48.56&lt;/D&gt;&lt;D xsi:type="xsd:double"&gt;48.33&lt;/D&gt;&lt;D xsi:type="xsd:double"&gt;48.25&lt;/D&gt;&lt;D xsi:type="xsd:double"&gt;48.87&lt;/D&gt;&lt;D xsi:type="xsd:double"&gt;49.49&lt;/D&gt;&lt;D xsi:type="xsd:double"&gt;49.28&lt;/D&gt;&lt;D xsi:type="xsd:double"&gt;49.21&lt;/D&gt;&lt;D xsi:type="xsd:double"&gt;48.68&lt;/D&gt;&lt;D xsi:type="xsd:double"&gt;47.5801&lt;/D&gt;&lt;D xsi:type="xsd:double"&gt;48.12&lt;/D&gt;&lt;D xsi:type="xsd:double"&gt;47.81&lt;/D&gt;&lt;D xsi:type="xsd:double"&gt;47.48&lt;/D&gt;&lt;D xsi:type="xsd:double"&gt;49.36&lt;/D&gt;&lt;D xsi:type="xsd:double"&gt;48.48&lt;/D&gt;&lt;D xsi:type="xsd:double"&gt;49.02&lt;/D&gt;&lt;D xsi:type="xsd:double"&gt;47.8&lt;/D&gt;&lt;D xsi:type="xsd:double"&gt;47.37&lt;/D&gt;&lt;D xsi:type="xsd:double"&gt;47.17&lt;/D&gt;&lt;D xsi:type="xsd:double"&gt;47.08&lt;/D&gt;&lt;D xsi:type="xsd:double"&gt;48.46&lt;/D&gt;&lt;D xsi:type="xsd:double"&gt;48.58&lt;/D&gt;&lt;D xsi:type="xsd:double"&gt;48.18&lt;/D&gt;&lt;D xsi:type="xsd:double"&gt;48.17&lt;/D&gt;&lt;D xsi:type="xsd:double"&gt;48.53&lt;/D&gt;&lt;D xsi:type="xsd:double"&gt;48.38&lt;/D&gt;&lt;D xsi:type="xsd:double"&gt;49.15&lt;/D&gt;&lt;D xsi:type="xsd:double"&gt;48.94&lt;/D&gt;&lt;D xsi:type="xsd:double"&gt;48.75&lt;/D&gt;&lt;D xsi:type="xsd:double"&gt;47.9035&lt;/D&gt;&lt;D xsi:type="xsd:double"&gt;47.22&lt;/D&gt;&lt;D xsi:type="xsd:double"&gt;46.7&lt;/D&gt;&lt;D xsi:type="xsd:double"&gt;46.15&lt;/D&gt;&lt;D xsi:type="xsd:double"&gt;46.55&lt;/D&gt;&lt;D xsi:type="xsd:double"&gt;46.49&lt;/D&gt;&lt;D xsi:type="xsd:double"&gt;46.11&lt;/D&gt;&lt;D xsi:type="xsd:double"&gt;45.65&lt;/D&gt;&lt;D xsi:type="xsd:double"&gt;46.35&lt;/D&gt;&lt;D xsi:type="xsd:double"&gt;46.5257&lt;/D&gt;&lt;D xsi:type="xsd:double"&gt;45.93&lt;/D&gt;&lt;D xsi:type="xsd:double"&gt;45.55&lt;/D&gt;&lt;D xsi:type="xsd:double"&gt;45.64&lt;/D&gt;&lt;D xsi:type="xsd:double"&gt;46.24&lt;/D&gt;&lt;D xsi:type="xsd:double"&gt;46.355&lt;/D&gt;&lt;D xsi:type="xsd:double"&gt;46.61&lt;/D&gt;&lt;D xsi:type="xsd:double"&gt;46.85&lt;/D&gt;&lt;D xsi:type="xsd:double"&gt;46.13&lt;/D&gt;&lt;D xsi:type="xsd:double"&gt;45.88&lt;/D&gt;&lt;D xsi:type="xsd:double"&gt;45.06&lt;/D&gt;&lt;D xsi:type="xsd:double"&gt;44.7&lt;/D&gt;&lt;/FQL&gt;&lt;FQL&gt;&lt;Q&gt;EWC^FG_PRICE(0,-200D)&lt;/Q&gt;&lt;R&gt;201&lt;/R&gt;&lt;C&gt;1&lt;/C&gt;&lt;D xsi:type="xsd:double"&gt;50.67&lt;/D&gt;&lt;D xsi:type="xsd:double"&gt;50.75&lt;/D&gt;&lt;D xsi:type="xsd:double"&gt;51.41&lt;/D&gt;&lt;D xsi:type="xsd:double"&gt;50.79&lt;/D&gt;&lt;D xsi:type="xsd:double"&gt;50.84&lt;/D&gt;&lt;D xsi:type="xsd:double"&gt;50.58&lt;/D&gt;&lt;D xsi:type="xsd:double"&gt;50.2&lt;/D&gt;&lt;D xsi:type="xsd:double"&gt;49.99&lt;/D&gt;&lt;D xsi:type="xsd:double"&gt;50.72&lt;/D&gt;&lt;D xsi:type="xsd:double"&gt;50.28&lt;/D&gt;&lt;D xsi:type="xsd:double"&gt;50.62&lt;/D&gt;&lt;D xsi:type="xsd:double"&gt;50.96&lt;/D&gt;&lt;D xsi:type="xsd:double"&gt;50.53&lt;/D&gt;&lt;D xsi:type="xsd:double"&gt;50.59&lt;/D&gt;&lt;D xsi:type="xsd:double"&gt;49.86&lt;/D&gt;&lt;D xsi:type="xsd:double"&gt;50.53&lt;/D&gt;&lt;D xsi:type="xsd:double"&gt;51.14&lt;/D&gt;&lt;D xsi:type="xsd:double"&gt;50.94&lt;/D&gt;&lt;D xsi:type="xsd:double"&gt;51.3&lt;/D&gt;&lt;D xsi:type="xsd:double"&gt;51.24&lt;/D&gt;&lt;D xsi:type="xsd:double"&gt;50.59&lt;/D&gt;&lt;D xsi:type="xsd:double"&gt;50.57&lt;/D&gt;&lt;D xsi:type="xsd:double"&gt;50.55&lt;/D&gt;&lt;D xsi:type="xsd:double"&gt;50.46&lt;/D&gt;&lt;D xsi:type="xsd:double"&gt;50.02&lt;/D&gt;&lt;D xsi:type="xsd:double"&gt;50.05&lt;/D&gt;&lt;D xsi:type="xsd:double"&gt;50.24&lt;/D&gt;&lt;D xsi:type="xsd:double"&gt;50.53&lt;/D&gt;&lt;D xsi:type="xsd:double"&gt;50.88&lt;/D&gt;&lt;D xsi:type="xsd:double"&gt;50.73&lt;/D&gt;&lt;D xsi:type="xsd:double"&gt;50.18&lt;/D&gt;&lt;D xsi:type="xsd:double"&gt;49.98&lt;/D&gt;&lt;D xsi:type="xsd:double"&gt;50.08&lt;/D&gt;&lt;D xsi:type="xsd:double"&gt;50.13&lt;/D&gt;&lt;D xsi:type="xsd:double"&gt;49.6&lt;/D&gt;&lt;D xsi:type="xsd:double"&gt;49.92&lt;/D&gt;&lt;D xsi:type="xsd:double"&gt;49.42&lt;/D&gt;&lt;D xsi:type="xsd:double"&gt;49.27&lt;/D&gt;&lt;D xsi:type="xsd:double"&gt;49.3&lt;/D&gt;&lt;D xsi:type="xsd:double"&gt;49.17&lt;/D&gt;&lt;D xsi:type="xsd:double"&gt;49.12&lt;/D&gt;&lt;D xsi:type="xsd:double"&gt;48.87&lt;/D&gt;&lt;D xsi:type="xsd:double"&gt;48.59&lt;/D&gt;&lt;D xsi:type="xsd:double"&gt;48.79&lt;/D&gt;&lt;D xsi:type="xsd:double"&gt;48.46&lt;/D&gt;&lt;D xsi:type="xsd:double"&gt;48.37&lt;/D&gt;&lt;D xsi:type="xsd:double"&gt;48.02&lt;/D&gt;&lt;D xsi:type="xsd:double"&gt;47.55&lt;/D&gt;&lt;D xsi:type="xsd:double"&gt;48.03&lt;/D&gt;&lt;D xsi:type="xsd:double"&gt;47.28&lt;/D&gt;&lt;D xsi:type="xsd:double"&gt;47.11&lt;/D&gt;&lt;D xsi:type="xsd:double"&gt;47&lt;/D&gt;&lt;D xsi:type="xsd:double"&gt;47.35&lt;/D&gt;&lt;D xsi:type="xsd:double"&gt;47.27&lt;/D&gt;&lt;D xsi:type="xsd:double"&gt;47.33&lt;/D&gt;&lt;D xsi:type="xsd:double"&gt;47.64&lt;/D&gt;&lt;D xsi:type="xsd:double"&gt;47.51&lt;/D&gt;&lt;D xsi:type="xsd:double"&gt;47.28&lt;/D&gt;&lt;D xsi:type="xsd:double"&gt;47.34&lt;/D&gt;&lt;D xsi:type="xsd:double"&gt;47.34&lt;/D&gt;&lt;D xsi:type="xsd:double"&gt;47.73&lt;/D&gt;&lt;D xsi:type="xsd:double"&gt;46.93&lt;/D&gt;&lt;D xsi:type="xsd:double"&gt;46.58&lt;/D&gt;&lt;D xsi:type="xsd:double"&gt;45.86&lt;/D&gt;&lt;D xsi:type="xsd:double"&gt;46.18&lt;/D&gt;&lt;D xsi:type="xsd:double"&gt;46.38&lt;/D&gt;&lt;D xsi:type="xsd:double"&gt;46.79&lt;/D&gt;&lt;D xsi:type="xsd:double"&gt;46.72&lt;/D&gt;&lt;D xsi:type="xsd:double"&gt;47.01&lt;/D&gt;&lt;D xsi:type="xsd:double"&gt;46.97&lt;/D&gt;&lt;D xsi:type="xsd:double"&gt;47.17&lt;/D&gt;&lt;D xsi:type="xsd:double"&gt;47.09&lt;/D&gt;&lt;D xsi:type="xsd:double"&gt;46.71&lt;/D&gt;&lt;D xsi:type="xsd:double"&gt;46.59&lt;/D&gt;&lt;D xsi:type="xsd:double"&gt;46.71&lt;/D&gt;&lt;D xsi:type="xsd:double"&gt;46.47&lt;/D&gt;&lt;D xsi:type="xsd:double"&gt;46.04&lt;/D&gt;&lt;D xsi:type="xsd:double"&gt;46.44&lt;/D&gt;&lt;D xsi:type="xsd:double"&gt;46.13&lt;/D&gt;&lt;D xsi:type="xsd:double"&gt;46.41&lt;/D&gt;&lt;D xsi:type="xsd:double"&gt;46.13&lt;/D&gt;&lt;D xsi:type="xsd:double"&gt;46&lt;/D&gt;&lt;D xsi:type="xsd:double"&gt;46.18&lt;/D&gt;&lt;D xsi:type="xsd:double"&gt;46.67&lt;/D&gt;&lt;D xsi:type="xsd:double"&gt;46.33&lt;/D&gt;&lt;D xsi:type="xsd:double"&gt;46.19&lt;/D&gt;&lt;D xsi:type="xsd:double"&gt;46.2&lt;/D&gt;&lt;D xsi:type="xsd:double"&gt;45.58&lt;/D&gt;&lt;D xsi:type="xsd:double"&gt;45.92&lt;/D&gt;&lt;D xsi:type="xsd:double"&gt;45.32&lt;/D&gt;&lt;D xsi:type="xsd:double"&gt;45.62&lt;/D&gt;&lt;D xsi:type="xsd:double"&gt;45.33&lt;/D&gt;&lt;D xsi:type="xsd:double"&gt;45.1&lt;/D&gt;&lt;D xsi:type="xsd:double"&gt;45.32&lt;/D&gt;&lt;D xsi:type="xsd:double"&gt;45.45&lt;/D&gt;&lt;D xsi:type="xsd:double"&gt;45.76&lt;/D&gt;&lt;D xsi:type="xsd:double"&gt;45.88&lt;/D&gt;&lt;D xsi:type="xsd:double"&gt;46&lt;/D&gt;&lt;D xsi:type="xsd:double"&gt;45.66&lt;/D&gt;&lt;D xsi:type="xsd:double"&gt;45.43&lt;/D&gt;&lt;D xsi:type="xsd:double"&gt;45.3&lt;/D&gt;&lt;D xsi:type="xsd:double"&gt;45.39&lt;/D&gt;&lt;D xsi:type="xsd:double"&gt;45.32&lt;/D&gt;&lt;D xsi:type="xsd:double"&gt;45.25&lt;/D&gt;&lt;D xsi:type="xsd:double"&gt;45.34&lt;/D&gt;&lt;D xsi:type="xsd:double"&gt;45.39&lt;/D&gt;&lt;D xsi:type="xsd:double"&gt;44.96&lt;/D&gt;&lt;D xsi:type="xsd:double"&gt;44.78&lt;/D&gt;&lt;D xsi:type="xsd:double"&gt;44.76&lt;/D&gt;&lt;D xsi:type="xsd:double"&gt;44.82&lt;/D&gt;&lt;D xsi:type="xsd:double"&gt;44.44&lt;/D&gt;&lt;D xsi:type="xsd:double"&gt;44&lt;/D&gt;&lt;D xsi:type="xsd:double"&gt;43.94&lt;/D&gt;&lt;D xsi:type="xsd:double"&gt;44.19&lt;/D&gt;&lt;D xsi:type="xsd:double"&gt;44.05&lt;/D&gt;&lt;D xsi:type="xsd:double"&gt;43.89&lt;/D&gt;&lt;D xsi:type="xsd:double"&gt;43.83&lt;/D&gt;&lt;D xsi:type="xsd:double"&gt;43.44&lt;/D&gt;&lt;D xsi:type="xsd:double"&gt;43.4&lt;/D&gt;&lt;D xsi:type="xsd:double"&gt;43.08&lt;/D&gt;&lt;D xsi:type="xsd:double"&gt;42.85&lt;/D&gt;&lt;D xsi:type="xsd:double"&gt;42.81&lt;/D&gt;&lt;D xsi:type="xsd:double"&gt;42.89&lt;/D&gt;&lt;D xsi:type="xsd:double"&gt;42.77&lt;/D&gt;&lt;D xsi:type="xsd:double"&gt;42.66&lt;/D&gt;&lt;D xsi:type="xsd:double"&gt;42.84&lt;/D&gt;&lt;D xsi:type="xsd:double"&gt;42.31&lt;/D&gt;&lt;D xsi:type="xsd:double"&gt;42.45&lt;/D&gt;&lt;D xsi:type="xsd:double"&gt;42.45&lt;/D&gt;&lt;D xsi:type="xsd:double"&gt;42.37&lt;/D&gt;&lt;D xsi:type="xsd:double"&gt;42.04&lt;/D&gt;&lt;D xsi:type="xsd:double"&gt;42.06&lt;/D&gt;&lt;D xsi:type="xsd:double"&gt;41.52&lt;/D&gt;&lt;D xsi:type="xsd:double"&gt;41.39&lt;/D&gt;&lt;D xsi:type="xsd:double"&gt;40.77&lt;/D&gt;&lt;D xsi:type="xsd:double"&gt;41.1&lt;/D&gt;&lt;D xsi:type="xsd:double"&gt;40.83&lt;/D&gt;&lt;D xsi:type="xsd:double"&gt;40.53&lt;/D&gt;&lt;D xsi:type="xsd:double"&gt;40.44&lt;/D&gt;&lt;D xsi:type="xsd:double"&gt;39.87&lt;/D&gt;&lt;D xsi:type="xsd:double"&gt;38.74&lt;/D&gt;&lt;D xsi:type="xsd:double"&gt;39.54&lt;/D&gt;&lt;D xsi:type="xsd:double"&gt;37.17&lt;/D&gt;&lt;D xsi:type="xsd:double"&gt;37.79&lt;/D&gt;&lt;D xsi:type="xsd:double"&gt;38.41&lt;/D&gt;&lt;D xsi:type="xsd:double"&gt;40.62&lt;/D&gt;&lt;D xsi:type="xsd:double"&gt;41.59&lt;/D&gt;&lt;D xsi:type="xsd:double"&gt;41.13&lt;/D&gt;&lt;D xsi:type="xsd:double"&gt;40.75&lt;/D&gt;&lt;D xsi:type="xsd:double"&gt;40.57&lt;/D&gt;&lt;D xsi:type="xsd:double"&gt;41.25&lt;/D&gt;&lt;D xsi:type="xsd:double"&gt;41.38&lt;/D&gt;&lt;D xsi:type="xsd:double"&gt;41.71&lt;/D&gt;&lt;D xsi:type="xsd:double"&gt;41.51&lt;/D&gt;&lt;D xsi:type="xsd:double"&gt;40.88&lt;/D&gt;&lt;D xsi:type="xsd:double"&gt;41.03&lt;/D&gt;&lt;D xsi:type="xsd:double"&gt;41.04&lt;/D&gt;&lt;D xsi:type="xsd:double"&gt;40.52&lt;/D&gt;&lt;D xsi:type="xsd:double"&gt;40.69&lt;/D&gt;&lt;D xsi:type="xsd:double"&gt;40.11&lt;/D&gt;&lt;D xsi:type="xsd:double"&gt;39.3&lt;/D&gt;&lt;D xsi:type="xsd:double"&gt;39.84&lt;/D&gt;&lt;D xsi:type="xsd:double"&gt;39.48&lt;/D&gt;&lt;D xsi:type="xsd:double"&gt;39.68&lt;/D&gt;&lt;D xsi:type="xsd:double"&gt;40.47&lt;/D&gt;&lt;D xsi:type="xsd:double"&gt;40.37&lt;/D&gt;&lt;D xsi:type="xsd:double"&gt;40.73&lt;/D&gt;&lt;D xsi:type="xsd:double"&gt;39.77&lt;/D&gt;&lt;D xsi:type="xsd:double"&gt;40.45&lt;/D&gt;&lt;D xsi:type="xsd:double"&gt;41.23&lt;/D&gt;&lt;D xsi:type="xsd:double"&gt;40.8&lt;/D&gt;&lt;D xsi:type="xsd:double"&gt;41.43&lt;/D&gt;&lt;D xsi:type="xsd:double"&gt;41.35&lt;/D&gt;&lt;D xsi:type="xsd:double"&gt;41.38&lt;/D&gt;&lt;D xsi:type="xsd:double"&gt;41.55&lt;/D&gt;&lt;D xsi:type="xsd:double"&gt;42.22&lt;/D&gt;&lt;D xsi:type="xsd:double"&gt;42.23&lt;/D&gt;&lt;D xsi:type="xsd:double"&gt;42.44&lt;/D&gt;&lt;D xsi:type="xsd:double"&gt;42.17&lt;/D&gt;&lt;D xsi:type="xsd:double"&gt;42.52&lt;/D&gt;&lt;D xsi:type="xsd:double"&gt;41.96&lt;/D&gt;&lt;D xsi:type="xsd:double"&gt;42.07&lt;/D&gt;&lt;D xsi:type="xsd:double"&gt;42.02&lt;/D&gt;&lt;D xsi:type="xsd:double"&gt;41.65&lt;/D&gt;&lt;D xsi:type="xsd:double"&gt;41.8&lt;/D&gt;&lt;D xsi:type="xsd:double"&gt;41.74&lt;/D&gt;&lt;D xsi:type="xsd:double"&gt;41.32&lt;/D&gt;&lt;D xsi:type="xsd:double"&gt;40.58&lt;/D&gt;&lt;D xsi:type="xsd:double"&gt;41.22&lt;/D&gt;&lt;D xsi:type="xsd:double"&gt;41.78&lt;/D&gt;&lt;D xsi:type="xsd:double"&gt;41.49&lt;/D&gt;&lt;D xsi:type="xsd:double"&gt;41.36&lt;/D&gt;&lt;D xsi:type="xsd:double"&gt;41.31&lt;/D&gt;&lt;D xsi:type="xsd:double"&gt;41.65&lt;/D&gt;&lt;D xsi:type="xsd:double"&gt;41.45&lt;/D&gt;&lt;D xsi:type="xsd:double"&gt;41.06&lt;/D&gt;&lt;D xsi:type="xsd:double"&gt;41.23&lt;/D&gt;&lt;D xsi:type="xsd:double"&gt;40.55&lt;/D&gt;&lt;D xsi:type="xsd:double"&gt;40.41&lt;/D&gt;&lt;D xsi:type="xsd:double"&gt;40.5&lt;/D&gt;&lt;D xsi:type="xsd:double"&gt;40.07&lt;/D&gt;&lt;/FQL&gt;&lt;FQL&gt;&lt;Q&gt;CNYA^JULIAN(FG_PRICE(0,-200D).DATES)&lt;/Q&gt;&lt;R&gt;201&lt;/R&gt;&lt;C&gt;1&lt;/C&gt;&lt;D xsi:type="xsd:long"&gt;45960&lt;/D&gt;&lt;D xsi:type="xsd:long"&gt;45959&lt;/D&gt;&lt;D xsi:type="xsd:long"&gt;45958&lt;/D&gt;&lt;D xsi:type="xsd:long"&gt;45957&lt;/D&gt;&lt;D xsi:type="xsd:long"&gt;45954&lt;/D&gt;&lt;D xsi:type="xsd:long"&gt;45953&lt;/D&gt;&lt;D xsi:type="xsd:long"&gt;45952&lt;/D&gt;&lt;D xsi:type="xsd:long"&gt;45951&lt;/D&gt;&lt;D xsi:type="xsd:long"&gt;45950&lt;/D&gt;&lt;D xsi:type="xsd:long"&gt;45947&lt;/D&gt;&lt;D xsi:type="xsd:long"&gt;45946&lt;/D&gt;&lt;D xsi:type="xsd:long"&gt;45945&lt;/D&gt;&lt;D xsi:type="xsd:long"&gt;45944&lt;/D&gt;&lt;D xsi:type="xsd:long"&gt;45943&lt;/D&gt;&lt;D xsi:type="xsd:long"&gt;45940&lt;/D&gt;&lt;D xsi:type="xsd:long"&gt;45939&lt;/D&gt;&lt;D xsi:type="xsd:long"&gt;45938&lt;/D&gt;&lt;D xsi:type="xsd:long"&gt;45937&lt;/D&gt;&lt;D xsi:type="xsd:long"&gt;45936&lt;/D&gt;&lt;D xsi:type="xsd:long"&gt;45933&lt;/D&gt;&lt;D xsi:type="xsd:long"&gt;45932&lt;/D&gt;&lt;D xsi:type="xsd:long"&gt;45931&lt;/D&gt;&lt;D xsi:type="xsd:long"&gt;45930&lt;/D&gt;&lt;D xsi:type="xsd:long"&gt;45929&lt;/D&gt;&lt;D xsi:type="xsd:long"&gt;45926&lt;/D&gt;&lt;D xsi:type="xsd:long"&gt;45925&lt;/D&gt;&lt;D xsi:type="xsd:long"&gt;45924&lt;/D&gt;&lt;D xsi:type="xsd:long"&gt;45923&lt;/D&gt;&lt;D xsi:type="xsd:long"&gt;45922&lt;/D&gt;&lt;D xsi:type="xsd:long"&gt;45919&lt;/D&gt;&lt;D xsi:type="xsd:long"&gt;45918&lt;/D&gt;&lt;D xsi:type="xsd:long"&gt;45917&lt;/D&gt;&lt;D xsi:type="xsd:long"&gt;45916&lt;/D&gt;&lt;D xsi:type="xsd:long"&gt;45915&lt;/D&gt;&lt;D xsi:type="xsd:long"&gt;45912&lt;/D&gt;&lt;D xsi:type="xsd:long"&gt;45911&lt;/D&gt;&lt;D xsi:type="xsd:long"&gt;45910&lt;/D&gt;&lt;D xsi:type="xsd:long"&gt;45909&lt;/D&gt;&lt;D xsi:type="xsd:long"&gt;45908&lt;/D&gt;&lt;D xsi:type="xsd:long"&gt;45905&lt;/D&gt;&lt;D xsi:type="xsd:long"&gt;45904&lt;/D&gt;&lt;D xsi:type="xsd:long"&gt;45903&lt;/D&gt;&lt;D xsi:type="xsd:long"&gt;45902&lt;/D&gt;&lt;D xsi:type="xsd:long"&gt;45898&lt;/D&gt;&lt;D xsi:type="xsd:long"&gt;45897&lt;/D&gt;&lt;D xsi:type="xsd:long"&gt;45896&lt;/D&gt;&lt;D xsi:type="xsd:long"&gt;45895&lt;/D&gt;&lt;D xsi:type="xsd:long"&gt;45894&lt;/D&gt;&lt;D xsi:type="xsd:long"&gt;45891&lt;/D&gt;&lt;D xsi:type="xsd:long"&gt;45890&lt;/D&gt;&lt;D xsi:type="xsd:long"&gt;45889&lt;/D&gt;&lt;D xsi:type="xsd:long"&gt;45888&lt;/D&gt;&lt;D xsi:type="xsd:long"&gt;45887&lt;/D&gt;&lt;D xsi:type="xsd:long"&gt;45884&lt;/D&gt;&lt;D xsi:type="xsd:long"&gt;45883&lt;/D&gt;&lt;D xsi:type="xsd:long"&gt;45882&lt;/D&gt;&lt;D xsi:type="xsd:long"&gt;45881&lt;/D&gt;&lt;D xsi:type="xsd:long"&gt;45880&lt;/D&gt;&lt;D xsi:type="xsd:long"&gt;45877&lt;/D&gt;&lt;D xsi:type="xsd:long"&gt;45876&lt;/D&gt;&lt;D xsi:type="xsd:long"&gt;45875&lt;/D&gt;&lt;D xsi:type="xsd:long"&gt;45874&lt;/D&gt;&lt;D xsi:type="xsd:long"&gt;45873&lt;/D&gt;&lt;D xsi:type="xsd:long"&gt;45870&lt;/D&gt;&lt;D xsi:type="xsd:long"&gt;45869&lt;/D&gt;&lt;D xsi:type="xsd:long"&gt;45868&lt;/D&gt;&lt;D xsi:type="xsd:long"&gt;45867&lt;/D&gt;&lt;D xsi:type="xsd:long"&gt;45866&lt;/D&gt;&lt;D xsi:type="xsd:long"&gt;45863&lt;/D&gt;&lt;D xsi:type="xsd:long"&gt;45862&lt;/D&gt;&lt;D xsi:type="xsd:long"&gt;45861&lt;/D&gt;&lt;D xsi:type="xsd:long"&gt;45860&lt;/D&gt;&lt;D xsi:type="xsd:long"&gt;45859&lt;/D&gt;&lt;D xsi:type="xsd:long"&gt;45856&lt;/D&gt;&lt;D xsi:type="xsd:long"&gt;45855&lt;/D&gt;&lt;D xsi:type="xsd:long"&gt;45854&lt;/D&gt;&lt;D xsi:type="xsd:long"&gt;45853&lt;/D&gt;&lt;D xsi:type="xsd:long"&gt;45852&lt;/D&gt;&lt;D xsi:type="xsd:long"&gt;45849&lt;/D&gt;&lt;D xsi:type="xsd:long"&gt;45848&lt;/D&gt;&lt;D xsi:type="xsd:long"&gt;45847&lt;/D&gt;&lt;D xsi:type="xsd:long"&gt;45846&lt;/D&gt;&lt;D xsi:type="xsd:long"&gt;45845&lt;/D&gt;&lt;D xsi:type="xsd:long"&gt;45841&lt;/D&gt;&lt;D xsi:type="xsd:long"&gt;45840&lt;/D&gt;&lt;D xsi:type="xsd:long"&gt;45839&lt;/D&gt;&lt;D xsi:type="xsd:long"&gt;45838&lt;/D&gt;&lt;D xsi:type="xsd:long"&gt;45835&lt;/D&gt;&lt;D xsi:type="xsd:long"&gt;45834&lt;/D&gt;&lt;D xsi:type="xsd:long"&gt;45833&lt;/D&gt;&lt;D xsi:type="xsd:long"&gt;45832&lt;/D&gt;&lt;D xsi:type="xsd:long"&gt;45831&lt;/D&gt;&lt;D xsi:type="xsd:long"&gt;45828&lt;/D&gt;&lt;D xsi:type="xsd:long"&gt;45826&lt;/D&gt;&lt;D xsi:type="xsd:long"&gt;45825&lt;/D&gt;&lt;D xsi:type="xsd:long"&gt;45824&lt;/D&gt;&lt;D xsi:type="xsd:long"&gt;45821&lt;/D&gt;&lt;D xsi:type="xsd:long"&gt;45820&lt;/D&gt;&lt;D xsi:type="xsd:long"&gt;45819&lt;/D&gt;&lt;D xsi:type="xsd:long"&gt;45818&lt;/D&gt;&lt;D xsi:type="xsd:long"&gt;45817&lt;/D&gt;&lt;D xsi:type="xsd:long"&gt;45814&lt;/D&gt;&lt;D xsi:type="xsd:long"&gt;45813&lt;/D&gt;&lt;D xsi:type="xsd:long"&gt;45812&lt;/D&gt;&lt;D xsi:type="xsd:long"&gt;45811&lt;/D&gt;&lt;D xsi:type="xsd:long"&gt;45810&lt;/D&gt;&lt;D xsi:type="xsd:long"&gt;45807&lt;/D&gt;&lt;D xsi:type="xsd:long"&gt;45806&lt;/D&gt;&lt;D xsi:type="xsd:long"&gt;45805&lt;/D&gt;&lt;D xsi:type="xsd:long"&gt;45804&lt;/D&gt;&lt;D xsi:type="xsd:long"&gt;45800&lt;/D&gt;&lt;D xsi:type="xsd:long"&gt;45799&lt;/D&gt;&lt;D xsi:type="xsd:long"&gt;45798&lt;/D&gt;&lt;D xsi:type="xsd:long"&gt;45797&lt;/D&gt;&lt;D xsi:type="xsd:long"&gt;45796&lt;/D&gt;&lt;D xsi:type="xsd:long"&gt;45793&lt;/D&gt;&lt;D xsi:type="xsd:long"&gt;45792&lt;/D&gt;&lt;D xsi:type="xsd:long"&gt;45791&lt;/D&gt;&lt;D xsi:type="xsd:long"&gt;45790&lt;/D&gt;&lt;D xsi:type="xsd:long"&gt;45789&lt;/D&gt;&lt;D xsi:type="xsd:long"&gt;45786&lt;/D&gt;&lt;D xsi:type="xsd:long"&gt;45785&lt;/D&gt;&lt;D xsi:type="xsd:long"&gt;45784&lt;/D&gt;&lt;D xsi:type="xsd:long"&gt;45783&lt;/D&gt;&lt;D xsi:type="xsd:long"&gt;45782&lt;/D&gt;&lt;D xsi:type="xsd:long"&gt;45779&lt;/D&gt;&lt;D xsi:type="xsd:long"&gt;45778&lt;/D&gt;&lt;D xsi:type="xsd:long"&gt;45777&lt;/D&gt;&lt;D xsi:type="xsd:long"&gt;45776&lt;/D&gt;&lt;D xsi:type="xsd:long"&gt;45775&lt;/D&gt;&lt;D xsi:type="xsd:long"&gt;45772&lt;/D&gt;&lt;D xsi:type="xsd:long"&gt;45771&lt;/D&gt;&lt;D xsi:type="xsd:long"&gt;45770&lt;/D&gt;&lt;D xsi:type="xsd:long"&gt;45769&lt;/D&gt;&lt;D xsi:type="xsd:long"&gt;45768&lt;/D&gt;&lt;D xsi:type="xsd:long"&gt;45764&lt;/D&gt;&lt;D xsi:type="xsd:long"&gt;45763&lt;/D&gt;&lt;D xsi:type="xsd:long"&gt;45762&lt;/D&gt;&lt;D xsi:type="xsd:long"&gt;45761&lt;/D&gt;&lt;D xsi:type="xsd:long"&gt;45758&lt;/D&gt;&lt;D xsi:type="xsd:long"&gt;45757&lt;/D&gt;&lt;D xsi:type="xsd:long"&gt;45756&lt;/D&gt;&lt;D xsi:type="xsd:long"&gt;45755&lt;/D&gt;&lt;D xsi:type="xsd:long"&gt;45754&lt;/D&gt;&lt;D xsi:type="xsd:long"&gt;45751&lt;/D&gt;&lt;D xsi:type="xsd:long"&gt;45750&lt;/D&gt;&lt;D xsi:type="xsd:long"&gt;45749&lt;/D&gt;&lt;D xsi:type="xsd:long"&gt;45748&lt;/D&gt;&lt;D xsi:type="xsd:long"&gt;45747&lt;/D&gt;&lt;D xsi:type="xsd:long"&gt;45744&lt;/D&gt;&lt;D xsi:type="xsd:long"&gt;45743&lt;/D&gt;&lt;D xsi:type="xsd:long"&gt;45742&lt;/D&gt;&lt;D xsi:type="xsd:long"&gt;45741&lt;/D&gt;&lt;D xsi:type="xsd:long"&gt;45740&lt;/D&gt;&lt;D xsi:type="xsd:long"&gt;45737&lt;/D&gt;&lt;D xsi:type="xsd:long"&gt;45736&lt;/D&gt;&lt;D xsi:type="xsd:long"&gt;45735&lt;/D&gt;&lt;D xsi:type="xsd:long"&gt;45734&lt;/D&gt;&lt;D xsi:type="xsd:long"&gt;45733&lt;/D&gt;&lt;D xsi:type="xsd:long"&gt;45730&lt;/D&gt;&lt;D xsi:type="xsd:long"&gt;45729&lt;/D&gt;&lt;D xsi:type="xsd:long"&gt;45728&lt;/D&gt;&lt;D xsi:type="xsd:long"&gt;45727&lt;/D&gt;&lt;D xsi:type="xsd:long"&gt;45726&lt;/D&gt;&lt;D xsi:type="xsd:long"&gt;45723&lt;/D&gt;&lt;D xsi:type="xsd:long"&gt;45722&lt;/D&gt;&lt;D xsi:type="xsd:long"&gt;45721&lt;/D&gt;&lt;D xsi:type="xsd:long"&gt;45720&lt;/D&gt;&lt;D xsi:type="xsd:long"&gt;45719&lt;/D&gt;&lt;D xsi:type="xsd:long"&gt;45716&lt;/D&gt;&lt;D xsi:type="xsd:long"&gt;45715&lt;/D&gt;&lt;D xsi:type="xsd:long"&gt;45714&lt;/D&gt;&lt;D xsi:type="xsd:long"&gt;45713&lt;/D&gt;&lt;D xsi:type="xsd:long"&gt;45712&lt;/D&gt;&lt;D xsi:type="xsd:long"&gt;45709&lt;/D&gt;&lt;D xsi:type="xsd:long"&gt;45708&lt;/D&gt;&lt;D xsi:type="xsd:long"&gt;45707&lt;/D&gt;&lt;D xsi:type="xsd:long"&gt;45706&lt;/D&gt;&lt;D xsi:type="xsd:long"&gt;45702&lt;/D&gt;&lt;D xsi:type="xsd:long"&gt;45701&lt;/D&gt;&lt;D xsi:type="xsd:long"&gt;45700&lt;/D&gt;&lt;D xsi:type="xsd:long"&gt;45699&lt;/D&gt;&lt;D xsi:type="xsd:long"&gt;45698&lt;/D&gt;&lt;D xsi:type="xsd:long"&gt;45695&lt;/D&gt;&lt;D xsi:type="xsd:long"&gt;45694&lt;/D&gt;&lt;D xsi:type="xsd:long"&gt;45693&lt;/D&gt;&lt;D xsi:type="xsd:long"&gt;45692&lt;/D&gt;&lt;D xsi:type="xsd:long"&gt;45691&lt;/D&gt;&lt;D xsi:type="xsd:long"&gt;45688&lt;/D&gt;&lt;D xsi:type="xsd:long"&gt;45687&lt;/D&gt;&lt;D xsi:type="xsd:long"&gt;45686&lt;/D&gt;&lt;D xsi:type="xsd:long"&gt;45685&lt;/D&gt;&lt;D xsi:type="xsd:long"&gt;45684&lt;/D&gt;&lt;D xsi:type="xsd:long"&gt;45681&lt;/D&gt;&lt;D xsi:type="xsd:long"&gt;45680&lt;/D&gt;&lt;D xsi:type="xsd:long"&gt;45679&lt;/D&gt;&lt;D xsi:type="xsd:long"&gt;45678&lt;/D&gt;&lt;D xsi:type="xsd:long"&gt;45674&lt;/D&gt;&lt;D xsi:type="xsd:long"&gt;45673&lt;/D&gt;&lt;D xsi:type="xsd:long"&gt;45672&lt;/D&gt;&lt;D xsi:type="xsd:long"&gt;45671&lt;/D&gt;&lt;/FQL&gt;&lt;FQL&gt;&lt;Q&gt;EWL^FG_TOTAL_RETURNC(-5AY,0,AM)&lt;/Q&gt;&lt;R&gt;61&lt;/R&gt;&lt;C&gt;1&lt;/C&gt;&lt;D xsi:type="xsd:double"&gt;-5.210614&lt;/D&gt;&lt;D xsi:type="xsd:double"&gt;9.247362&lt;/D&gt;&lt;D xsi:type="xsd:double"&gt;5.980575&lt;/D&gt;&lt;D xsi:type="xsd:double"&gt;-2.264154&lt;/D&gt;&lt;D xsi:type="xsd:double"&gt;-1.8169403&lt;/D&gt;&lt;D xsi:type="xsd:double"&gt;3.2153606&lt;/D&gt;&lt;D xsi:type="xsd:double"&gt;3.7427187&lt;/D&gt;&lt;D xsi:type="xsd:double"&gt;5.271113&lt;/D&gt;&lt;D xsi:type="xsd:double"&gt;1.6354799&lt;/D&gt;&lt;D xsi:type="xsd:double"&gt;3.3107162&lt;/D&gt;&lt;D xsi:type="xsd:double"&gt;1.4928341&lt;/D&gt;&lt;D xsi:type="xsd:double"&gt;-8.648753&lt;/D&gt;&lt;D xsi:type="xsd:double"&gt;6.977248&lt;/D&gt;&lt;D xsi:type="xsd:double"&gt;-0.90307&lt;/D&gt;&lt;D xsi:type="xsd:double"&gt;6.9056273&lt;/D&gt;&lt;D xsi:type="xsd:double"&gt;-7.7855644&lt;/D&gt;&lt;D xsi:type="xsd:double"&gt;-1.520133&lt;/D&gt;&lt;D xsi:type="xsd:double"&gt;3.5878181&lt;/D&gt;&lt;D xsi:type="xsd:double"&gt;-6.5646353&lt;/D&gt;&lt;D xsi:type="xsd:double"&gt;-1.357758&lt;/D&gt;&lt;D xsi:type="xsd:double"&gt;-7.4124455&lt;/D&gt;&lt;D xsi:type="xsd:double"&gt;4.719484&lt;/D&gt;&lt;D xsi:type="xsd:double"&gt;-6.024379&lt;/D&gt;&lt;D xsi:type="xsd:double"&gt;-8.367991&lt;/D&gt;&lt;D xsi:type="xsd:double"&gt;5.073428&lt;/D&gt;&lt;D xsi:type="xsd:double"&gt;8.996189&lt;/D&gt;&lt;D xsi:type="xsd:double"&gt;-2.2382796&lt;/D&gt;&lt;D xsi:type="xsd:double"&gt;6.9401383&lt;/D&gt;&lt;D xsi:type="xsd:double"&gt;-3.278327&lt;/D&gt;&lt;D xsi:type="xsd:double"&gt;3.5508394&lt;/D&gt;&lt;D xsi:type="xsd:double"&gt;7.080829&lt;/D&gt;&lt;D xsi:type="xsd:double"&gt;-2.7448535&lt;/D&gt;&lt;D xsi:type="xsd:double"&gt;1.0207176&lt;/D&gt;&lt;D xsi:type="xsd:double"&gt;3.4840941&lt;/D&gt;&lt;D xsi:type="xsd:double"&gt;-3.0322075&lt;/D&gt;&lt;D xsi:type="xsd:double"&gt;-6.0383854&lt;/D&gt;&lt;D xsi:type="xsd:double"&gt;-3.2820761&lt;/D&gt;&lt;D xsi:type="xsd:double"&gt;7.78358&lt;/D&gt;&lt;D xsi:type="xsd:double"&gt;6.2747717&lt;/D&gt;&lt;D xsi:type="xsd:double"&gt;-0.18644929&lt;/D&gt;&lt;D xsi:type="xsd:double"&gt;-2.8227508&lt;/D&gt;&lt;D xsi:type="xsd:double"&gt;1.6659498&lt;/D&gt;&lt;D xsi:type="xsd:double"&gt;-4.7058764&lt;/D&gt;&lt;D xsi:type="xsd:double"&gt;7.09877&lt;/D&gt;&lt;D xsi:type="xsd:double"&gt;1.3201118&lt;/D&gt;&lt;D xsi:type="xsd:double"&gt;3.89961&lt;/D&gt;&lt;D xsi:type="xsd:double"&gt;5.51008&lt;/D&gt;&lt;D xsi:type="xsd:double"&gt;-1.4191091&lt;/D&gt;&lt;D xsi:type="xsd:double"&gt;-4.4529734&lt;/D&gt;&lt;D xsi:type="xsd:double"&gt;-3.194052&lt;/D&gt;&lt;D xsi:type="xsd:double"&gt;-4.1294813&lt;/D&gt;&lt;D xsi:type="xsd:double"&gt;8.268393&lt;/D&gt;&lt;D xsi:type="xsd:double"&gt;3.4186363&lt;/D&gt;&lt;D xsi:type="xsd:double"&gt;1.4498353&lt;/D&gt;&lt;D xsi:type="xsd:double"&gt;2.629578&lt;/D&gt;&lt;D xsi:type="xsd:double"&gt;2.4508&lt;/D&gt;&lt;D xsi:type="xsd:double"&gt;1.219809&lt;/D&gt;&lt;D xsi:type="xsd:double"&gt;-2.4265707&lt;/D&gt;&lt;D xsi:type="xsd:double"&gt;3.459239&lt;/D&gt;&lt;D xsi:type="xsd:double"&gt;-0.16266108&lt;/D&gt;&lt;D xsi:type="xsd:double"&gt;0.65169334&lt;/D&gt;&lt;/FQL&gt;&lt;FQL&gt;&lt;Q&gt;MCHI^FG_PRICE(0,-200D)&lt;/Q&gt;&lt;R&gt;201&lt;/R&gt;&lt;C&gt;1&lt;/C&gt;&lt;D xsi:type="xsd:double"&gt;64.38&lt;/D&gt;&lt;D xsi:type="xsd:double"&gt;65.49&lt;/D&gt;&lt;D xsi:type="xsd:double"&gt;65.12&lt;/D&gt;&lt;D xsi:type="xsd:double"&gt;65.59&lt;/D&gt;&lt;D xsi:type="xsd:double"&gt;64.51&lt;/D&gt;&lt;D xsi:type="xsd:double"&gt;64.11&lt;/D&gt;&lt;D xsi:type="xsd:double"&gt;63.03&lt;/D&gt;&lt;D xsi:type="xsd:double"&gt;63.44&lt;/D&gt;&lt;D xsi:type="xsd:double"&gt;64.12&lt;/D&gt;&lt;D xsi:type="xsd:double"&gt;63.31&lt;/D&gt;&lt;D xsi:type="xsd:double"&gt;63.4&lt;/D&gt;&lt;D xsi:type="xsd:double"&gt;63.25&lt;/D&gt;&lt;D xsi:type="xsd:double"&gt;62.58&lt;/D&gt;&lt;D xsi:type="xsd:double"&gt;63.3&lt;/D&gt;&lt;D xsi:type="xsd:double"&gt;61.39&lt;/D&gt;&lt;D xsi:type="xsd:double"&gt;65.12&lt;/D&gt;&lt;D xsi:type="xsd:double"&gt;66.13&lt;/D&gt;&lt;D xsi:type="xsd:double"&gt;65.81&lt;/D&gt;&lt;D xsi:type="xsd:double"&gt;66.64&lt;/D&gt;&lt;D xsi:type="xsd:double"&gt;66.55&lt;/D&gt;&lt;D xsi:type="xsd:double"&gt;66.99&lt;/D&gt;&lt;D xsi:type="xsd:double"&gt;66.25&lt;/D&gt;&lt;D xsi:type="xsd:double"&gt;65.85&lt;/D&gt;&lt;D xsi:type="xsd:double"&gt;65.53&lt;/D&gt;&lt;D xsi:type="xsd:double"&gt;64.32&lt;/D&gt;&lt;D xsi:type="xsd:double"&gt;64.76&lt;/D&gt;&lt;D xsi:type="xsd:double"&gt;64.58&lt;/D&gt;&lt;D xsi:type="xsd:double"&gt;63.66&lt;/D&gt;&lt;D xsi:type="xsd:double"&gt;64.43&lt;/D&gt;&lt;D xsi:type="xsd:double"&gt;64.44&lt;/D&gt;&lt;D xsi:type="xsd:double"&gt;64.75&lt;/D&gt;&lt;D xsi:type="xsd:double"&gt;65.8&lt;/D&gt;&lt;D xsi:type="xsd:double"&gt;64.86&lt;/D&gt;&lt;D xsi:type="xsd:double"&gt;64.43&lt;/D&gt;&lt;D xsi:type="xsd:double"&gt;63.95&lt;/D&gt;&lt;D xsi:type="xsd:double"&gt;64.21&lt;/D&gt;&lt;D xsi:type="xsd:double"&gt;62.54&lt;/D&gt;&lt;D xsi:type="xsd:double"&gt;62.97&lt;/D&gt;&lt;D xsi:type="xsd:double"&gt;62.3&lt;/D&gt;&lt;D xsi:type="xsd:double"&gt;61.35&lt;/D&gt;&lt;D xsi:type="xsd:double"&gt;60.3&lt;/D&gt;&lt;D xsi:type="xsd:double"&gt;61.33&lt;/D&gt;&lt;D xsi:type="xsd:double"&gt;61.64&lt;/D&gt;&lt;D xsi:type="xsd:double"&gt;61.31&lt;/D&gt;&lt;D xsi:type="xsd:double"&gt;60.45&lt;/D&gt;&lt;D xsi:type="xsd:double"&gt;60.02&lt;/D&gt;&lt;D xsi:type="xsd:double"&gt;61.62&lt;/D&gt;&lt;D xsi:type="xsd:double"&gt;61.54&lt;/D&gt;&lt;D xsi:type="xsd:double"&gt;61.57&lt;/D&gt;&lt;D xsi:type="xsd:double"&gt;60&lt;/D&gt;&lt;D xsi:type="xsd:double"&gt;59.92&lt;/D&gt;&lt;D xsi:type="xsd:double"&gt;59.59&lt;/D&gt;&lt;D xsi:type="xsd:double"&gt;60.04&lt;/D&gt;&lt;D xsi:type="xsd:double"&gt;59.68&lt;/D&gt;&lt;D xsi:type="xsd:double"&gt;59.3&lt;/D&gt;&lt;D xsi:type="xsd:double"&gt;60.56&lt;/D&gt;&lt;D xsi:type="xsd:double"&gt;58.73&lt;/D&gt;&lt;D xsi:type="xsd:double"&gt;57.82&lt;/D&gt;&lt;D xsi:type="xsd:double"&gt;58.19&lt;/D&gt;&lt;D xsi:type="xsd:double"&gt;58.2&lt;/D&gt;&lt;D xsi:type="xsd:double"&gt;58.36&lt;/D&gt;&lt;D xsi:type="xsd:double"&gt;57.86&lt;/D&gt;&lt;D xsi:type="xsd:double"&gt;57.47&lt;/D&gt;&lt;D xsi:type="xsd:double"&gt;56.52&lt;/D&gt;&lt;D xsi:type="xsd:double"&gt;57.43&lt;/D&gt;&lt;D xsi:type="xsd:double"&gt;57.89&lt;/D&gt;&lt;D xsi:type="xsd:double"&gt;58.56&lt;/D&gt;&lt;D xsi:type="xsd:double"&gt;58.7&lt;/D&gt;&lt;D xsi:type="xsd:double"&gt;58.93&lt;/D&gt;&lt;D xsi:type="xsd:double"&gt;59.18&lt;/D&gt;&lt;D xsi:type="xsd:double"&gt;59.25&lt;/D&gt;&lt;D xsi:type="xsd:double"&gt;58.665&lt;/D&gt;&lt;D xsi:type="xsd:double"&gt;57.81&lt;/D&gt;&lt;D xsi:type="xsd:double"&gt;57.45&lt;/D&gt;&lt;D xsi:type="xsd:double"&gt;56.92&lt;/D&gt;&lt;D xsi:type="xsd:double"&gt;56.51&lt;/D&gt;&lt;D xsi:type="xsd:double"&gt;56.68&lt;/D&gt;&lt;D xsi:type="xsd:double"&gt;55.55&lt;/D&gt;&lt;D xsi:type="xsd:double"&gt;54.95&lt;/D&gt;&lt;D xsi:type="xsd:double"&gt;55.01&lt;/D&gt;&lt;D xsi:type="xsd:double"&gt;54.58&lt;/D&gt;&lt;D xsi:type="xsd:double"&gt;55.13&lt;/D&gt;&lt;D xsi:type="xsd:double"&gt;54.62&lt;/D&gt;&lt;D xsi:type="xsd:double"&gt;54.72&lt;/D&gt;&lt;D xsi:type="xsd:double"&gt;55&lt;/D&gt;&lt;D xsi:type="xsd:double"&gt;55.27&lt;/D&gt;&lt;D xsi:type="xsd:double"&gt;55.1&lt;/D&gt;&lt;D xsi:type="xsd:double"&gt;55.18&lt;/D&gt;&lt;D xsi:type="xsd:double"&gt;55.54&lt;/D&gt;&lt;D xsi:type="xsd:double"&gt;55.53&lt;/D&gt;&lt;D xsi:type="xsd:double"&gt;55.57&lt;/D&gt;&lt;D xsi:type="xsd:double"&gt;54.13&lt;/D&gt;&lt;D xsi:type="xsd:double"&gt;53.5&lt;/D&gt;&lt;D xsi:type="xsd:double"&gt;53.93&lt;/D&gt;&lt;D xsi:type="xsd:double"&gt;54.44&lt;/D&gt;&lt;D xsi:type="xsd:double"&gt;55.01&lt;/D&gt;&lt;D xsi:type="xsd:double"&gt;54.77&lt;/D&gt;&lt;D xsi:type="xsd:double"&gt;55.79&lt;/D&gt;&lt;D xsi:type="xsd:double"&gt;55.86&lt;/D&gt;&lt;D xsi:type="xsd:double"&gt;55.69&lt;/D&gt;&lt;D xsi:type="xsd:double"&gt;55.52&lt;/D&gt;&lt;D xsi:type="xsd:double"&gt;54.92&lt;/D&gt;&lt;D xsi:type="xsd:double"&gt;54.99&lt;/D&gt;&lt;D xsi:type="xsd:double"&gt;54.79&lt;/D&gt;&lt;D xsi:type="xsd:double"&gt;53.76&lt;/D&gt;&lt;D xsi:type="xsd:double"&gt;53.26&lt;/D&gt;&lt;D xsi:type="xsd:double"&gt;52.82&lt;/D&gt;&lt;D xsi:type="xsd:double"&gt;53.86&lt;/D&gt;&lt;D xsi:type="xsd:double"&gt;53.33&lt;/D&gt;&lt;D xsi:type="xsd:double"&gt;54.04&lt;/D&gt;&lt;D xsi:type="xsd:double"&gt;54.78&lt;/D&gt;&lt;D xsi:type="xsd:double"&gt;54.75&lt;/D&gt;&lt;D xsi:type="xsd:double"&gt;54.99&lt;/D&gt;&lt;D xsi:type="xsd:double"&gt;55.2&lt;/D&gt;&lt;D xsi:type="xsd:double"&gt;54.7&lt;/D&gt;&lt;D xsi:type="xsd:double"&gt;54.42&lt;/D&gt;&lt;D xsi:type="xsd:double"&gt;54.57&lt;/D&gt;&lt;D xsi:type="xsd:double"&gt;55.6&lt;/D&gt;&lt;D xsi:type="xsd:double"&gt;54.7&lt;/D&gt;&lt;D xsi:type="xsd:double"&gt;55.06&lt;/D&gt;&lt;D xsi:type="xsd:double"&gt;53.25&lt;/D&gt;&lt;D xsi:type="xsd:double"&gt;53.45&lt;/D&gt;&lt;D xsi:type="xsd:double"&gt;52.69&lt;/D&gt;&lt;D xsi:type="xsd:double"&gt;53.95&lt;/D&gt;&lt;D xsi:type="xsd:double"&gt;53.4&lt;/D&gt;&lt;D xsi:type="xsd:double"&gt;53.42&lt;/D&gt;&lt;D xsi:type="xsd:double"&gt;51.59&lt;/D&gt;&lt;D xsi:type="xsd:double"&gt;51.66&lt;/D&gt;&lt;D xsi:type="xsd:double"&gt;51.68&lt;/D&gt;&lt;D xsi:type="xsd:double"&gt;51.85&lt;/D&gt;&lt;D xsi:type="xsd:double"&gt;51.91&lt;/D&gt;&lt;D xsi:type="xsd:double"&gt;51.97&lt;/D&gt;&lt;D xsi:type="xsd:double"&gt;51.66&lt;/D&gt;&lt;D xsi:type="xsd:double"&gt;50.9&lt;/D&gt;&lt;D xsi:type="xsd:double"&gt;49.39&lt;/D&gt;&lt;D xsi:type="xsd:double"&gt;49.29&lt;/D&gt;&lt;D xsi:type="xsd:double"&gt;49.16&lt;/D&gt;&lt;D xsi:type="xsd:double"&gt;50.17&lt;/D&gt;&lt;D xsi:type="xsd:double"&gt;50.56&lt;/D&gt;&lt;D xsi:type="xsd:double"&gt;49.68&lt;/D&gt;&lt;D xsi:type="xsd:double"&gt;47.98&lt;/D&gt;&lt;D xsi:type="xsd:double"&gt;48.06&lt;/D&gt;&lt;D xsi:type="xsd:double"&gt;45.22&lt;/D&gt;&lt;D xsi:type="xsd:double"&gt;46&lt;/D&gt;&lt;D xsi:type="xsd:double"&gt;50&lt;/D&gt;&lt;D xsi:type="xsd:double"&gt;53.67&lt;/D&gt;&lt;D xsi:type="xsd:double"&gt;54.16&lt;/D&gt;&lt;D xsi:type="xsd:double"&gt;54.55&lt;/D&gt;&lt;D xsi:type="xsd:double"&gt;54.4&lt;/D&gt;&lt;D xsi:type="xsd:double"&gt;54.57&lt;/D&gt;&lt;D xsi:type="xsd:double"&gt;55.81&lt;/D&gt;&lt;D xsi:type="xsd:double"&gt;55&lt;/D&gt;&lt;D xsi:type="xsd:double"&gt;55&lt;/D&gt;&lt;D xsi:type="xsd:double"&gt;55.61&lt;/D&gt;&lt;D xsi:type="xsd:double"&gt;55.65&lt;/D&gt;&lt;D xsi:type="xsd:double"&gt;56.69&lt;/D&gt;&lt;D xsi:type="xsd:double"&gt;58.31&lt;/D&gt;&lt;D xsi:type="xsd:double"&gt;58.36&lt;/D&gt;&lt;D xsi:type="xsd:double"&gt;58.65&lt;/D&gt;&lt;D xsi:type="xsd:double"&gt;57.37&lt;/D&gt;&lt;D xsi:type="xsd:double"&gt;55.77&lt;/D&gt;&lt;D xsi:type="xsd:double"&gt;55.63&lt;/D&gt;&lt;D xsi:type="xsd:double"&gt;55.83&lt;/D&gt;&lt;D xsi:type="xsd:double"&gt;54.79&lt;/D&gt;&lt;D xsi:type="xsd:double"&gt;56.5&lt;/D&gt;&lt;D xsi:type="xsd:double"&gt;56.53&lt;/D&gt;&lt;D xsi:type="xsd:double"&gt;56.22&lt;/D&gt;&lt;D xsi:type="xsd:double"&gt;53.6&lt;/D&gt;&lt;D xsi:type="xsd:double"&gt;52.81&lt;/D&gt;&lt;D xsi:type="xsd:double"&gt;53.58&lt;/D&gt;&lt;D xsi:type="xsd:double"&gt;54.91&lt;/D&gt;&lt;D xsi:type="xsd:double"&gt;55.4&lt;/D&gt;&lt;D xsi:type="xsd:double"&gt;54.06&lt;/D&gt;&lt;D xsi:type="xsd:double"&gt;53.59&lt;/D&gt;&lt;D xsi:type="xsd:double"&gt;55.77&lt;/D&gt;&lt;D xsi:type="xsd:double"&gt;54.73&lt;/D&gt;&lt;D xsi:type="xsd:double"&gt;53.73&lt;/D&gt;&lt;D xsi:type="xsd:double"&gt;53.99&lt;/D&gt;&lt;D xsi:type="xsd:double"&gt;53.46&lt;/D&gt;&lt;D xsi:type="xsd:double"&gt;51.85&lt;/D&gt;&lt;D xsi:type="xsd:double"&gt;51.87&lt;/D&gt;&lt;D xsi:type="xsd:double"&gt;50.54&lt;/D&gt;&lt;D xsi:type="xsd:double"&gt;51.01&lt;/D&gt;&lt;D xsi:type="xsd:double"&gt;49.73&lt;/D&gt;&lt;D xsi:type="xsd:double"&gt;49.12&lt;/D&gt;&lt;D xsi:type="xsd:double"&gt;48.46&lt;/D&gt;&lt;D xsi:type="xsd:double"&gt;49.29&lt;/D&gt;&lt;D xsi:type="xsd:double"&gt;48.08&lt;/D&gt;&lt;D xsi:type="xsd:double"&gt;48.41&lt;/D&gt;&lt;D xsi:type="xsd:double"&gt;49.43&lt;/D&gt;&lt;D xsi:type="xsd:double"&gt;48.25&lt;/D&gt;&lt;D xsi:type="xsd:double"&gt;48.4&lt;/D&gt;&lt;D xsi:type="xsd:double"&gt;47.74&lt;/D&gt;&lt;D xsi:type="xsd:double"&gt;47.39&lt;/D&gt;&lt;D xsi:type="xsd:double"&gt;46.25&lt;/D&gt;&lt;D xsi:type="xsd:double"&gt;46.31&lt;/D&gt;&lt;D xsi:type="xsd:double"&gt;46.51&lt;/D&gt;&lt;D xsi:type="xsd:double"&gt;46.21&lt;/D&gt;&lt;D xsi:type="xsd:double"&gt;45.28&lt;/D&gt;&lt;D xsi:type="xsd:double"&gt;45.31&lt;/D&gt;&lt;D xsi:type="xsd:double"&gt;44.83&lt;/D&gt;&lt;/FQL&gt;&lt;FQL&gt;&lt;Q&gt;EWJ^FG_TOTAL_RETURNC(-5AY,0,AM)&lt;/Q&gt;&lt;R&gt;61&lt;/R&gt;&lt;C&gt;1&lt;/C&gt;&lt;D xsi:type="xsd:double"&gt;-1.405108&lt;/D&gt;&lt;D xsi:type="xsd:double"&gt;10.55975&lt;/D&gt;&lt;D xsi:type="xsd:double"&gt;5.00685&lt;/D&gt;&lt;D xsi:type="xsd:double"&gt;-0.53452253&lt;/D&gt;&lt;D xsi:type="xsd:double"&gt;1.8360972&lt;/D&gt;&lt;D xsi:type="xsd:double"&gt;1.407206&lt;/D&gt;&lt;D xsi:type="xsd:double"&gt;-2.5440931&lt;/D&gt;&lt;D xsi:type="xsd:double"&gt;1.7205596&lt;/D&gt;&lt;D xsi:type="xsd:double"&gt;-0.7935941&lt;/D&gt;&lt;D xsi:type="xsd:double"&gt;-0.63666105&lt;/D&gt;&lt;D xsi:type="xsd:double"&gt;1.3857841&lt;/D&gt;&lt;D xsi:type="xsd:double"&gt;3.2480836&lt;/D&gt;&lt;D xsi:type="xsd:double"&gt;-2.6334524&lt;/D&gt;&lt;D xsi:type="xsd:double"&gt;-3.0263126&lt;/D&gt;&lt;D xsi:type="xsd:double"&gt;2.213788&lt;/D&gt;&lt;D xsi:type="xsd:double"&gt;-6.217313&lt;/D&gt;&lt;D xsi:type="xsd:double"&gt;0.3027916&lt;/D&gt;&lt;D xsi:type="xsd:double"&gt;-0.92151165&lt;/D&gt;&lt;D xsi:type="xsd:double"&gt;-9.20462&lt;/D&gt;&lt;D xsi:type="xsd:double"&gt;3.0377984&lt;/D&gt;&lt;D xsi:type="xsd:double"&gt;-8.558714&lt;/D&gt;&lt;D xsi:type="xsd:double"&gt;6.2843084&lt;/D&gt;&lt;D xsi:type="xsd:double"&gt;-4.1317883&lt;/D&gt;&lt;D xsi:type="xsd:double"&gt;-9.25135&lt;/D&gt;&lt;D xsi:type="xsd:double"&gt;2.9273272&lt;/D&gt;&lt;D xsi:type="xsd:double"&gt;10.978519&lt;/D&gt;&lt;D xsi:type="xsd:double"&gt;-2.2204459&lt;/D&gt;&lt;D xsi:type="xsd:double"&gt;7.4026465&lt;/D&gt;&lt;D xsi:type="xsd:double"&gt;-4.327011&lt;/D&gt;&lt;D xsi:type="xsd:double"&gt;3.6467671&lt;/D&gt;&lt;D xsi:type="xsd:double"&gt;1.4832735&lt;/D&gt;&lt;D xsi:type="xsd:double"&gt;1.7335176&lt;/D&gt;&lt;D xsi:type="xsd:double"&gt;4.137993&lt;/D&gt;&lt;D xsi:type="xsd:double"&gt;2.90792&lt;/D&gt;&lt;D xsi:type="xsd:double"&gt;-4.2543173&lt;/D&gt;&lt;D xsi:type="xsd:double"&gt;-1.1477292&lt;/D&gt;&lt;D xsi:type="xsd:double"&gt;-3.3836483999999998&lt;/D&gt;&lt;D xsi:type="xsd:double"&gt;7.4849844&lt;/D&gt;&lt;D xsi:type="xsd:double"&gt;3.8876295&lt;/D&gt;&lt;D xsi:type="xsd:double"&gt;2.790773&lt;/D&gt;&lt;D xsi:type="xsd:double"&gt;4.8384666&lt;/D&gt;&lt;D xsi:type="xsd:double"&gt;3.2262683&lt;/D&gt;&lt;D xsi:type="xsd:double"&gt;-5.718291&lt;/D&gt;&lt;D xsi:type="xsd:double"&gt;1.1743784&lt;/D&gt;&lt;D xsi:type="xsd:double"&gt;1.0138154&lt;/D&gt;&lt;D xsi:type="xsd:double"&gt;1.0257959&lt;/D&gt;&lt;D xsi:type="xsd:double"&gt;4.3951273&lt;/D&gt;&lt;D xsi:type="xsd:double"&gt;-0.597471&lt;/D&gt;&lt;D xsi:type="xsd:double"&gt;-4.3612003&lt;/D&gt;&lt;D xsi:type="xsd:double"&gt;1.856184&lt;/D&gt;&lt;D xsi:type="xsd:double"&gt;-2.1191597&lt;/D&gt;&lt;D xsi:type="xsd:double"&gt;2.9183984&lt;/D&gt;&lt;D xsi:type="xsd:double"&gt;-0.9403944&lt;/D&gt;&lt;D xsi:type="xsd:double"&gt;1.0953665&lt;/D&gt;&lt;D xsi:type="xsd:double"&gt;3.1927228&lt;/D&gt;&lt;D xsi:type="xsd:double"&gt;3.7659287&lt;/D&gt;&lt;D xsi:type="xsd:double"&gt;1.9642234&lt;/D&gt;&lt;D xsi:type="xsd:double"&gt;-1.320523&lt;/D&gt;&lt;D xsi:type="xsd:double"&gt;5.812371&lt;/D&gt;&lt;D xsi:type="xsd:double"&gt;2.4655104&lt;/D&gt;&lt;D xsi:type="xsd:double"&gt;3.7401795&lt;/D&gt;&lt;/FQL&gt;&lt;FQL&gt;&lt;Q&gt;ECH^FG_TOTAL_RETURNC(-5AY,0,AM)&lt;/Q&gt;&lt;R&gt;61&lt;/R&gt;&lt;C&gt;1&lt;/C&gt;&lt;D xsi:type="xsd:double"&gt;-0.7887125&lt;/D&gt;&lt;D xsi:type="xsd:double"&gt;12.510454&lt;/D&gt;&lt;D xsi:type="xsd:double"&gt;13.640345&lt;/D&gt;&lt;D xsi:type="xsd:double"&gt;-1.5460491&lt;/D&gt;&lt;D xsi:type="xsd:double"&gt;4.944873&lt;/D&gt;&lt;D xsi:type="xsd:double"&gt;7.8796506&lt;/D&gt;&lt;D xsi:type="xsd:double"&gt;-5.8580456&lt;/D&gt;&lt;D xsi:type="xsd:double"&gt;-7.8056393&lt;/D&gt;&lt;D xsi:type="xsd:double"&gt;0.2124548&lt;/D&gt;&lt;D xsi:type="xsd:double"&gt;-5.6245685&lt;/D&gt;&lt;D xsi:type="xsd:double"&gt;3.1444192&lt;/D&gt;&lt;D xsi:type="xsd:double"&gt;-7.8341007&lt;/D&gt;&lt;D xsi:type="xsd:double"&gt;-5.6538463&lt;/D&gt;&lt;D xsi:type="xsd:double"&gt;3.139007&lt;/D&gt;&lt;D xsi:type="xsd:double"&gt;-5.9797883&lt;/D&gt;&lt;D xsi:type="xsd:double"&gt;11.506724&lt;/D&gt;&lt;D xsi:type="xsd:double"&gt;1.323986&lt;/D&gt;&lt;D xsi:type="xsd:double"&gt;10.491932&lt;/D&gt;&lt;D xsi:type="xsd:double"&gt;-11.686956&lt;/D&gt;&lt;D xsi:type="xsd:double"&gt;20.913755&lt;/D&gt;&lt;D xsi:type="xsd:double"&gt;-18.45079&lt;/D&gt;&lt;D xsi:type="xsd:double"&gt;9.846282&lt;/D&gt;&lt;</t>
        </r>
      </text>
    </comment>
    <comment ref="A3" authorId="0" shapeId="0" xr:uid="{839AD1B8-CA4B-40C3-BED1-9465C03F17DD}">
      <text>
        <r>
          <rPr>
            <b/>
            <sz val="9"/>
            <color indexed="81"/>
            <rFont val="Tahoma"/>
            <charset val="1"/>
          </rPr>
          <t>D xsi:type="xsd:double"&gt;7.3751807&lt;/D&gt;&lt;D xsi:type="xsd:double"&gt;-15.463191&lt;/D&gt;&lt;D xsi:type="xsd:double"&gt;5.833328&lt;/D&gt;&lt;D xsi:type="xsd:double"&gt;6.732285&lt;/D&gt;&lt;D xsi:type="xsd:double"&gt;2.4977088&lt;/D&gt;&lt;D xsi:type="xsd:double"&gt;6.607604&lt;/D&gt;&lt;D xsi:type="xsd:double"&gt;-2.6661992&lt;/D&gt;&lt;D xsi:type="xsd:double"&gt;2.4546385&lt;/D&gt;&lt;D xsi:type="xsd:double"&gt;-1.3541639&lt;/D&gt;&lt;D xsi:type="xsd:double"&gt;2.7103186&lt;/D&gt;&lt;D xsi:type="xsd:double"&gt;3.986621&lt;/D&gt;&lt;D xsi:type="xsd:double"&gt;6.4427614&lt;/D&gt;&lt;D xsi:type="xsd:double"&gt;-8.757239&lt;/D&gt;&lt;D xsi:type="xsd:double"&gt;-7.5864496&lt;/D&gt;&lt;D xsi:type="xsd:double"&gt;-8.018327&lt;/D&gt;&lt;D xsi:type="xsd:double"&gt;11.540055&lt;/D&gt;&lt;D xsi:type="xsd:double"&gt;5.6623936&lt;/D&gt;&lt;D xsi:type="xsd:double"&gt;-9.429282&lt;/D&gt;&lt;D xsi:type="xsd:double"&gt;3.0528426&lt;/D&gt;&lt;D xsi:type="xsd:double"&gt;0.91151&lt;/D&gt;&lt;D xsi:type="xsd:double"&gt;0.4892826&lt;/D&gt;&lt;D xsi:type="xsd:double"&gt;5.1685333&lt;/D&gt;&lt;D xsi:type="xsd:double"&gt;-5.4816303&lt;/D&gt;&lt;D xsi:type="xsd:double"&gt;-0.61848164&lt;/D&gt;&lt;D xsi:type="xsd:double"&gt;3.6950588&lt;/D&gt;&lt;D xsi:type="xsd:double"&gt;2.3255825&lt;/D&gt;&lt;D xsi:type="xsd:double"&gt;-6.085044&lt;/D&gt;&lt;D xsi:type="xsd:double"&gt;-1.0538638&lt;/D&gt;&lt;D xsi:type="xsd:double"&gt;-0.8948624&lt;/D&gt;&lt;D xsi:type="xsd:double"&gt;10.103834&lt;/D&gt;&lt;D xsi:type="xsd:double"&gt;3.8084865&lt;/D&gt;&lt;D xsi:type="xsd:double"&gt;3.9832234&lt;/D&gt;&lt;D xsi:type="xsd:double"&gt;4.603493&lt;/D&gt;&lt;D xsi:type="xsd:double"&gt;1.1885643&lt;/D&gt;&lt;D xsi:type="xsd:double"&gt;1.9990563&lt;/D&gt;&lt;D xsi:type="xsd:double"&gt;-6.2639117&lt;/D&gt;&lt;D xsi:type="xsd:double"&gt;11.295795&lt;/D&gt;&lt;D xsi:type="xsd:double"&gt;0.45716763&lt;/D&gt;&lt;D xsi:type="xsd:double"&gt;7.220876&lt;/D&gt;&lt;/FQL&gt;&lt;FQL&gt;&lt;Q&gt;INDA^FG_PRICE(0,-200D)&lt;/Q&gt;&lt;R&gt;201&lt;/R&gt;&lt;C&gt;1&lt;/C&gt;&lt;D xsi:type="xsd:double"&gt;54.27&lt;/D&gt;&lt;D xsi:type="xsd:double"&gt;54.61&lt;/D&gt;&lt;D xsi:type="xsd:double"&gt;54.54&lt;/D&gt;&lt;D xsi:type="xsd:double"&gt;54.72&lt;/D&gt;&lt;D xsi:type="xsd:double"&gt;54.51&lt;/D&gt;&lt;D xsi:type="xsd:double"&gt;54.76&lt;/D&gt;&lt;D xsi:type="xsd:double"&gt;55.29&lt;/D&gt;&lt;D xsi:type="xsd:double"&gt;54.48&lt;/D&gt;&lt;D xsi:type="xsd:double"&gt;54.74&lt;/D&gt;&lt;D xsi:type="xsd:double"&gt;54.45&lt;/D&gt;&lt;D xsi:type="xsd:double"&gt;54.065&lt;/D&gt;&lt;D xsi:type="xsd:double"&gt;53.76&lt;/D&gt;&lt;D xsi:type="xsd:double"&gt;52.78&lt;/D&gt;&lt;D xsi:type="xsd:double"&gt;52.97&lt;/D&gt;&lt;D xsi:type="xsd:double"&gt;52.77&lt;/D&gt;&lt;D xsi:type="xsd:double"&gt;52.81&lt;/D&gt;&lt;D xsi:type="xsd:double"&gt;52.63&lt;/D&gt;&lt;D xsi:type="xsd:double"&gt;52.88&lt;/D&gt;&lt;D xsi:type="xsd:double"&gt;52.76&lt;/D&gt;&lt;D xsi:type="xsd:double"&gt;52.45&lt;/D&gt;&lt;D xsi:type="xsd:double"&gt;52.3&lt;/D&gt;&lt;D xsi:type="xsd:double"&gt;52.39&lt;/D&gt;&lt;D xsi:type="xsd:double"&gt;52.06&lt;/D&gt;&lt;D xsi:type="xsd:double"&gt;52.16&lt;/D&gt;&lt;D xsi:type="xsd:double"&gt;52.25&lt;/D&gt;&lt;D xsi:type="xsd:double"&gt;52.49&lt;/D&gt;&lt;D xsi:type="xsd:double"&gt;52.74&lt;/D&gt;&lt;D xsi:type="xsd:double"&gt;53.06&lt;/D&gt;&lt;D xsi:type="xsd:double"&gt;53.5&lt;/D&gt;&lt;D xsi:type="xsd:double"&gt;53.94&lt;/D&gt;&lt;D xsi:type="xsd:double"&gt;53.74&lt;/D&gt;&lt;D xsi:type="xsd:double"&gt;54.02&lt;/D&gt;&lt;D xsi:type="xsd:double"&gt;53.87&lt;/D&gt;&lt;D xsi:type="xsd:double"&gt;53.43&lt;/D&gt;&lt;D xsi:type="xsd:double"&gt;53.15&lt;/D&gt;&lt;D xsi:type="xsd:double"&gt;53.24&lt;/D&gt;&lt;D xsi:type="xsd:double"&gt;53.16&lt;/D&gt;&lt;D xsi:type="xsd:double"&gt;52.71&lt;/D&gt;&lt;D xsi:type="xsd:double"&gt;52.89&lt;/D&gt;&lt;D xsi:type="xsd:double"&gt;52.48&lt;/D&gt;&lt;D xsi:type="xsd:double"&gt;52.59&lt;/D&gt;&lt;D xsi:type="xsd:double"&gt;52.62&lt;/D&gt;&lt;D xsi:type="xsd:double"&gt;52.35&lt;/D&gt;&lt;D xsi:type="xsd:double"&gt;51.98&lt;/D&gt;&lt;D xsi:type="xsd:double"&gt;52.54&lt;/D&gt;&lt;D xsi:type="xsd:double"&gt;52.68&lt;/D&gt;&lt;D xsi:type="xsd:double"&gt;52.55&lt;/D&gt;&lt;D xsi:type="xsd:double"&gt;53.23&lt;/D&gt;&lt;D xsi:type="xsd:double"&gt;53.58&lt;/D&gt;&lt;D xsi:type="xsd:double"&gt;53.57&lt;/D&gt;&lt;D xsi:type="xsd:double"&gt;53.8&lt;/D&gt;&lt;D xsi:type="xsd:double"&gt;53.65&lt;/D&gt;&lt;D xsi:type="xsd:double"&gt;53.5&lt;/D&gt;&lt;D xsi:type="xsd:double"&gt;52.71&lt;/D&gt;&lt;D xsi:type="xsd:double"&gt;52.41&lt;/D&gt;&lt;D xsi:type="xsd:double"&gt;52.71&lt;/D&gt;&lt;D xsi:type="xsd:double"&gt;52.465&lt;/D&gt;&lt;D xsi:type="xsd:double"&gt;52.27&lt;/D&gt;&lt;D xsi:type="xsd:double"&gt;52.12&lt;/D&gt;&lt;D xsi:type="xsd:double"&gt;52.53&lt;/D&gt;&lt;D xsi:type="xsd:double"&gt;52.255&lt;/D&gt;&lt;D xsi:type="xsd:double"&gt;52.41&lt;/D&gt;&lt;D xsi:type="xsd:double"&gt;52.48&lt;/D&gt;&lt;D xsi:type="xsd:double"&gt;52.72&lt;/D&gt;&lt;D xsi:type="xsd:double"&gt;52.64&lt;/D&gt;&lt;D xsi:type="xsd:double"&gt;52.7&lt;/D&gt;&lt;D xsi:type="xsd:double"&gt;53.49&lt;/D&gt;&lt;D xsi:type="xsd:double"&gt;53.23&lt;/D&gt;&lt;D xsi:type="xsd:double"&gt;53.8&lt;/D&gt;&lt;D xsi:type="xsd:double"&gt;54.06&lt;/D&gt;&lt;D xsi:type="xsd:double"&gt;54.73&lt;/D&gt;&lt;D xsi:type="xsd:double"&gt;54.61&lt;/D&gt;&lt;D xsi:type="xsd:double"&gt;54.75&lt;/D&gt;&lt;D xsi:type="xsd:double"&gt;54.5&lt;/D&gt;&lt;D xsi:type="xsd:double"&gt;55.01&lt;/D&gt;&lt;D xsi:type="xsd:double"&gt;55.27&lt;/D&gt;&lt;D xsi:type="xsd:double"&gt;54.875&lt;/D&gt;&lt;D xsi:type="xsd:double"&gt;54.92&lt;/D&gt;&lt;D xsi:type="xsd:double"&gt;54.88&lt;/D&gt;&lt;D xsi:type="xsd:double"&gt;55.27&lt;/D&gt;&lt;D xsi:type="xsd:double"&gt;55.66&lt;/D&gt;&lt;D xsi:type="xsd:double"&gt;55.69&lt;/D&gt;&lt;D xsi:type="xsd:double"&gt;55.36&lt;/D&gt;&lt;D xsi:type="xsd:double"&gt;55.79&lt;/D&gt;&lt;D xsi:type="xsd:double"&gt;55.6&lt;/D&gt;&lt;D xsi:type="xsd:double"&gt;55.84&lt;/D&gt;&lt;D xsi:type="xsd:double"&gt;55.68&lt;/D&gt;&lt;D xsi:type="xsd:double"&gt;55.86&lt;/D&gt;&lt;D xsi:type="xsd:double"&gt;55.71&lt;/D&gt;&lt;D xsi:type="xsd:double"&gt;55&lt;/D&gt;&lt;D xsi:type="xsd:double"&gt;54.8&lt;/D&gt;&lt;D xsi:type="xsd:double"&gt;54.31&lt;/D&gt;&lt;D xsi:type="xsd:double"&gt;53.9&lt;/D&gt;&lt;D xsi:type="xsd:double"&gt;53.79&lt;/D&gt;&lt;D xsi:type="xsd:double"&gt;53.83&lt;/D&gt;&lt;D xsi:type="xsd:double"&gt;54.56&lt;/D&gt;&lt;D xsi:type="xsd:double"&gt;54.04&lt;/D&gt;&lt;D xsi:type="xsd:double"&gt;54.8&lt;/D&gt;&lt;D xsi:type="xsd:double"&gt;55.33&lt;/D&gt;&lt;D xsi:type="xsd:double"&gt;55.26&lt;/D&gt;&lt;D xsi:type="xsd:double"&gt;55.24&lt;/D&gt;&lt;D xsi:type="xsd:double"&gt;54.91&lt;/D&gt;&lt;D xsi:type="xsd:double"&gt;54.18&lt;/D&gt;&lt;D xsi:type="xsd:double"&gt;53.92&lt;/D&gt;&lt;D xsi:type="xsd:double"&gt;53.96&lt;/D&gt;&lt;D xsi:type="xsd:double"&gt;54.54&lt;/D&gt;&lt;D xsi:type="xsd:double"&gt;54.31&lt;/D&gt;&lt;D xsi:type="xsd:double"&gt;54.59&lt;/D&gt;&lt;D xsi:type="xsd:double"&gt;54.285&lt;/D&gt;&lt;D xsi:type="xsd:double"&gt;54.53&lt;/D&gt;&lt;D xsi:type="xsd:double"&gt;54.58&lt;/D&gt;&lt;D xsi:type="xsd:double"&gt;53.79&lt;/D&gt;&lt;D xsi:type="xsd:double"&gt;54.03&lt;/D&gt;&lt;D xsi:type="xsd:double"&gt;54.07&lt;/D&gt;&lt;D xsi:type="xsd:double"&gt;54.78&lt;/D&gt;&lt;D xsi:type="xsd:double"&gt;54.66&lt;/D&gt;&lt;D xsi:type="xsd:double"&gt;54.77&lt;/D&gt;&lt;D xsi:type="xsd:double"&gt;53.97&lt;/D&gt;&lt;D xsi:type="xsd:double"&gt;54.01&lt;/D&gt;&lt;D xsi:type="xsd:double"&gt;54.32&lt;/D&gt;&lt;D xsi:type="xsd:double"&gt;52.39&lt;/D&gt;&lt;D xsi:type="xsd:double"&gt;51.54&lt;/D&gt;&lt;D xsi:type="xsd:double"&gt;53.22&lt;/D&gt;&lt;D xsi:type="xsd:double"&gt;53.68&lt;/D&gt;&lt;D xsi:type="xsd:double"&gt;54.32&lt;/D&gt;&lt;D xsi:type="xsd:double"&gt;53.91&lt;/D&gt;&lt;D xsi:type="xsd:double"&gt;53.54&lt;/D&gt;&lt;D xsi:type="xsd:double"&gt;53.57&lt;/D&gt;&lt;D xsi:type="xsd:double"&gt;53.54&lt;/D&gt;&lt;D xsi:type="xsd:double"&gt;53.29&lt;/D&gt;&lt;D xsi:type="xsd:double"&gt;52.85&lt;/D&gt;&lt;D xsi:type="xsd:double"&gt;53.74&lt;/D&gt;&lt;D xsi:type="xsd:double"&gt;53.18&lt;/D&gt;&lt;D xsi:type="xsd:double"&gt;53.5&lt;/D&gt;&lt;D xsi:type="xsd:double"&gt;53&lt;/D&gt;&lt;D xsi:type="xsd:double"&gt;52.26&lt;/D&gt;&lt;D xsi:type="xsd:double"&gt;51.13&lt;/D&gt;&lt;D xsi:type="xsd:double"&gt;51.13&lt;/D&gt;&lt;D xsi:type="xsd:double"&gt;51.03&lt;/D&gt;&lt;D xsi:type="xsd:double"&gt;50.76&lt;/D&gt;&lt;D xsi:type="xsd:double"&gt;50.52&lt;/D&gt;&lt;D xsi:type="xsd:double"&gt;51.22&lt;/D&gt;&lt;D xsi:type="xsd:double"&gt;49.16&lt;/D&gt;&lt;D xsi:type="xsd:double"&gt;49.13&lt;/D&gt;&lt;D xsi:type="xsd:double"&gt;49.19&lt;/D&gt;&lt;D xsi:type="xsd:double"&gt;51.18&lt;/D&gt;&lt;D xsi:type="xsd:double"&gt;51.56&lt;/D&gt;&lt;D xsi:type="xsd:double"&gt;51.05&lt;/D&gt;&lt;D xsi:type="xsd:double"&gt;51.48&lt;/D&gt;&lt;D xsi:type="xsd:double"&gt;51.28&lt;/D&gt;&lt;D xsi:type="xsd:double"&gt;51.79&lt;/D&gt;&lt;D xsi:type="xsd:double"&gt;51.4&lt;/D&gt;&lt;D xsi:type="xsd:double"&gt;52.04&lt;/D&gt;&lt;D xsi:type="xsd:double"&gt;52.12&lt;/D&gt;&lt;D xsi:type="xsd:double"&gt;51.47&lt;/D&gt;&lt;D xsi:type="xsd:double"&gt;50.76&lt;/D&gt;&lt;D xsi:type="xsd:double"&gt;50.61&lt;/D&gt;&lt;D xsi:type="xsd:double"&gt;49.88&lt;/D&gt;&lt;D xsi:type="xsd:double"&gt;49.44&lt;/D&gt;&lt;D xsi:type="xsd:double"&gt;48.91&lt;/D&gt;&lt;D xsi:type="xsd:double"&gt;48.51&lt;/D&gt;&lt;D xsi:type="xsd:double"&gt;48.73&lt;/D&gt;&lt;D xsi:type="xsd:double"&gt;48.66&lt;/D&gt;&lt;D xsi:type="xsd:double"&gt;48.36&lt;/D&gt;&lt;D xsi:type="xsd:double"&gt;49.08&lt;/D&gt;&lt;D xsi:type="xsd:double"&gt;48.94&lt;/D&gt;&lt;D xsi:type="xsd:double"&gt;48.93&lt;/D&gt;&lt;D xsi:type="xsd:double"&gt;47.85&lt;/D&gt;&lt;D xsi:type="xsd:double"&gt;47.8&lt;/D&gt;&lt;D xsi:type="xsd:double"&gt;48.1&lt;/D&gt;&lt;D xsi:type="xsd:double"&gt;48.55&lt;/D&gt;&lt;D xsi:type="xsd:double"&gt;49.02&lt;/D&gt;&lt;D xsi:type="xsd:double"&gt;49.25&lt;/D&gt;&lt;D xsi:type="xsd:double"&gt;49.26&lt;/D&gt;&lt;D xsi:type="xsd:double"&gt;49.3&lt;/D&gt;&lt;D xsi:type="xsd:double"&gt;50.08&lt;/D&gt;&lt;D xsi:type="xsd:double"&gt;49.76&lt;/D&gt;&lt;D xsi:type="xsd:double"&gt;49.58&lt;/D&gt;&lt;D xsi:type="xsd:double"&gt;49.59&lt;/D&gt;&lt;D xsi:type="xsd:double"&gt;50.39&lt;/D&gt;&lt;D xsi:type="xsd:double"&gt;49.8&lt;/D&gt;&lt;D xsi:type="xsd:double"&gt;50.14&lt;/D&gt;&lt;D xsi:type="xsd:double"&gt;50.58&lt;/D&gt;&lt;D xsi:type="xsd:double"&gt;50.5&lt;/D&gt;&lt;D xsi:type="xsd:double"&gt;50.85&lt;/D&gt;&lt;D xsi:type="xsd:double"&gt;51.28&lt;/D&gt;&lt;D xsi:type="xsd:double"&gt;51.43&lt;/D&gt;&lt;D xsi:type="xsd:double"&gt;50.9&lt;/D&gt;&lt;D xsi:type="xsd:double"&gt;50.99&lt;/D&gt;&lt;D xsi:type="xsd:double"&gt;50.95&lt;/D&gt;&lt;D xsi:type="xsd:double"&gt;50.52&lt;/D&gt;&lt;D xsi:type="xsd:double"&gt;50.17&lt;/D&gt;&lt;D xsi:type="xsd:double"&gt;50.09&lt;/D&gt;&lt;D xsi:type="xsd:double"&gt;50.68&lt;/D&gt;&lt;D xsi:type="xsd:double"&gt;51.09&lt;/D&gt;&lt;D xsi:type="xsd:double"&gt;50.62&lt;/D&gt;&lt;D xsi:type="xsd:double"&gt;50.83&lt;/D&gt;&lt;D xsi:type="xsd:double"&gt;51.18&lt;/D&gt;&lt;D xsi:type="xsd:double"&gt;51.05&lt;/D&gt;&lt;D xsi:type="xsd:double"&gt;51.28&lt;/D&gt;&lt;D xsi:type="xsd:double"&gt;50.93&lt;/D&gt;&lt;/FQL&gt;&lt;FQL&gt;&lt;Q&gt;EWD^FG_TOTAL_RETURNC(-5AY,0,AM)&lt;/Q&gt;&lt;R&gt;61&lt;/R&gt;&lt;C&gt;1&lt;/C&gt;&lt;D xsi:type="xsd:double"&gt;-4.333055&lt;/D&gt;&lt;D xsi:type="xsd:double"&gt;15.186501&lt;/D&gt;&lt;D xsi:type="xsd:double"&gt;4.0626645&lt;/D&gt;&lt;D xsi:type="xsd:double"&gt;1.244092&lt;/D&gt;&lt;D xsi:type="xsd:double"&gt;3.2686234&lt;/D&gt;&lt;D xsi:type="xsd:double"&gt;6.2351227&lt;/D&gt;&lt;D xsi:type="xsd:double"&gt;3.9874554&lt;/D&gt;&lt;D xsi:type="xsd:double"&gt;4.4162035&lt;/D&gt;&lt;D xsi:type="xsd:double"&gt;-2.0414293&lt;/D&gt;&lt;D xsi:type="xsd:double"&gt;4.3318987&lt;/D&gt;&lt;D xsi:type="xsd:double"&gt;-0.16525388&lt;/D&gt;&lt;D xsi:type="xsd:double"&gt;-7.2005033&lt;/D&gt;&lt;D xsi:type="xsd:double"&gt;6.822741&lt;/D&gt;&lt;D xsi:type="xsd:double"&gt;-5.948651&lt;/D&gt;&lt;D xsi:type="xsd:double"&gt;6.257212&lt;/D&gt;&lt;D xsi:type="xsd:double"&gt;-11.180526&lt;/D&gt;&lt;D xsi:type="xsd:double"&gt;-8.270675&lt;/D&gt;&lt;D xsi:type="xsd:double"&gt;5.949235&lt;/D&gt;&lt;D xsi:type="xsd:double"&gt;-10.38183&lt;/D&gt;&lt;D xsi:type="xsd:double"&gt;1.7822266&lt;/D&gt;&lt;D xsi:type="xsd:double"&gt;-14.278001&lt;/D&gt;&lt;D xsi:type="xsd:double"&gt;11.691284&lt;/D&gt;&lt;D xsi:type="xsd:double"&gt;-10.820341&lt;/D&gt;&lt;D xsi:type="xsd:double"&gt;-10.154963&lt;/D&gt;&lt;D xsi:type="xsd:double"&gt;10.752296&lt;/D&gt;&lt;D xsi:type="xsd:double"&gt;10.967529&lt;/D&gt;&lt;D xsi:type="xsd:double"&gt;-2.911818&lt;/D&gt;&lt;D xsi:type="xsd:double"&gt;8.382309&lt;/D&gt;&lt;D xsi:type="xsd:double"&gt;0.7990837&lt;/D&gt;&lt;D xsi:type="xsd:double"&gt;-0.56625605&lt;/D&gt;&lt;D xsi:type="xsd:double"&gt;5.951023&lt;/D&gt;&lt;D xsi:type="xsd:double"&gt;-7.390487&lt;/D&gt;&lt;D xsi:type="xsd:double"&gt;2.7858377&lt;/D&gt;&lt;D xsi:type="xsd:double"&gt;0.95990896&lt;/D&gt;&lt;D xsi:type="xsd:double"&gt;-5.592841&lt;/D&gt;&lt;D xsi:type="xsd:double"&gt;-2.3400366&lt;/D&gt;&lt;D xsi:type="xsd:double"&gt;-5.368519&lt;/D&gt;&lt;D xsi:type="xsd:double"&gt;15.416658&lt;/D&gt;&lt;D xsi:type="xsd:double"&gt;12.315154&lt;/D&gt;&lt;D xsi:type="xsd:double"&gt;-5.1684856&lt;/D&gt;&lt;D xsi:type="xsd:double"&gt;5.6371927&lt;/D&gt;&lt;D xsi:type="xsd:double"&gt;1.0622144&lt;/D&gt;&lt;D xsi:type="xsd:double"&gt;-3.9289296&lt;/D&gt;&lt;D xsi:type="xsd:double"&gt;7.5801015&lt;/D&gt;&lt;D xsi:type="xsd:double"&gt;-0.9719968&lt;/D&gt;&lt;D xsi:type="xsd:double"&gt;-0.6459594&lt;/D&gt;&lt;D xsi:type="xsd:double"&gt;5.4513574&lt;/D&gt;&lt;D xsi:type="xsd:double"&gt;2.9404879&lt;/D&gt;&lt;D xsi:type="xsd:double"&gt;-7.1412086&lt;/D&gt;&lt;D xsi:type="xsd:double"&gt;-4.0932837&lt;/D&gt;&lt;D xsi:type="xsd:double"&gt;-3.2333136&lt;/D&gt;&lt;D xsi:type="xsd:double"&gt;9.997332&lt;/D&gt;&lt;D xsi:type="xsd:double"&gt;4.8359632&lt;/D&gt;&lt;D xsi:type="xsd:double"&gt;-0.4636109&lt;/D&gt;&lt;D xsi:type="xsd:double"&gt;1.630187&lt;/D&gt;&lt;D xsi:type="xsd:double"&gt;4.1475773&lt;/D&gt;&lt;D xsi:type="xsd:double"&gt;2.9023886&lt;/D&gt;&lt;D xsi:type="xsd:double"&gt;-2.6235282&lt;/D&gt;&lt;D xsi:type="xsd:double"&gt;4.1535616&lt;/D&gt;&lt;D xsi:type="xsd:double"&gt;1.7460704&lt;/D&gt;&lt;D xsi:type="xsd:double"&gt;2.7330518&lt;/D&gt;&lt;/FQL&gt;&lt;FQL&gt;&lt;Q&gt;SET-BKK^FG_TOTAL_RETURNC(-5AY,0,AM)&lt;/Q&gt;&lt;R&gt;61&lt;/R&gt;&lt;C&gt;1&lt;/C&gt;&lt;D xsi:type="xsd:double"&gt;-3.4024835&lt;/D&gt;&lt;D xsi:type="xsd:double"&gt;17.855156&lt;/D&gt;&lt;D xsi:type="xsd:double"&gt;2.9141307&lt;/D&gt;&lt;D xsi:type="xsd:double"&gt;1.2164116&lt;/D&gt;&lt;D xsi:type="xsd:double"&gt;2.031386&lt;/D&gt;&lt;D xsi:type="xsd:double"&gt;6.19663&lt;/D&gt;&lt;D xsi:type="xsd:double"&gt;-0.40263534&lt;/D&gt;&lt;D xsi:type="xsd:double"&gt;-0.07264018&lt;/D&gt;&lt;D xsi:type="xsd:double"&gt;0.36725998&lt;/D&gt;&lt;D xsi:type="xsd:double"&gt;-4.148531&lt;/D&gt;&lt;D xsi:type="xsd:double"&gt;7.3492646&lt;/D&gt;&lt;D xsi:type="xsd:double"&gt;-1.7193317&lt;/D&gt;&lt;D xsi:type="xsd:double"&gt;1.1054516&lt;/D&gt;&lt;D xsi:type="xsd:double"&gt;-3.3718824&lt;/D&gt;&lt;D xsi:type="xsd:double"&gt;5.6690693&lt;/D&gt;&lt;D xsi:type="xsd:double"&gt;-1.0925293&lt;/D&gt;&lt;D xsi:type="xsd:double"&gt;2.7855873&lt;/D&gt;&lt;D xsi:type="xsd:double"&gt;0.7844806&lt;/D&gt;&lt;D xsi:type="xsd:double"&gt;-1.8228948&lt;/D&gt;&lt;D xsi:type="xsd:double"&gt;-0.82941055&lt;/D&gt;&lt;D xsi:type="xsd:double"&gt;-5.1572027&lt;/D&gt;&lt;D xsi:type="xsd:double"&gt;0.5151987&lt;/D&gt;&lt;D xsi:type="xsd:double"&gt;3.998959&lt;/D&gt;&lt;D xsi:type="xsd:double"&gt;-3.046137&lt;/D&gt;&lt;D xsi:type="xsd:double"&gt;1.0418296&lt;/D&gt;&lt;D xsi:type="xsd:double"&gt;1.8237114&lt;/D&gt;&lt;D xsi:type="xsd:double"&gt;2.0362496&lt;/D&gt;&lt;D xsi:type="xsd:double"&gt;0.7526994&lt;/D&gt;&lt;D xsi:type="xsd:double"&gt;-3.5016239&lt;/D&gt;&lt;D xsi:type="xsd:double"&gt;-1.0435462&lt;/D&gt;&lt;D xsi:type="xsd:double"&gt;-4.752654&lt;/D&gt;&lt;D xsi:type="xsd:double"&gt;0.3721118&lt;/D&gt;&lt;D xsi:type="xsd:double"&gt;-2.066058&lt;/D&gt;&lt;D xsi:type="xsd:double"&gt;2.6724815&lt;/D&gt;&lt;D xsi:type="xsd:double"&gt;2.1642327&lt;/D&gt;&lt;D xsi:type="xsd:double"&gt;-6.674826&lt;/D&gt;&lt;D xsi:type="xsd:double"&gt;-5.136508&lt;/D&gt;&lt;D xsi:type="xsd:double"&gt;-1.1226058&lt;/D&gt;&lt;D xsi:type="xsd:double"&gt;2.5844455&lt;/D&gt;&lt;D xsi:type="xsd:double"&gt;-3.0165613&lt;/D&gt;&lt;D xsi:type="xsd:double"&gt;-0.1798749&lt;/D&gt;&lt;D xsi:type="xsd:double"&gt;0.530386&lt;/D&gt;&lt;D xsi:type="xsd:double"&gt;-0.72499514&lt;/D&gt;&lt;D xsi:type="xsd:double"&gt;-1.2010634&lt;/D&gt;&lt;D xsi:type="xsd:double"&gt;-3.7409782&lt;/D&gt;&lt;D xsi:type="xsd:double"&gt;0.5480528&lt;/D&gt;&lt;D xsi:type="xsd:double"&gt;3.8972855&lt;/D&gt;&lt;D xsi:type="xsd:double"&gt;6.6045165&lt;/D&gt;&lt;D xsi:type="xsd:double"&gt;-0.11250377&lt;/D&gt;&lt;D xsi:type="xsd:double"&gt;-1.3584793&lt;/D&gt;&lt;D xsi:type="xsd:double"&gt;-1.9144893&lt;/D&gt;&lt;D xsi:type="xsd:double"&gt;-4.6114445&lt;/D&gt;&lt;D xsi:type="xsd:double"&gt;-9.876919&lt;/D&gt;&lt;D xsi:type="xsd:double"&gt;-2.3485541&lt;/D&gt;&lt;D xsi:type="xsd:double"&gt;1.8554688&lt;/D&gt;&lt;D xsi:type="xsd:double"&gt;-4.015833&lt;/D&gt;&lt;D xsi:type="xsd:double"&gt;-5.188048&lt;/D&gt;&lt;D xsi:type="xsd:double"&gt;14.187372&lt;/D&gt;&lt;D xsi:type="xsd:double"&gt;-0.6052375&lt;/D&gt;&lt;D xsi:type="xsd:double"&gt;3.0373454&lt;/D&gt;&lt;D xsi:type="xsd:double"&gt;3.1769633&lt;/D&gt;&lt;/FQL&gt;&lt;FQL&gt;&lt;Q&gt;EWW^FG_TOTAL_RETURNC(-5AY,0,AM)&lt;/Q&gt;&lt;R&gt;61&lt;/R&gt;&lt;C&gt;1&lt;/C&gt;&lt;D xsi:type="xsd:double"&gt;2.3980737&lt;/D&gt;&lt;D xsi:type="xsd:double"&gt;18.764639&lt;/D&gt;&lt;D xsi:type="xsd:double"&gt;8.4937935&lt;/D&gt;&lt;D xsi:type="xsd:double"&gt;-7.6304317&lt;/D&gt;&lt;D xsi:type="xsd:double"&gt;1.1694431&lt;/D&gt;&lt;D xsi:type="xsd:double"&gt;8.853912&lt;/D&gt;&lt;D xsi:type="xsd:double"&gt;2.7112484&lt;/D&gt;&lt;D xsi:type="xsd:double"&gt;5.8292985&lt;/D&gt;&lt;D xsi:type="xsd:double"&gt;0.53218603&lt;/D&gt;&lt;D xsi:type="xsd:double"&gt;2.1462798&lt;/D&gt;&lt;D xsi:type="xsd:double"&gt;2.6111722&lt;/D&gt;&lt;D xsi:type="xsd:double"&gt;-4.055667&lt;/D&gt;&lt;D xsi:type="xsd:double"&gt;0.18649101&lt;/D&gt;&lt;D xsi:type="xsd:double"&gt;-6.2874794&lt;/D&gt;&lt;D xsi:type="xsd:double"&gt;13.436079&lt;/D&gt;&lt;D xsi:type="xsd:double"&gt;-6.550908&lt;/D&gt;&lt;D xsi:type="xsd:double"&gt;6.292224&lt;/D&gt;&lt;D xsi:type="xsd:double"&gt;8.363128&lt;/D&gt;&lt;D xsi:type="xsd:double"&gt;-9.385883&lt;/D&gt;&lt;D xsi:type="xsd:double"&gt;7.5460196&lt;/D&gt;&lt;D xsi:type="xsd:double"&gt;-11.014581&lt;/D&gt;&lt;D xsi:type="xsd:double"&gt;0.45074224&lt;/D&gt;&lt;D xsi:type="xsd:double"&gt;-3.482908&lt;/D&gt;&lt;D xsi:type="xsd:double"&gt;-2.0810246&lt;/D&gt;&lt;D xsi:type="xsd:double"&gt;12.548041&lt;/D&gt;&lt;D xsi:type="xsd:double"&gt;8.276426&lt;/D&gt;&lt;D xsi:type="xsd:double"&gt;-6.3770237&lt;/D&gt;&lt;D xsi:type="xsd:double"&gt;16.52174&lt;/D&gt;&lt;D xsi:type="xsd:double"&gt;0.034713745&lt;/D&gt;&lt;D xsi:type="xsd:double"&gt;3.3136725&lt;/D&gt;&lt;D xsi:type="xsd:double"&gt;2.2334218&lt;/D&gt;&lt;D xsi:type="xsd:double"&gt;-1.0512471&lt;/D&gt;&lt;D xsi:type="xsd:double"&gt;3.984487&lt;/D&gt;&lt;D xsi:type="xsd:double"&gt;5.114186&lt;/D&gt;&lt;D xsi:type="xsd:double"&gt;-1.6829848&lt;/D&gt;&lt;D xsi:type="xsd:double"&gt;-9.383756&lt;/D&gt;&lt;D xsi:type="xsd:double"&gt;-5.6328354&lt;/D&gt;&lt;D xsi:type="xsd:double"&gt;15.086449&lt;/D&gt;&lt;D xsi:type="xsd:double"&gt;8.945537&lt;/D&gt;&lt;D xsi:type="xsd:double"&gt;-1.2085497&lt;/D&gt;&lt;D xsi:type="xsd:double"&gt;-2.670449&lt;/D&gt;&lt;D xsi:type="xsd:double"&gt;6.238508&lt;/D&gt;&lt;D xsi:type="xsd:double"&gt;-5.525887&lt;/D&gt;&lt;D xsi:type="xsd:double"&gt;-1.0843098&lt;/D&gt;&lt;D xsi:type="xsd:double"&gt;-11.864305&lt;/D&gt;&lt;D xsi:type="xsd:double"&gt;-2.3494124&lt;/D&gt;&lt;D xsi:type="xsd:double"&gt;-4.0520964&lt;/D&gt;&lt;D xsi:type="xsd:double"&gt;1.2631893&lt;/D&gt;&lt;D xsi:type="xsd:double"&gt;-4.058838&lt;/D&gt;&lt;D xsi:type="xsd:double"&gt;-2.4451733&lt;/D&gt;&lt;D xsi:type="xsd:double"&gt;-4.163498&lt;/D&gt;&lt;D xsi:type="xsd:double"&gt;7.1321487&lt;/D&gt;&lt;D xsi:type="xsd:double"&gt;0.99960566&lt;/D&gt;&lt;D xsi:type="xsd:double"&gt;2.1773577&lt;/D&gt;&lt;D xsi:type="xsd:double"&gt;10.364199&lt;/D&gt;&lt;D xsi:type="xsd:double"&gt;5.6169868&lt;/D&gt;&lt;D xsi:type="xsd:double"&gt;2.4708033&lt;/D&gt;&lt;D xsi:type="xsd:double"&gt;-0.6439924&lt;/D&gt;&lt;D xsi:type="xsd:double"&gt;2.941668&lt;/D&gt;&lt;D xsi:type="xsd:double"&gt;10.1227045&lt;/D&gt;&lt;D xsi:type="xsd:double"&gt;-2.169764&lt;/D&gt;&lt;/FQL&gt;&lt;FQL&gt;&lt;Q&gt;QQQ^FG_PRICE(0,-200D)&lt;/Q&gt;&lt;R&gt;201&lt;/R&gt;&lt;C&gt;1&lt;/C&gt;&lt;D xsi:type="xsd:double"&gt;626.05&lt;/D&gt;&lt;D xsi:type="xsd:double"&gt;635.77&lt;/D&gt;&lt;D xsi:type="xsd:double"&gt;632.92&lt;/D&gt;&lt;D xsi:type="xsd:double"&gt;628.09&lt;/D&gt;&lt;D xsi:type="xsd:double"&gt;617.1&lt;/D&gt;&lt;D xsi:type="xsd:double"&gt;610.58&lt;/D&gt;&lt;D xsi:type="xsd:double"&gt;605.49&lt;/D&gt;&lt;D xsi:type="xsd:double"&gt;611.38&lt;/D&gt;&lt;D xsi:type="xsd:double"&gt;611.54&lt;/D&gt;&lt;D xsi:type="xsd:double"&gt;603.93&lt;/D&gt;&lt;D xsi:type="xsd:double"&gt;599.99&lt;/D&gt;&lt;D xsi:type="xsd:double"&gt;602.22&lt;/D&gt;&lt;D xsi:type="xsd:double"&gt;598&lt;/D&gt;&lt;D xsi:type="xsd:double"&gt;602.01&lt;/D&gt;&lt;D xsi:type="xsd:double"&gt;589.5&lt;/D&gt;&lt;D xsi:type="xsd:double"&gt;610.7&lt;/D&gt;&lt;D xsi:type="xsd:double"&gt;611.44&lt;/D&gt;&lt;D xsi:type="xsd:double"&gt;604.51&lt;/D&gt;&lt;D xsi:type="xsd:double"&gt;607.71&lt;/D&gt;&lt;D xsi:type="xsd:double"&gt;603.18&lt;/D&gt;&lt;D xsi:type="xsd:double"&gt;605.73&lt;/D&gt;&lt;D xsi:type="xsd:double"&gt;603.25&lt;/D&gt;&lt;D xsi:type="xsd:double"&gt;600.37&lt;/D&gt;&lt;D xsi:type="xsd:double"&gt;598.73&lt;/D&gt;&lt;D xsi:type="xsd:double"&gt;595.97&lt;/D&gt;&lt;D xsi:type="xsd:double"&gt;593.53&lt;/D&gt;&lt;D xsi:type="xsd:double"&gt;596.1&lt;/D&gt;&lt;D xsi:type="xsd:double"&gt;598.2&lt;/D&gt;&lt;D xsi:type="xsd:double"&gt;602.2&lt;/D&gt;&lt;D xsi:type="xsd:double"&gt;599.35&lt;/D&gt;&lt;D xsi:type="xsd:double"&gt;595.32&lt;/D&gt;&lt;D xsi:type="xsd:double"&gt;590&lt;/D&gt;&lt;D xsi:type="xsd:double"&gt;591.18&lt;/D&gt;&lt;D xsi:type="xsd:double"&gt;591.68&lt;/D&gt;&lt;D xsi:type="xsd:double"&gt;586.66&lt;/D&gt;&lt;D xsi:type="xsd:double"&gt;584.08&lt;/D&gt;&lt;D xsi:type="xsd:double"&gt;580.7&lt;/D&gt;&lt;D xsi:type="xsd:double"&gt;580.51&lt;/D&gt;&lt;D xsi:type="xsd:double"&gt;578.87&lt;/D&gt;&lt;D xsi:type="xsd:double"&gt;576.06&lt;/D&gt;&lt;D xsi:type="xsd:double"&gt;575.23&lt;/D&gt;&lt;D xsi:type="xsd:double"&gt;570.07&lt;/D&gt;&lt;D xsi:type="xsd:double"&gt;565.62&lt;/D&gt;&lt;D xsi:type="xsd:double"&gt;570.4&lt;/D&gt;&lt;D xsi:type="xsd:double"&gt;577.08&lt;/D&gt;&lt;D xsi:type="xsd:double"&gt;573.49&lt;/D&gt;&lt;D xsi:type="xsd:double"&gt;572.61&lt;/D&gt;&lt;D xsi:type="xsd:double"&gt;570.32&lt;/D&gt;&lt;D xsi:type="xsd:double"&gt;571.97&lt;/D&gt;&lt;D xsi:type="xsd:double"&gt;563.28&lt;/D&gt;&lt;D xsi:type="xsd:double"&gt;565.9&lt;/D&gt;&lt;D xsi:type="xsd:double"&gt;569.28&lt;/D&gt;&lt;D xsi:type="xsd:double"&gt;577.11&lt;/D&gt;&lt;D xsi:type="xsd:double"&gt;577.34&lt;/D&gt;&lt;D xsi:type="xsd:double"&gt;579.89&lt;/D&gt;&lt;D xsi:type="xsd:double"&gt;580.34&lt;/D&gt;&lt;D xsi:type="xsd:double"&gt;580.05&lt;/D&gt;&lt;D xsi:type="xsd:double"&gt;572.85&lt;/D&gt;&lt;D xsi:type="xsd:double"&gt;574.55&lt;/D&gt;&lt;D xsi:type="xsd:double"&gt;569.24&lt;/D&gt;&lt;D xsi:type="xsd:double"&gt;567.32&lt;/D&gt;&lt;D xsi:type="xsd:double"&gt;560.27&lt;/D&gt;&lt;D xsi:type="xsd:double"&gt;564.1&lt;/D&gt;&lt;D xsi:type="xsd:double"&gt;553.88&lt;/D&gt;&lt;D xsi:type="xsd:double"&gt;565.01&lt;/D&gt;&lt;D xsi:type="xsd:double"&gt;568.02&lt;/D&gt;&lt;D xsi:type="xsd:double"&gt;567.26&lt;/D&gt;&lt;D xsi:type="xsd:double"&gt;568.14&lt;/D&gt;&lt;D xsi:type="xsd:double"&gt;566.37&lt;/D&gt;&lt;D xsi:type="xsd:double"&gt;565.01&lt;/D&gt;&lt;D xsi:type="xsd:double"&gt;563.81&lt;/D&gt;&lt;D xsi:type="xsd:double"&gt;561.25&lt;/D&gt;&lt;D xsi:type="xsd:double"&gt;564.17&lt;/D&gt;&lt;D xsi:type="xsd:double"&gt;561.26&lt;/D&gt;&lt;D xsi:type="xsd:double"&gt;561.8&lt;/D&gt;&lt;D xsi:type="xsd:double"&gt;557.29&lt;/D&gt;&lt;D xsi:type="xsd:double"&gt;556.72&lt;/D&gt;&lt;D xsi:type="xsd:double"&gt;556.21&lt;/D&gt;&lt;D xsi:type="xsd:double"&gt;554.2&lt;/D&gt;&lt;D xsi:type="xsd:double"&gt;555.45&lt;/D&gt;&lt;D xsi:type="xsd:double"&gt;556.25&lt;/D&gt;&lt;D xsi:type="xsd:double"&gt;552.34&lt;/D&gt;&lt;D xsi:type="xsd:double"&gt;552.03&lt;/D&gt;&lt;D xsi:type="xsd:double"&gt;556.22&lt;/D&gt;&lt;D xsi:type="xsd:double"&gt;550.8&lt;/D&gt;&lt;D xsi:type="xsd:double"&gt;546.99&lt;/D&gt;&lt;D xsi:type="xsd:double"&gt;551.64&lt;/D&gt;&lt;D xsi:type="xsd:double"&gt;548.09&lt;/D&gt;&lt;D xsi:type="xsd:double"&gt;546.22&lt;/D&gt;&lt;D xsi:type="xsd:double"&gt;541.16&lt;/D&gt;&lt;D xsi:type="xsd:double"&gt;539.78&lt;/D&gt;&lt;D xsi:type="xsd:double"&gt;531.65&lt;/D&gt;&lt;D xsi:type="xsd:double"&gt;526.83&lt;/D&gt;&lt;D xsi:type="xsd:double"&gt;528.99&lt;/D&gt;&lt;D xsi:type="xsd:double"&gt;529.08&lt;/D&gt;&lt;D xsi:type="xsd:double"&gt;534.29&lt;/D&gt;&lt;D xsi:type="xsd:double"&gt;526.96&lt;/D&gt;&lt;D xsi:type="xsd:double"&gt;533.66&lt;/D&gt;&lt;D xsi:type="xsd:double"&gt;532.41&lt;/D&gt;&lt;D xsi:type="xsd:double"&gt;534.21&lt;/D&gt;&lt;D xsi:type="xsd:double"&gt;530.7&lt;/D&gt;&lt;D xsi:type="xsd:double"&gt;529.92&lt;/D&gt;&lt;D xsi:type="xsd:double"&gt;524.79&lt;/D&gt;&lt;D xsi:type="xsd:double"&gt;528.77&lt;/D&gt;&lt;D xsi:type="xsd:double"&gt;527.3&lt;/D&gt;&lt;D xsi:type="xsd:double"&gt;523.21&lt;/D&gt;&lt;D xsi:type="xsd:double"&gt;519.11&lt;/D&gt;&lt;D xsi:type="xsd:double"&gt;519.93&lt;/D&gt;&lt;D xsi:type="xsd:double"&gt;518.91&lt;/D&gt;&lt;D xsi:type="xsd:double"&gt;521.22&lt;/D&gt;&lt;D xsi:type="xsd:double"&gt;509.24&lt;/D&gt;&lt;D xsi:type="xsd:double"&gt;514&lt;/D&gt;&lt;D xsi:type="xsd:double"&gt;513.04&lt;/D&gt;&lt;D xsi:type="xsd:double"&gt;520.27&lt;/D&gt;&lt;D xsi:type="xsd:double"&gt;522.01&lt;/D&gt;&lt;D xsi:type="xsd:double"&gt;521.51&lt;/D&gt;&lt;D xsi:type="xsd:double"&gt;519.25&lt;/D&gt;&lt;D xsi:type="xsd:double"&gt;518.68&lt;/D&gt;&lt;D xsi:type="xsd:double"&gt;515.59&lt;/D&gt;&lt;D xsi:type="xsd:double"&gt;507.85&lt;/D&gt;&lt;D xsi:type="xsd:double"&gt;487.97&lt;/D&gt;&lt;D xsi:type="xsd:double"&gt;488.29&lt;/D&gt;&lt;D xsi:type="xsd:double"&gt;483.3&lt;/D&gt;&lt;D xsi:type="xsd:double"&gt;481.41&lt;/D&gt;&lt;D xsi:type="xsd:double"&gt;485.93&lt;/D&gt;&lt;D xsi:type="xsd:double"&gt;488.83&lt;/D&gt;&lt;D xsi:type="xsd:double"&gt;481.68&lt;/D&gt;&lt;D xsi:type="xsd:double"&gt;475.47&lt;/D&gt;&lt;D xsi:type="xsd:double"&gt;475.53&lt;/D&gt;&lt;D xsi:type="xsd:double"&gt;472.41&lt;/D&gt;&lt;D xsi:type="xsd:double"&gt;472.56&lt;/D&gt;&lt;D xsi:type="xsd:double"&gt;467.35&lt;/D&gt;&lt;D xsi:type="xsd:double"&gt;454.56&lt;/D&gt;&lt;D xsi:type="xsd:double"&gt;444.48&lt;/D&gt;&lt;D xsi:type="xsd:double"&gt;433.11&lt;/D&gt;&lt;D xsi:type="xsd:double"&gt;444.1&lt;/D&gt;&lt;D xsi:type="xsd:double"&gt;444.18&lt;/D&gt;&lt;D xsi:type="xsd:double"&gt;457.99&lt;/D&gt;&lt;D xsi:type="xsd:double"&gt;457.48&lt;/D&gt;&lt;D xsi:type="xsd:double"&gt;454.4&lt;/D&gt;&lt;D xsi:type="xsd:double"&gt;446.18&lt;/D&gt;&lt;D xsi:type="xsd:double"&gt;466&lt;/D&gt;&lt;D xsi:type="xsd:double"&gt;416.06&lt;/D&gt;&lt;D xsi:type="xsd:double"&gt;423.69&lt;/D&gt;&lt;D xsi:type="xsd:double"&gt;422.67&lt;/D&gt;&lt;D xsi:type="xsd:double"&gt;450.66&lt;/D&gt;&lt;D xsi:type="xsd:double"&gt;476.15&lt;/D&gt;&lt;D xsi:type="xsd:double"&gt;472.7&lt;/D&gt;&lt;D xsi:type="xsd:double"&gt;468.92&lt;/D&gt;&lt;D xsi:type="xsd:double"&gt;468.94&lt;/D&gt;&lt;D xsi:type="xsd:double"&gt;481.62&lt;/D&gt;&lt;D xsi:type="xsd:double"&gt;484.38&lt;/D&gt;&lt;D xsi:type="xsd:double"&gt;493.46&lt;/D&gt;&lt;D xsi:type="xsd:double"&gt;490.66&lt;/D&gt;&lt;D xsi:type="xsd:double"&gt;480.84&lt;/D&gt;&lt;D xsi:type="xsd:double"&gt;479.26&lt;/D&gt;&lt;D xsi:type="xsd:double"&gt;480.89&lt;/D&gt;&lt;D xsi:type="xsd:double"&gt;474.54&lt;/D&gt;&lt;D xsi:type="xsd:double"&gt;482.77&lt;/D&gt;&lt;D xsi:type="xsd:double"&gt;479.66&lt;/D&gt;&lt;D xsi:type="xsd:double"&gt;468.34&lt;/D&gt;&lt;D xsi:type="xsd:double"&gt;476.92&lt;/D&gt;&lt;D xsi:type="xsd:double"&gt;471.6&lt;/D&gt;&lt;D xsi:type="xsd:double"&gt;472.73&lt;/D&gt;&lt;D xsi:type="xsd:double"&gt;491.79&lt;/D&gt;&lt;D xsi:type="xsd:double"&gt;488.2&lt;/D&gt;&lt;D xsi:type="xsd:double"&gt;502.01&lt;/D&gt;&lt;D xsi:type="xsd:double"&gt;495.55&lt;/D&gt;&lt;D xsi:type="xsd:double"&gt;497.05&lt;/D&gt;&lt;D xsi:type="xsd:double"&gt;508.17&lt;/D&gt;&lt;D xsi:type="xsd:double"&gt;500.27&lt;/D&gt;&lt;D xsi:type="xsd:double"&gt;514.56&lt;/D&gt;&lt;D xsi:type="xsd:double"&gt;513.32&lt;/D&gt;&lt;D xsi:type="xsd:double"&gt;519.87&lt;/D&gt;&lt;D xsi:type="xsd:double"&gt;526.08&lt;/D&gt;&lt;D xsi:type="xsd:double"&gt;537.23&lt;/D&gt;&lt;D xsi:type="xsd:double"&gt;539.52&lt;/D&gt;&lt;D xsi:type="xsd:double"&gt;539.37&lt;/D&gt;&lt;D xsi:type="xsd:double"&gt;538.15&lt;/D&gt;&lt;D xsi:type="xsd:double"&gt;535.9&lt;/D&gt;&lt;D xsi:type="xsd:double"&gt;528.3&lt;/D&gt;&lt;D xsi:type="xsd:double"&gt;527.99&lt;/D&gt;&lt;D xsi:type="xsd:double"&gt;529.25&lt;/D&gt;&lt;D xsi:type="xsd:double"&gt;522.92&lt;/D&gt;&lt;D xsi:type="xsd:double"&gt;529.6&lt;/D&gt;&lt;D xsi:type="xsd:double"&gt;526.85&lt;/D&gt;&lt;D xsi:type="xsd:double"&gt;524.47&lt;/D&gt;&lt;D xsi:type="xsd:double"&gt;518.11&lt;/D&gt;&lt;D xsi:type="xsd:double"&gt;522.29&lt;/D&gt;&lt;D xsi:type="xsd:double"&gt;523.05&lt;/D&gt;&lt;D xsi:type="xsd:double"&gt;520.83&lt;/D&gt;&lt;D xsi:type="xsd:double"&gt;521.81&lt;/D&gt;&lt;D xsi:type="xsd:double"&gt;514.21&lt;/D&gt;&lt;D xsi:type="xsd:double"&gt;529.63&lt;/D&gt;&lt;D xsi:type="xsd:double"&gt;532.64&lt;/D&gt;&lt;D xsi:type="xsd:double"&gt;531.51&lt;/D&gt;&lt;D xsi:type="xsd:double"&gt;524.8&lt;/D&gt;&lt;D xsi:type="xsd:double"&gt;521.74&lt;/D&gt;&lt;D xsi:type="xsd:double"&gt;513.08&lt;/D&gt;&lt;D xsi:type="xsd:double"&gt;516.7&lt;/D&gt;&lt;D xsi:type="xsd:double"&gt;505.08&lt;/D&gt;&lt;/FQL&gt;&lt;FQL&gt;&lt;Q&gt;EWN^FG_TOTAL_RETURNC(-5AY,0,AM)&lt;/Q&gt;&lt;R&gt;61&lt;/R&gt;&lt;C&gt;1&lt;/C&gt;&lt;D xsi:type="xsd:double"&gt;-2.4978518&lt;/D&gt;&lt;D xsi:type="xsd:double"&gt;14.57597&lt;/D&gt;&lt;D xsi:type="xsd:double"&gt;7.649708&lt;/D&gt;&lt;D xsi:type="xsd:double"&gt;1.3652682&lt;/D&gt;&lt;D xsi:type="xsd:double"&gt;4.0170193&lt;/D&gt;&lt;D xsi:type="xsd:double"&gt;4.2253494&lt;/D&gt;&lt;D xsi:type="xsd:double"&gt;4.773319&lt;/D&gt;&lt;D xsi:type="xsd:double"&gt;2.974832&lt;/D&gt;&lt;D xsi:type="xsd:double"&gt;-1.4730096&lt;/D&gt;&lt;D xsi:type="xsd:double"&gt;3.1166077&lt;/D&gt;&lt;D xsi:type="xsd:double"&gt;5.464375&lt;/D&gt;&lt;D xsi:type="xsd:double"&gt;-6.5287533&lt;/D&gt;&lt;D xsi:type="xsd:double"&gt;5.7868004&lt;/D&gt;&lt;D xsi:type="xsd:double"&gt;-5.6237993&lt;/D&gt;&lt;D xsi:type="xsd:double"&gt;2.4136186&lt;/D&gt;&lt;D xsi:type="xsd:double"&gt;-10.145497&lt;/D&gt;&lt;D xsi:type="xsd:double"&gt;-4.991126&lt;/D&gt;&lt;D xsi:type="xsd:double"&gt;1.4475822&lt;/D&gt;&lt;D xsi:type="xsd:double"&gt;-11.553508&lt;/D&gt;&lt;D xsi:type="xsd:double"&gt;2.1857977&lt;/D&gt;&lt;D xsi:type="xsd:double"&gt;-9.551859&lt;/D&gt;&lt;D xsi:type="xsd:double"&gt;8.528233&lt;/D&gt;&lt;D xsi:type="xsd:double"&gt;-9.382391&lt;/D&gt;&lt;D xsi:type="xsd:double"&gt;-11.339909&lt;/D&gt;&lt;D xsi:type="xsd:double"&gt;8.537781&lt;/D&gt;&lt;D xsi:type="xsd:double"&gt;17.48041&lt;/D&gt;&lt;D xsi:type="xsd:double"&gt;-3.8705409&lt;/D&gt;&lt;D xsi:type="xsd:double"&gt;12.1643305&lt;/D&gt;&lt;D xsi:type="xsd:double"&gt;-2.3222446&lt;/D&gt;&lt;D xsi:type="xsd:double"&gt;3.3088326&lt;/D&gt;&lt;D xsi:type="xsd:double"&gt;0.4033208&lt;/D&gt;&lt;D xsi:type="xsd:double"&gt;0.047254562&lt;/D&gt;&lt;D xsi:type="xsd:double"&gt;3.3653617&lt;/D&gt;&lt;D xsi:type="xsd:double"&gt;3.9972305&lt;/D&gt;&lt;D xsi:type="xsd:double"&gt;-7.3903503&lt;/D&gt;&lt;D xsi:type="xsd:double"&gt;-8.789068&lt;/D&gt;&lt;D xsi:type="xsd:double"&gt;-2.1567583&lt;/D&gt;&lt;D xsi:type="xsd:double"&gt;13.387096&lt;/D&gt;&lt;D xsi:type="xsd:double"&gt;6.606722&lt;/D&gt;&lt;D xsi:type="xsd:double"&gt;2.778399&lt;/D&gt;&lt;D xsi:type="xsd:double"&gt;4.076743&lt;/D&gt;&lt;D xsi:type="xsd:double"&gt;3.6447406&lt;/D&gt;&lt;D xsi:type="xsd:double"&gt;-3.4559429&lt;/D&gt;&lt;D xsi:type="xsd:double"&gt;7.180238&lt;/D&gt;&lt;D xsi:type="xsd:double"&gt;-0.7877886&lt;/D&gt;&lt;D xsi:type="xsd:double"&gt;-4.001588&lt;/D&gt;&lt;D xsi:type="xsd:double"&gt;5.32974&lt;/D&gt;&lt;D xsi:type="xsd:double"&gt;0.13781786&lt;/D&gt;&lt;D xsi:type="xsd:double"&gt;-7.619548&lt;/D&gt;&lt;D xsi:type="xsd:double"&gt;-3.0109763&lt;/D&gt;&lt;D xsi:type="xsd:double"&gt;-1.5451491&lt;/D&gt;&lt;D xsi:type="xsd:double"&gt;4.599142&lt;/D&gt;&lt;D xsi:type="xsd:double"&gt;1.3848186&lt;/D&gt;&lt;D xsi:type="xsd:double"&gt;0.36040545&lt;/D&gt;&lt;D xsi:type="xsd:double"&gt;3.189683&lt;/D&gt;&lt;D xsi:type="xsd:double"&gt;8.188332&lt;/D&gt;&lt;D xsi:type="xsd:double"&gt;4.4986606&lt;/D&gt;&lt;D xsi:type="xsd:double"&gt;-4.2201815&lt;/D&gt;&lt;D xsi:type="xsd:double"&gt;1.5325665&lt;/D&gt;&lt;D xsi:type="xsd:double"&gt;9.452831&lt;/D&gt;&lt;D xsi:type="xsd:double"&gt;2.5340438&lt;/D&gt;&lt;/FQL&gt;&lt;FQL&gt;&lt;Q&gt;EWT^FG_TOTAL_RETURNC(-5AY,0,AM)&lt;/Q&gt;&lt;R&gt;61&lt;/R&gt;&lt;C&gt;1&lt;/C&gt;&lt;D xsi:type="xsd:double"&gt;0.5790591&lt;/D&gt;&lt;D xsi:type="xsd:double"&gt;9.521699&lt;/D&gt;&lt;D xsi:type="xsd:double"&gt;9.849226&lt;/D&gt;&lt;D xsi:type="xsd:double"&gt;3.7884474&lt;/D&gt;&lt;D xsi:type="xsd:double"&gt;5.6198&lt;/D&gt;&lt;D xsi:type="xsd:double"&gt;2.5491834&lt;/D&gt;&lt;D xsi:type="xsd:double"&gt;7.6743484&lt;/D&gt;&lt;D xsi:type="xsd:double"&gt;-3.3777535&lt;/D&gt;&lt;D xsi:type="xsd:double"&gt;2.549708&lt;/D&gt;&lt;D xsi:type="xsd:double"&gt;-0.562942&lt;/D&gt;&lt;D xsi:type="xsd:double"&gt;1.2580633&lt;/D&gt;&lt;D xsi:type="xsd:double"&gt;-3.696227&lt;/D&gt;&lt;D xsi:type="xsd:double"&gt;1.6287684&lt;/D&gt;&lt;D xsi:type="xsd:double"&gt;2.649951&lt;/D&gt;&lt;D xsi:type="xsd:double"&gt;6.0091734&lt;/D&gt;&lt;D xsi:type="xsd:double"&gt;-5.978423&lt;/D&gt;&lt;D xsi:type="xsd:double"&gt;1.8645406&lt;/D&gt;&lt;D xsi:type="xsd:double"&gt;-2.8160214&lt;/D&gt;&lt;D xsi:type="xsd:double"&gt;-9.996778&lt;/D&gt;&lt;D xsi:type="xsd:double"&gt;0.23251772&lt;/D&gt;&lt;D xsi:type="xsd:double"&gt;-10.028553&lt;/D&gt;&lt;D xsi:type="xsd:double"&gt;1.7255068&lt;/D&gt;&lt;D xsi:type="xsd:double"&gt;-2.8660595&lt;/D&gt;&lt;D xsi:type="xsd:double"&gt;-13.488561&lt;/D&gt;&lt;D xsi:type="xsd:double"&gt;-2.6218057&lt;/D&gt;&lt;D xsi:type="xsd:double"&gt;21.08649&lt;/D&gt;&lt;D xsi:type="xsd:double"&gt;-6.7357836&lt;/D&gt;&lt;D xsi:type="xsd:double"&gt;11.703194&lt;/D&gt;&lt;D xsi:type="xsd:double"&gt;-2.6081204&lt;/D&gt;&lt;D xsi:type="xsd:double"&gt;3.7308335&lt;/D&gt;&lt;D xsi:type="xsd:double"&gt;-3.0891478&lt;/D&gt;&lt;D xsi:type="xsd:double"&gt;6.58015&lt;/D&gt;&lt;D xsi:type="xsd:double"&gt;0.44862032&lt;/D&gt;&lt;D xsi:type="xsd:double"&gt;3.7430882&lt;/D&gt;&lt;D xsi:type="xsd:double"&gt;-5.309552&lt;/D&gt;&lt;D xsi:type="xsd:double"&gt;-3.5505533&lt;/D&gt;&lt;D xsi:type="xsd:double"&gt;-1.6386092&lt;/D&gt;&lt;D xsi:type="xsd:double"&gt;11.136473&lt;/D&gt;&lt;D xsi:type="xsd:double"&gt;6.5458894&lt;/D&gt;&lt;D xsi:type="xsd:double"&gt;-1.9117892&lt;/D&gt;&lt;D xsi:type="xsd:double"&gt;2.6135087&lt;/D&gt;&lt;D xsi:type="xsd:double"&gt;5.0723076&lt;/D&gt;&lt;D xsi:type="xsd:double"&gt;-3.122431&lt;/D&gt;&lt;D xsi:type="xsd:double"&gt;8.460558&lt;/D&gt;&lt;D xsi:type="xsd:double"&gt;5.9432983&lt;/D&gt;&lt;D xsi:type="xsd:double"&gt;-5.1670017&lt;/D&gt;&lt;D xsi:type="xsd:double"&gt;4.689634&lt;/D&gt;&lt;D xsi:type="xsd:double"&gt;0.13010502&lt;/D&gt;&lt;D xsi:type="xsd:double"&gt;1.5964389&lt;/D&gt;&lt;D xsi:type="xsd:double"&gt;-2.8868973&lt;/D&gt;&lt;D xsi:type="xsd:double"&gt;0.9756088&lt;/D&gt;&lt;D xsi:type="xsd:double"&gt;-0.57725906&lt;/D&gt;&lt;D xsi:type="xsd:double"&gt;-1.6644001&lt;/D&gt;&lt;D xsi:type="xsd:double"&gt;-5.884671&lt;/D&gt;&lt;D xsi:type="xsd:double"&gt;-0.71099997&lt;/D&gt;&lt;D xsi:type="xsd:double"&gt;10.320139&lt;/D&gt;&lt;D xsi:type="xsd:double"&gt;9.583807&lt;/D&gt;&lt;D xsi:type="xsd:double"&gt;1.6550422&lt;/D&gt;&lt;D xsi:type="xsd:double"&gt;0.80548525&lt;/D&gt;&lt;D xsi:type="xsd:double"&gt;8.160484&lt;/D&gt;&lt;D xsi:type="xsd:double"&gt;4.5897603&lt;/D&gt;&lt;/FQL&gt;&lt;FQL&gt;&lt;Q&gt;EWU^FG_PRICE(0,-200D)&lt;/Q&gt;&lt;R&gt;201&lt;/R&gt;&lt;C&gt;1&lt;/C&gt;&lt;D xsi:type="xsd:double"&gt;42.75&lt;/D&gt;&lt;D xsi:type="xsd:double"&gt;42.83&lt;/D&gt;&lt;D xsi:type="xsd:double"&gt;42.92&lt;/D&gt;&lt;D xsi:type="xsd:double"&gt;42.98&lt;/D&gt;&lt;D xsi:type="xsd:double"&gt;42.78&lt;/D&gt;&lt;D xsi:type="xsd:double"&gt;42.6&lt;/D&gt;&lt;D xsi:type="xsd:double"&gt;42.41&lt;/D&gt;&lt;D xsi:type="xsd:double"&gt;41.96&lt;/D&gt;&lt;D xsi:type="xsd:double"&gt;42.16&lt;/D&gt;&lt;D xsi:type="xsd:double"&gt;42.07&lt;/D&gt;&lt;D xsi:type="xsd:double"&gt;41.99&lt;/D&gt;&lt;D xsi:type="xsd:double"&gt;42.02&lt;/D&gt;&lt;D xsi:type="xsd:double"&gt;42.06&lt;/D&gt;&lt;D xsi:type="xsd:double"&gt;41.99&lt;/D&gt;&lt;D xsi:type="xsd:double"&gt;41.73&lt;/D&gt;&lt;D xsi:type="xsd:double"&gt;42.07&lt;/D&gt;&lt;D xsi:type="xsd:double"&gt;42.68&lt;/D&gt;&lt;D xsi:type="xsd:double"&gt;42.45&lt;/D&gt;&lt;D xsi:type="xsd:double"&gt;42.58&lt;/D&gt;&lt;D xsi:type="xsd:double"&gt;42.64&lt;/D&gt;&lt;D xsi:type="xsd:double"&gt;42.26&lt;/D&gt;&lt;D xsi:type="xsd:double"&gt;42.5&lt;/D&gt;&lt;D xsi:type="xsd:double"&gt;41.97&lt;/D&gt;&lt;D xsi:type="xsd:double"&gt;41.63&lt;/D&gt;&lt;D xsi:type="xsd:double"&gt;41.58&lt;/D&gt;&lt;D xsi:type="xsd:double"&gt;41.04&lt;/D&gt;&lt;D xsi:type="xsd:double"&gt;41.35&lt;/D&gt;&lt;D xsi:type="xsd:double"&gt;41.47&lt;/D&gt;&lt;D xsi:type="xsd:double"&gt;41.61&lt;/D&gt;&lt;D xsi:type="xsd:double"&gt;41.36&lt;/D&gt;&lt;D xsi:type="xsd:double"&gt;41.66&lt;/D&gt;&lt;D xsi:type="xsd:double"&gt;41.79&lt;/D&gt;&lt;D xsi:type="xsd:double"&gt;41.89&lt;/D&gt;&lt;D xsi:type="xsd:double"&gt;42.09&lt;/D&gt;&lt;D xsi:type="xsd:double"&gt;41.94&lt;/D&gt;&lt;D xsi:type="xsd:double"&gt;42.19&lt;/D&gt;&lt;D xsi:type="xsd:double"&gt;41.74&lt;/D&gt;&lt;D xsi:type="xsd:double"&gt;41.75&lt;/D&gt;&lt;D xsi:type="xsd:double"&gt;41.71&lt;/D&gt;&lt;D xsi:type="xsd:double"&gt;41.55&lt;/D&gt;&lt;D xsi:type="xsd:double"&gt;41.39&lt;/D&gt;&lt;D xsi:type="xsd:double"&gt;41.18&lt;/D&gt;&lt;D xsi:type="xsd:double"&gt;40.9&lt;/D&gt;&lt;D xsi:type="xsd:double"&gt;41.46&lt;/D&gt;&lt;D xsi:type="xsd:double"&gt;41.57&lt;/D&gt;&lt;D xsi:type="xsd:double"&gt;41.66&lt;/D&gt;&lt;D xsi:type="xsd:double"&gt;41.74&lt;/D&gt;&lt;D xsi:type="xsd:double"&gt;41.79&lt;/D&gt;&lt;D xsi:type="xsd:double"&gt;42.08&lt;/D&gt;&lt;D xsi:type="xsd:double"&gt;41.66&lt;/D&gt;&lt;D xsi:type="xsd:double"&gt;41.72&lt;/D&gt;&lt;D xsi:type="xsd:double"&gt;41.29&lt;/D&gt;&lt;D xsi:type="xsd:double"&gt;41.29&lt;/D&gt;&lt;D xsi:type="xsd:double"&gt;41.27&lt;/D&gt;&lt;D xsi:type="xsd:double"&gt;41.5&lt;/D&gt;&lt;D xsi:type="xsd:double"&gt;41.36&lt;/D&gt;&lt;D xsi:type="xsd:double"&gt;41.03&lt;/D&gt;&lt;D xsi:type="xsd:double"&gt;40.64&lt;/D&gt;&lt;D xsi:type="xsd:double"&gt;40.53&lt;/D&gt;&lt;D xsi:type="xsd:double"&gt;40.49&lt;/D&gt;&lt;D xsi:type="xsd:double"&gt;40.38&lt;/D&gt;&lt;D xsi:type="xsd:double"&gt;40.23&lt;/D&gt;&lt;D xsi:type="xsd:double"&gt;40.21&lt;/D&gt;&lt;D xsi:type="xsd:double"&gt;39.94&lt;/D&gt;&lt;D xsi:type="xsd:double"&gt;39.81&lt;/D&gt;&lt;D xsi:type="xsd:double"&gt;40.04&lt;/D&gt;&lt;D xsi:type="xsd:double"&gt;40.39&lt;/D&gt;&lt;D xsi:type="xsd:double"&gt;40.12&lt;/D&gt;&lt;D xsi:type="xsd:double"&gt;40.64&lt;/D&gt;&lt;D xsi:type="xsd:double"&gt;40.77&lt;/D&gt;&lt;D xsi:type="xsd:double"&gt;40.9&lt;/D&gt;&lt;D xsi:type="xsd:double"&gt;40.43&lt;/D&gt;&lt;D xsi:type="xsd:double"&gt;40.01&lt;/D&gt;&lt;D xsi:type="xsd:double"&gt;39.8&lt;/D&gt;&lt;D xsi:type="xsd:double"&gt;39.83&lt;/D&gt;&lt;D xsi:type="xsd:double"&gt;39.85&lt;/D&gt;&lt;D xsi:type="xsd:double"&gt;39.59&lt;/D&gt;&lt;D xsi:type="xsd:double"&gt;40.03&lt;/D&gt;&lt;D xsi:type="xsd:double"&gt;39.92&lt;/D&gt;&lt;D xsi:type="xsd:double"&gt;40.27&lt;/D&gt;&lt;D xsi:type="xsd:double"&gt;40.01&lt;/D&gt;&lt;D xsi:type="xsd:double"&gt;39.79&lt;/D&gt;&lt;D xsi:type="xsd:double"&gt;39.42&lt;/D&gt;&lt;D xsi:type="xsd:double"&gt;39.82&lt;/D&gt;&lt;D xsi:type="xsd:double"&gt;39.61&lt;/D&gt;&lt;D xsi:type="xsd:double"&gt;39.85&lt;/D&gt;&lt;D xsi:type="xsd:double"&gt;39.72&lt;/D&gt;&lt;D xsi:type="xsd:double"&gt;39.72&lt;/D&gt;&lt;D xsi:type="xsd:double"&gt;39.69&lt;/D&gt;&lt;D xsi:type="xsd:double"&gt;39.28&lt;/D&gt;&lt;D xsi:type="xsd:double"&gt;39.41&lt;/D&gt;&lt;D xsi:type="xsd:double"&gt;39.17&lt;/D&gt;&lt;D xsi:type="xsd:double"&gt;38.9&lt;/D&gt;&lt;D xsi:type="xsd:double"&gt;39.22&lt;/D&gt;&lt;D xsi:type="xsd:double"&gt;39.2&lt;/D&gt;&lt;D xsi:type="xsd:double"&gt;39.62&lt;/D&gt;&lt;D xsi:type="xsd:double"&gt;40.42&lt;/D&gt;&lt;D xsi:type="xsd:double"&gt;40.78&lt;/D&gt;&lt;D xsi:type="xsd:double"&gt;40.41&lt;/D&gt;&lt;D xsi:type="xsd:double"&gt;40.31&lt;/D&gt;&lt;D xsi:type="xsd:double"&gt;40.34&lt;/D&gt;&lt;D xsi:type="xsd:double"&gt;40.35&lt;/D&gt;&lt;D xsi:type="xsd:double"&gt;40.22&lt;/D&gt;&lt;D xsi:type="xsd:double"&gt;40.19&lt;/D&gt;&lt;D xsi:type="xsd:double"&gt;40.06&lt;/D&gt;&lt;D xsi:type="xsd:double"&gt;40.29&lt;/D&gt;&lt;D xsi:type="xsd:double"&gt;39.92&lt;/D&gt;&lt;D xsi:type="xsd:double"&gt;39.79&lt;/D&gt;&lt;D xsi:type="xsd:double"&gt;39.67&lt;/D&gt;&lt;D xsi:type="xsd:double"&gt;40.07&lt;/D&gt;&lt;D xsi:type="xsd:double"&gt;39.88&lt;/D&gt;&lt;D xsi:type="xsd:double"&gt;39.53&lt;/D&gt;&lt;D xsi:type="xsd:double"&gt;39.43&lt;/D&gt;&lt;D xsi:type="xsd:double"&gt;39.61&lt;/D&gt;&lt;D xsi:type="xsd:double"&gt;39.33&lt;/D&gt;&lt;D xsi:type="xsd:double"&gt;38.9&lt;/D&gt;&lt;D xsi:type="xsd:double"&gt;38.8&lt;/D&gt;&lt;D xsi:type="xsd:double"&gt;38.25&lt;/D&gt;&lt;D xsi:type="xsd:double"&gt;38.42&lt;/D&gt;&lt;D xsi:type="xsd:double"&gt;38.24&lt;/D&gt;&lt;D xsi:type="xsd:double"&gt;38.29&lt;/D&gt;&lt;D xsi:type="xsd:double"&gt;38.11&lt;/D&gt;&lt;D xsi:type="xsd:double"&gt;38.43&lt;/D&gt;&lt;D xsi:type="xsd:double"&gt;38.57&lt;/D&gt;&lt;D xsi:type="xsd:double"&gt;38.64&lt;/D&gt;&lt;D xsi:type="xsd:double"&gt;38.6&lt;/D&gt;&lt;D xsi:type="xsd:double"&gt;37.88&lt;/D&gt;&lt;D xsi:type="xsd:double"&gt;38.1&lt;/D&gt;&lt;D xsi:type="xsd:double"&gt;38.35&lt;/D&gt;&lt;D xsi:type="xsd:double"&gt;38.19&lt;/D&gt;&lt;D xsi:type="xsd:double"&gt;37.94&lt;/D&gt;&lt;D xsi:type="xsd:double"&gt;37.89&lt;/D&gt;&lt;D xsi:type="xsd:double"&gt;37.55&lt;/D&gt;&lt;D xsi:type="xsd:double"&gt;37.58&lt;/D&gt;&lt;D xsi:type="xsd:double"&gt;36.82&lt;/D&gt;&lt;D xsi:type="xsd:double"&gt;36.97&lt;/D&gt;&lt;D xsi:type="xsd:double"&gt;36.55&lt;/D&gt;&lt;D xsi:type="xsd:double"&gt;36.65&lt;/D&gt;&lt;D xsi:type="xsd:double"&gt;36.15&lt;/D&gt;&lt;D xsi:type="xsd:double"&gt;35.57&lt;/D&gt;&lt;D xsi:type="xsd:double"&gt;34.67&lt;/D&gt;&lt;D xsi:type="xsd:double"&gt;35.11&lt;/D&gt;&lt;D xsi:type="xsd:double"&gt;33.19&lt;/D&gt;&lt;D xsi:type="xsd:double"&gt;33.29&lt;/D&gt;&lt;D xsi:type="xsd:double"&gt;34.62&lt;/D&gt;&lt;D xsi:type="xsd:double"&gt;37.28&lt;/D&gt;&lt;D xsi:type="xsd:double"&gt;37.61&lt;/D&gt;&lt;D xsi:type="xsd:double"&gt;37.44&lt;/D&gt;&lt;D xsi:type="xsd:double"&gt;37.47&lt;/D&gt;&lt;D xsi:type="xsd:double"&gt;37.59&lt;/D&gt;&lt;D xsi:type="xsd:double"&gt;37.66&lt;/D&gt;&lt;D xsi:type="xsd:double"&gt;37.51&lt;/D&gt;&lt;D xsi:type="xsd:double"&gt;37.64&lt;/D&gt;&lt;D xsi:type="xsd:double"&gt;37.53&lt;/D&gt;&lt;D xsi:type="xsd:double"&gt;37.53&lt;/D&gt;&lt;D xsi:type="xsd:double"&gt;37.88&lt;/D&gt;&lt;D xsi:type="xsd:doubl</t>
        </r>
      </text>
    </comment>
    <comment ref="A4" authorId="0" shapeId="0" xr:uid="{B314061F-3809-4CC0-9F06-A742A3FE3E21}">
      <text>
        <r>
          <rPr>
            <b/>
            <sz val="9"/>
            <color indexed="81"/>
            <rFont val="Tahoma"/>
            <charset val="1"/>
          </rPr>
          <t>e"&gt;37.99&lt;/D&gt;&lt;D xsi:type="xsd:double"&gt;37.95&lt;/D&gt;&lt;D xsi:type="xsd:double"&gt;37.97&lt;/D&gt;&lt;D xsi:type="xsd:double"&gt;37.71&lt;/D&gt;&lt;D xsi:type="xsd:double"&gt;37.13&lt;/D&gt;&lt;D xsi:type="xsd:double"&gt;37.12&lt;/D&gt;&lt;D xsi:type="xsd:double"&gt;36.96&lt;/D&gt;&lt;D xsi:type="xsd:double"&gt;37.05&lt;/D&gt;&lt;D xsi:type="xsd:double"&gt;37.83&lt;/D&gt;&lt;D xsi:type="xsd:double"&gt;37.25&lt;/D&gt;&lt;D xsi:type="xsd:double"&gt;37.92&lt;/D&gt;&lt;D xsi:type="xsd:double"&gt;37.55&lt;/D&gt;&lt;D xsi:type="xsd:double"&gt;37.42&lt;/D&gt;&lt;D xsi:type="xsd:double"&gt;37.04&lt;/D&gt;&lt;D xsi:type="xsd:double"&gt;36.7&lt;/D&gt;&lt;D xsi:type="xsd:double"&gt;36.75&lt;/D&gt;&lt;D xsi:type="xsd:double"&gt;36.72&lt;/D&gt;&lt;D xsi:type="xsd:double"&gt;36.39&lt;/D&gt;&lt;D xsi:type="xsd:double"&gt;36.36&lt;/D&gt;&lt;D xsi:type="xsd:double"&gt;36.55&lt;/D&gt;&lt;D xsi:type="xsd:double"&gt;36.64&lt;/D&gt;&lt;D xsi:type="xsd:double"&gt;36.85&lt;/D&gt;&lt;D xsi:type="xsd:double"&gt;36.55&lt;/D&gt;&lt;D xsi:type="xsd:double"&gt;36.65&lt;/D&gt;&lt;D xsi:type="xsd:double"&gt;36.57&lt;/D&gt;&lt;D xsi:type="xsd:double"&gt;36.46&lt;/D&gt;&lt;D xsi:type="xsd:double"&gt;36.17&lt;/D&gt;&lt;D xsi:type="xsd:double"&gt;35.89&lt;/D&gt;&lt;D xsi:type="xsd:double"&gt;36.06&lt;/D&gt;&lt;D xsi:type="xsd:double"&gt;36.04&lt;/D&gt;&lt;D xsi:type="xsd:double"&gt;35.54&lt;/D&gt;&lt;D xsi:type="xsd:double"&gt;35.28&lt;/D&gt;&lt;D xsi:type="xsd:double"&gt;35.61&lt;/D&gt;&lt;D xsi:type="xsd:double"&gt;35.79&lt;/D&gt;&lt;D xsi:type="xsd:double"&gt;35.27&lt;/D&gt;&lt;D xsi:type="xsd:double"&gt;35.33&lt;/D&gt;&lt;D xsi:type="xsd:double"&gt;35.41&lt;/D&gt;&lt;D xsi:type="xsd:double"&gt;35.17&lt;/D&gt;&lt;D xsi:type="xsd:double"&gt;35.16&lt;/D&gt;&lt;D xsi:type="xsd:double"&gt;34.9&lt;/D&gt;&lt;D xsi:type="xsd:double"&gt;35.18&lt;/D&gt;&lt;D xsi:type="xsd:double"&gt;34.38&lt;/D&gt;&lt;D xsi:type="xsd:double"&gt;34.28&lt;/D&gt;&lt;D xsi:type="xsd:double"&gt;33.9&lt;/D&gt;&lt;D xsi:type="xsd:double"&gt;33.37&lt;/D&gt;&lt;/FQL&gt;&lt;FQL&gt;&lt;Q&gt;EPHE^FG_PRICE(0,-200D)&lt;/Q&gt;&lt;R&gt;201&lt;/R&gt;&lt;C&gt;1&lt;/C&gt;&lt;D xsi:type="xsd:double"&gt;24.4&lt;/D&gt;&lt;D xsi:type="xsd:double"&gt;24.74&lt;/D&gt;&lt;D xsi:type="xsd:double"&gt;24.44&lt;/D&gt;&lt;D xsi:type="xsd:double"&gt;24.4&lt;/D&gt;&lt;D xsi:type="xsd:double"&gt;24.7&lt;/D&gt;&lt;D xsi:type="xsd:double"&gt;24.99&lt;/D&gt;&lt;D xsi:type="xsd:double"&gt;24.82&lt;/D&gt;&lt;D xsi:type="xsd:double"&gt;25.11&lt;/D&gt;&lt;D xsi:type="xsd:double"&gt;25.33&lt;/D&gt;&lt;D xsi:type="xsd:double"&gt;25.41&lt;/D&gt;&lt;D xsi:type="xsd:double"&gt;25.42&lt;/D&gt;&lt;D xsi:type="xsd:double"&gt;25.44&lt;/D&gt;&lt;D xsi:type="xsd:double"&gt;25.45&lt;/D&gt;&lt;D xsi:type="xsd:double"&gt;25.3&lt;/D&gt;&lt;D xsi:type="xsd:double"&gt;24.87&lt;/D&gt;&lt;D xsi:type="xsd:double"&gt;25.2&lt;/D&gt;&lt;D xsi:type="xsd:double"&gt;25.67&lt;/D&gt;&lt;D xsi:type="xsd:double"&gt;25.36&lt;/D&gt;&lt;D xsi:type="xsd:double"&gt;25.1&lt;/D&gt;&lt;D xsi:type="xsd:double"&gt;25.59&lt;/D&gt;&lt;D xsi:type="xsd:double"&gt;25.22&lt;/D&gt;&lt;D xsi:type="xsd:double"&gt;25.2&lt;/D&gt;&lt;D xsi:type="xsd:double"&gt;24.84&lt;/D&gt;&lt;D xsi:type="xsd:double"&gt;25.04&lt;/D&gt;&lt;D xsi:type="xsd:double"&gt;25.12&lt;/D&gt;&lt;D xsi:type="xsd:double"&gt;25.09&lt;/D&gt;&lt;D xsi:type="xsd:double"&gt;25.69&lt;/D&gt;&lt;D xsi:type="xsd:double"&gt;26.16&lt;/D&gt;&lt;D xsi:type="xsd:double"&gt;26.6&lt;/D&gt;&lt;D xsi:type="xsd:double"&gt;26.8&lt;/D&gt;&lt;D xsi:type="xsd:double"&gt;26.46&lt;/D&gt;&lt;D xsi:type="xsd:double"&gt;26.55&lt;/D&gt;&lt;D xsi:type="xsd:double"&gt;26.22&lt;/D&gt;&lt;D xsi:type="xsd:double"&gt;25.71&lt;/D&gt;&lt;D xsi:type="xsd:double"&gt;25.8&lt;/D&gt;&lt;D xsi:type="xsd:double"&gt;26&lt;/D&gt;&lt;D xsi:type="xsd:double"&gt;25.92&lt;/D&gt;&lt;D xsi:type="xsd:double"&gt;26.09&lt;/D&gt;&lt;D xsi:type="xsd:double"&gt;26.09&lt;/D&gt;&lt;D xsi:type="xsd:double"&gt;26.06&lt;/D&gt;&lt;D xsi:type="xsd:double"&gt;25.78&lt;/D&gt;&lt;D xsi:type="xsd:double"&gt;25.58&lt;/D&gt;&lt;D xsi:type="xsd:double"&gt;25.68&lt;/D&gt;&lt;D xsi:type="xsd:double"&gt;26.15&lt;/D&gt;&lt;D xsi:type="xsd:double"&gt;26.39&lt;/D&gt;&lt;D xsi:type="xsd:double"&gt;26.56&lt;/D&gt;&lt;D xsi:type="xsd:double"&gt;26.12&lt;/D&gt;&lt;D xsi:type="xsd:double"&gt;26.69&lt;/D&gt;&lt;D xsi:type="xsd:double"&gt;26.63&lt;/D&gt;&lt;D xsi:type="xsd:double"&gt;26.15&lt;/D&gt;&lt;D xsi:type="xsd:double"&gt;26.35&lt;/D&gt;&lt;D xsi:type="xsd:double"&gt;26.25&lt;/D&gt;&lt;D xsi:type="xsd:double"&gt;26.34&lt;/D&gt;&lt;D xsi:type="xsd:double"&gt;26.39&lt;/D&gt;&lt;D xsi:type="xsd:double"&gt;26.28&lt;/D&gt;&lt;D xsi:type="xsd:double"&gt;26.72&lt;/D&gt;&lt;D xsi:type="xsd:double"&gt;26.55&lt;/D&gt;&lt;D xsi:type="xsd:double"&gt;26.19&lt;/D&gt;&lt;D xsi:type="xsd:double"&gt;26.63&lt;/D&gt;&lt;D xsi:type="xsd:double"&gt;26.49&lt;/D&gt;&lt;D xsi:type="xsd:double"&gt;26.41&lt;/D&gt;&lt;D xsi:type="xsd:double"&gt;26.16&lt;/D&gt;&lt;D xsi:type="xsd:double"&gt;26.35&lt;/D&gt;&lt;D xsi:type="xsd:double"&gt;25.78&lt;/D&gt;&lt;D xsi:type="xsd:double"&gt;25.42&lt;/D&gt;&lt;D xsi:type="xsd:double"&gt;26.175&lt;/D&gt;&lt;D xsi:type="xsd:double"&gt;26.37&lt;/D&gt;&lt;D xsi:type="xsd:double"&gt;26.55&lt;/D&gt;&lt;D xsi:type="xsd:double"&gt;26.7522&lt;/D&gt;&lt;D xsi:type="xsd:double"&gt;27&lt;/D&gt;&lt;D xsi:type="xsd:double"&gt;27.09&lt;/D&gt;&lt;D xsi:type="xsd:double"&gt;26.52&lt;/D&gt;&lt;D xsi:type="xsd:double"&gt;26.34&lt;/D&gt;&lt;D xsi:type="xsd:double"&gt;26.11&lt;/D&gt;&lt;D xsi:type="xsd:double"&gt;26.08&lt;/D&gt;&lt;D xsi:type="xsd:double"&gt;26.35&lt;/D&gt;&lt;D xsi:type="xsd:double"&gt;26.96&lt;/D&gt;&lt;D xsi:type="xsd:double"&gt;27.36&lt;/D&gt;&lt;D xsi:type="xsd:double"&gt;27.13&lt;/D&gt;&lt;D xsi:type="xsd:double"&gt;27.19&lt;/D&gt;&lt;D xsi:type="xsd:double"&gt;27.15&lt;/D&gt;&lt;D xsi:type="xsd:double"&gt;26.78&lt;/D&gt;&lt;D xsi:type="xsd:double"&gt;26.72&lt;/D&gt;&lt;D xsi:type="xsd:double"&gt;27.08&lt;/D&gt;&lt;D xsi:type="xsd:double"&gt;27&lt;/D&gt;&lt;D xsi:type="xsd:double"&gt;27.14&lt;/D&gt;&lt;D xsi:type="xsd:double"&gt;27.12&lt;/D&gt;&lt;D xsi:type="xsd:double"&gt;27.23&lt;/D&gt;&lt;D xsi:type="xsd:double"&gt;26.85&lt;/D&gt;&lt;D xsi:type="xsd:double"&gt;26.81&lt;/D&gt;&lt;D xsi:type="xsd:double"&gt;26.61&lt;/D&gt;&lt;D xsi:type="xsd:double"&gt;25.96&lt;/D&gt;&lt;D xsi:type="xsd:double"&gt;26.5&lt;/D&gt;&lt;D xsi:type="xsd:double"&gt;26.7&lt;/D&gt;&lt;D xsi:type="xsd:double"&gt;26.98&lt;/D&gt;&lt;D xsi:type="xsd:double"&gt;27.35&lt;/D&gt;&lt;D xsi:type="xsd:double"&gt;27.66&lt;/D&gt;&lt;D xsi:type="xsd:double"&gt;28.08&lt;/D&gt;&lt;D xsi:type="xsd:double"&gt;27.93&lt;/D&gt;&lt;D xsi:type="xsd:double"&gt;27.82&lt;/D&gt;&lt;D xsi:type="xsd:double"&gt;28.12&lt;/D&gt;&lt;D xsi:type="xsd:double"&gt;27.95&lt;/D&gt;&lt;D xsi:type="xsd:double"&gt;27.96&lt;/D&gt;&lt;D xsi:type="xsd:double"&gt;27.66&lt;/D&gt;&lt;D xsi:type="xsd:double"&gt;27.78&lt;/D&gt;&lt;D xsi:type="xsd:double"&gt;27.6&lt;/D&gt;&lt;D xsi:type="xsd:double"&gt;27.24&lt;/D&gt;&lt;D xsi:type="xsd:double"&gt;27.84&lt;/D&gt;&lt;D xsi:type="xsd:double"&gt;27.93&lt;/D&gt;&lt;D xsi:type="xsd:double"&gt;27.78&lt;/D&gt;&lt;D xsi:type="xsd:double"&gt;27.81&lt;/D&gt;&lt;D xsi:type="xsd:double"&gt;27.27&lt;/D&gt;&lt;D xsi:type="xsd:double"&gt;27.46&lt;/D&gt;&lt;D xsi:type="xsd:double"&gt;27.36&lt;/D&gt;&lt;D xsi:type="xsd:double"&gt;27.9&lt;/D&gt;&lt;D xsi:type="xsd:double"&gt;27.69&lt;/D&gt;&lt;D xsi:type="xsd:double"&gt;27.62&lt;/D&gt;&lt;D xsi:type="xsd:double"&gt;28.01&lt;/D&gt;&lt;D xsi:type="xsd:double"&gt;28.06&lt;/D&gt;&lt;D xsi:type="xsd:double"&gt;27.75&lt;/D&gt;&lt;D xsi:type="xsd:double"&gt;27.62&lt;/D&gt;&lt;D xsi:type="xsd:double"&gt;27.16&lt;/D&gt;&lt;D xsi:type="xsd:double"&gt;27.56&lt;/D&gt;&lt;D xsi:type="xsd:double"&gt;27.35&lt;/D&gt;&lt;D xsi:type="xsd:double"&gt;27.03&lt;/D&gt;&lt;D xsi:type="xsd:double"&gt;27.27&lt;/D&gt;&lt;D xsi:type="xsd:double"&gt;26.86&lt;/D&gt;&lt;D xsi:type="xsd:double"&gt;26.89&lt;/D&gt;&lt;D xsi:type="xsd:double"&gt;26.41&lt;/D&gt;&lt;D xsi:type="xsd:double"&gt;26.18&lt;/D&gt;&lt;D xsi:type="xsd:double"&gt;26.26&lt;/D&gt;&lt;D xsi:type="xsd:double"&gt;25.96&lt;/D&gt;&lt;D xsi:type="xsd:double"&gt;25.59&lt;/D&gt;&lt;D xsi:type="xsd:double"&gt;25.55&lt;/D&gt;&lt;D xsi:type="xsd:double"&gt;25.17&lt;/D&gt;&lt;D xsi:type="xsd:double"&gt;25.3019&lt;/D&gt;&lt;D xsi:type="xsd:double"&gt;25.25&lt;/D&gt;&lt;D xsi:type="xsd:double"&gt;25.4141&lt;/D&gt;&lt;D xsi:type="xsd:double"&gt;25.19&lt;/D&gt;&lt;D xsi:type="xsd:double"&gt;24.96&lt;/D&gt;&lt;D xsi:type="xsd:double"&gt;24.18&lt;/D&gt;&lt;D xsi:type="xsd:double"&gt;25.16&lt;/D&gt;&lt;D xsi:type="xsd:double"&gt;24.13&lt;/D&gt;&lt;D xsi:type="xsd:double"&gt;24.14&lt;/D&gt;&lt;D xsi:type="xsd:double"&gt;23.83&lt;/D&gt;&lt;D xsi:type="xsd:double"&gt;25.04&lt;/D&gt;&lt;D xsi:type="xsd:double"&gt;25.56&lt;/D&gt;&lt;D xsi:type="xsd:double"&gt;25.26&lt;/D&gt;&lt;D xsi:type="xsd:double"&gt;25.3&lt;/D&gt;&lt;D xsi:type="xsd:double"&gt;24.98&lt;/D&gt;&lt;D xsi:type="xsd:double"&gt;25.1&lt;/D&gt;&lt;D xsi:type="xsd:double"&gt;25.022&lt;/D&gt;&lt;D xsi:type="xsd:double"&gt;25.2&lt;/D&gt;&lt;D xsi:type="xsd:double"&gt;25.43&lt;/D&gt;&lt;D xsi:type="xsd:double"&gt;25.79&lt;/D&gt;&lt;D xsi:type="xsd:double"&gt;25.91&lt;/D&gt;&lt;D xsi:type="xsd:double"&gt;25.87&lt;/D&gt;&lt;D xsi:type="xsd:double"&gt;25.67&lt;/D&gt;&lt;D xsi:type="xsd:double"&gt;26&lt;/D&gt;&lt;D xsi:type="xsd:double"&gt;25.785&lt;/D&gt;&lt;D xsi:type="xsd:double"&gt;25.38&lt;/D&gt;&lt;D xsi:type="xsd:double"&gt;25.08&lt;/D&gt;&lt;D xsi:type="xsd:double"&gt;25.07&lt;/D&gt;&lt;D xsi:type="xsd:double"&gt;25.47&lt;/D&gt;&lt;D xsi:type="xsd:double"&gt;25.36&lt;/D&gt;&lt;D xsi:type="xsd:double"&gt;25.14&lt;/D&gt;&lt;D xsi:type="xsd:double"&gt;24.71&lt;/D&gt;&lt;D xsi:type="xsd:double"&gt;24.25&lt;/D&gt;&lt;D xsi:type="xsd:double"&gt;24.05&lt;/D&gt;&lt;D xsi:type="xsd:double"&gt;24&lt;/D&gt;&lt;D xsi:type="xsd:double"&gt;24.3&lt;/D&gt;&lt;D xsi:type="xsd:double"&gt;24.46&lt;/D&gt;&lt;D xsi:type="xsd:double"&gt;24.17&lt;/D&gt;&lt;D xsi:type="xsd:double"&gt;24.33&lt;/D&gt;&lt;D xsi:type="xsd:double"&gt;24.41&lt;/D&gt;&lt;D xsi:type="xsd:double"&gt;24.36&lt;/D&gt;&lt;D xsi:type="xsd:double"&gt;24.37&lt;/D&gt;&lt;D xsi:type="xsd:double"&gt;24.3&lt;/D&gt;&lt;D xsi:type="xsd:double"&gt;24.29&lt;/D&gt;&lt;D xsi:type="xsd:double"&gt;24.36&lt;/D&gt;&lt;D xsi:type="xsd:double"&gt;23.82&lt;/D&gt;&lt;D xsi:type="xsd:double"&gt;23.8&lt;/D&gt;&lt;D xsi:type="xsd:double"&gt;24.1&lt;/D&gt;&lt;D xsi:type="xsd:double"&gt;24.36&lt;/D&gt;&lt;D xsi:type="xsd:double"&gt;24.73&lt;/D&gt;&lt;D xsi:type="xsd:double"&gt;24.83&lt;/D&gt;&lt;D xsi:type="xsd:double"&gt;24.16&lt;/D&gt;&lt;D xsi:type="xsd:double"&gt;23.35&lt;/D&gt;&lt;D xsi:type="xsd:double"&gt;23.32&lt;/D&gt;&lt;D xsi:type="xsd:double"&gt;23.72&lt;/D&gt;&lt;D xsi:type="xsd:double"&gt;23.88&lt;/D&gt;&lt;D xsi:type="xsd:double"&gt;23.98&lt;/D&gt;&lt;D xsi:type="xsd:double"&gt;24.01&lt;/D&gt;&lt;D xsi:type="xsd:double"&gt;24.51&lt;/D&gt;&lt;D xsi:type="xsd:double"&gt;24.68&lt;/D&gt;&lt;D xsi:type="xsd:double"&gt;24.64&lt;/D&gt;&lt;D xsi:type="xsd:double"&gt;24.79&lt;/D&gt;&lt;D xsi:type="xsd:double"&gt;24.75&lt;/D&gt;&lt;D xsi:type="xsd:double"&gt;24.58&lt;/D&gt;&lt;D xsi:type="xsd:double"&gt;24.68&lt;/D&gt;&lt;D xsi:type="xsd:double"&gt;24.32&lt;/D&gt;&lt;/FQL&gt;&lt;FQL&gt;&lt;Q&gt;EWA^FG_TOTAL_RETURNC(-5AY,0,AM)&lt;/Q&gt;&lt;R&gt;61&lt;/R&gt;&lt;C&gt;1&lt;/C&gt;&lt;D xsi:type="xsd:double"&gt;0.25355816&lt;/D&gt;&lt;D xsi:type="xsd:double"&gt;14.921594&lt;/D&gt;&lt;D xsi:type="xsd:double"&gt;6.9297194&lt;/D&gt;&lt;D xsi:type="xsd:double"&gt;-1.4113724&lt;/D&gt;&lt;D xsi:type="xsd:double"&gt;3.2000065&lt;/D&gt;&lt;D xsi:type="xsd:double"&gt;0.89758635&lt;/D&gt;&lt;D xsi:type="xsd:double"&gt;4.6502233&lt;/D&gt;&lt;D xsi:type="xsd:double"&gt;3.3230305&lt;/D&gt;&lt;D xsi:type="xsd:double"&gt;-1.4880061&lt;/D&gt;&lt;D xsi:type="xsd:double"&gt;-0.8083105&lt;/D&gt;&lt;D xsi:type="xsd:double"&gt;0.89250803&lt;/D&gt;&lt;D xsi:type="xsd:double"&gt;-4.5384645&lt;/D&gt;&lt;D xsi:type="xsd:double"&gt;6.6075683&lt;/D&gt;&lt;D xsi:type="xsd:double"&gt;-7.5585785&lt;/D&gt;&lt;D xsi:type="xsd:double"&gt;5.9326053&lt;/D&gt;&lt;D xsi:type="xsd:double"&gt;-9.720003&lt;/D&gt;&lt;D xsi:type="xsd:double"&gt;6.557369&lt;/D&gt;&lt;D xsi:type="xsd:double"&gt;11.018717&lt;/D&gt;&lt;D xsi:type="xsd:double"&gt;-7.940078&lt;/D&gt;&lt;D xsi:type="xsd:double"&gt;1.5052915&lt;/D&gt;&lt;D xsi:type="xsd:double"&gt;-12.202197&lt;/D&gt;&lt;D xsi:type="xsd:double"&gt;7.1630597&lt;/D&gt;&lt;D xsi:type="xsd:double"&gt;-3.0343056&lt;/D&gt;&lt;D xsi:type="xsd:double"&gt;-11.020404&lt;/D&gt;&lt;D xsi:type="xsd:double"&gt;5.9633017&lt;/D&gt;&lt;D xsi:type="xsd:double"&gt;13.949013&lt;/D&gt;&lt;D xsi:type="xsd:double"&gt;-4.41556&lt;/D&gt;&lt;D xsi:type="xsd:double"&gt;11.066127&lt;/D&gt;&lt;D xsi:type="xsd:double"&gt;-7.3309064&lt;/D&gt;&lt;D xsi:type="xsd:double"&gt;-0.13111234&lt;/D&gt;&lt;D xsi:type="xsd:double"&gt;1.2691379&lt;/D&gt;&lt;D xsi:type="xsd:double"&gt;-3.8461506&lt;/D&gt;&lt;D xsi:type="xsd:double"&gt;3.2639742&lt;/D&gt;&lt;D xsi:type="xsd:double"&gt;2.5720596&lt;/D&gt;&lt;D xsi:type="xsd:double"&gt;-3.8045764&lt;/D&gt;&lt;D xsi:type="xsd:double"&gt;-3.3258438&lt;/D&gt;&lt;D xsi:type="xsd:double"&gt;-3.300792&lt;/D&gt;&lt;D xsi:type="xsd:double"&gt;7.9326987&lt;/D&gt;&lt;D xsi:type="xsd:double"&gt;10.652506&lt;/D&gt;&lt;D xsi:type="xsd:double"&gt;-2.2185743&lt;/D&gt;&lt;D xsi:type="xsd:double"&gt;0.5042076&lt;/D&gt;&lt;D xsi:type="xsd:double"&gt;3.093648&lt;/D&gt;&lt;D xsi:type="xsd:double"&gt;-5.352795&lt;/D&gt;&lt;D xsi:type="xsd:double"&gt;4.6700954&lt;/D&gt;&lt;D xsi:type="xsd:double"&gt;1.948607&lt;/D&gt;&lt;D xsi:type="xsd:double"&gt;0.98239183&lt;/D&gt;&lt;D xsi:type="xsd:double"&gt;4.864216&lt;/D&gt;&lt;D xsi:type="xsd:double"&gt;4.793191&lt;/D&gt;&lt;D xsi:type="xsd:double"&gt;-5.6436777&lt;/D&gt;&lt;D xsi:type="xsd:double"&gt;3.3229113&lt;/D&gt;&lt;D xsi:type="xsd:double"&gt;-7.784647&lt;/D&gt;&lt;D xsi:type="xsd:double"&gt;4.0884495&lt;/D&gt;&lt;D xsi:type="xsd:double"&gt;-3.8477004&lt;/D&gt;&lt;D xsi:type="xsd:double"&gt;-2.1675706&lt;/D&gt;&lt;D xsi:type="xsd:double"&gt;5.1129103&lt;/D&gt;&lt;D xsi:type="xsd:double"&gt;4.620993&lt;/D&gt;&lt;D xsi:type="xsd:double"&gt;3.5290241&lt;/D&gt;&lt;D xsi:type="xsd:double"&gt;-0.6458998&lt;/D&gt;&lt;D xsi:type="xsd:double"&gt;3.5564065&lt;/D&gt;&lt;D xsi:type="xsd:double"&gt;-0.2954185&lt;/D&gt;&lt;D xsi:type="xsd:double"&gt;-0.40740967&lt;/D&gt;&lt;/FQL&gt;&lt;FQL&gt;&lt;Q&gt;EWL^FG_PRICE(0,-200D)&lt;/Q&gt;&lt;R&gt;201&lt;/R&gt;&lt;C&gt;1&lt;/C&gt;&lt;D xsi:type="xsd:double"&gt;55.6&lt;/D&gt;&lt;D xsi:type="xsd:double"&gt;55.66&lt;/D&gt;&lt;D xsi:type="xsd:double"&gt;56.17&lt;/D&gt;&lt;D xsi:type="xsd:double"&gt;56.94&lt;/D&gt;&lt;D xsi:type="xsd:double"&gt;57.12&lt;/D&gt;&lt;D xsi:type="xsd:double"&gt;57.17&lt;/D&gt;&lt;D xsi:type="xsd:double"&gt;57.14&lt;/D&gt;&lt;D xsi:type="xsd:double"&gt;57.11&lt;/D&gt;&lt;D xsi:type="xsd:double"&gt;57.68&lt;/D&gt;&lt;D xsi:type="xsd:double"&gt;57.78&lt;/D&gt;&lt;D xsi:type="xsd:double"&gt;57.47&lt;/D&gt;&lt;D xsi:type="xsd:double"&gt;56.64&lt;/D&gt;&lt;D xsi:type="xsd:double"&gt;56.33&lt;/D&gt;&lt;D xsi:type="xsd:double"&gt;56.08&lt;/D&gt;&lt;D xsi:type="xsd:double"&gt;56.1&lt;/D&gt;&lt;D xsi:type="xsd:double"&gt;56.36&lt;/D&gt;&lt;D xsi:type="xsd:double"&gt;56.83&lt;/D&gt;&lt;D xsi:type="xsd:double"&gt;56.55&lt;/D&gt;&lt;D xsi:type="xsd:double"&gt;56.72&lt;/D&gt;&lt;D xsi:type="xsd:double"&gt;56.66&lt;/D&gt;&lt;D xsi:type="xsd:double"&gt;56.25&lt;/D&gt;&lt;D xsi:type="xsd:double"&gt;55.94&lt;/D&gt;&lt;D xsi:type="xsd:double"&gt;55.24&lt;/D&gt;&lt;D xsi:type="xsd:double"&gt;54.57&lt;/D&gt;&lt;D xsi:type="xsd:double"&gt;54.26&lt;/D&gt;&lt;D xsi:type="xsd:double"&gt;53.86&lt;/D&gt;&lt;D xsi:type="xsd:double"&gt;54.51&lt;/D&gt;&lt;D xsi:type="xsd:double"&gt;55.24&lt;/D&gt;&lt;D xsi:type="xsd:double"&gt;55.57&lt;/D&gt;&lt;D xsi:type="xsd:double"&gt;55.26&lt;/D&gt;&lt;D xsi:type="xsd:double"&gt;55.21&lt;/D&gt;&lt;D xsi:type="xsd:double"&gt;55.29&lt;/D&gt;&lt;D xsi:type="xsd:double"&gt;55.48&lt;/D&gt;&lt;D xsi:type="xsd:double"&gt;55.56&lt;/D&gt;&lt;D xsi:type="xsd:double"&gt;55.65&lt;/D&gt;&lt;D xsi:type="xsd:double"&gt;56.12&lt;/D&gt;&lt;D xsi:type="xsd:double"&gt;55.62&lt;/D&gt;&lt;D xsi:type="xsd:double"&gt;56.02&lt;/D&gt;&lt;D xsi:type="xsd:double"&gt;56.33&lt;/D&gt;&lt;D xsi:type="xsd:double"&gt;56.25&lt;/D&gt;&lt;D xsi:type="xsd:double"&gt;55.71&lt;/D&gt;&lt;D xsi:type="xsd:double"&gt;55.08&lt;/D&gt;&lt;D xsi:type="xsd:double"&gt;54.67&lt;/D&gt;&lt;D xsi:type="xsd:double"&gt;55.33&lt;/D&gt;&lt;D xsi:type="xsd:double"&gt;55.33&lt;/D&gt;&lt;D xsi:type="xsd:double"&gt;55.24&lt;/D&gt;&lt;D xsi:type="xsd:double"&gt;55.11&lt;/D&gt;&lt;D xsi:type="xsd:double"&gt;54.97&lt;/D&gt;&lt;D xsi:type="xsd:double"&gt;55.64&lt;/D&gt;&lt;D xsi:type="xsd:double"&gt;54.94&lt;/D&gt;&lt;D xsi:type="xsd:double"&gt;55.52&lt;/D&gt;&lt;D xsi:type="xsd:double"&gt;54.9&lt;/D&gt;&lt;D xsi:type="xsd:double"&gt;54.35&lt;/D&gt;&lt;D xsi:type="xsd:double"&gt;54.5&lt;/D&gt;&lt;D xsi:type="xsd:double"&gt;54.1&lt;/D&gt;&lt;D xsi:type="xsd:double"&gt;54.2&lt;/D&gt;&lt;D xsi:type="xsd:double"&gt;53.81&lt;/D&gt;&lt;D xsi:type="xsd:double"&gt;53.2&lt;/D&gt;&lt;D xsi:type="xsd:double"&gt;53.6&lt;/D&gt;&lt;D xsi:type="xsd:double"&gt;53.68&lt;/D&gt;&lt;D xsi:type="xsd:double"&gt;52.98&lt;/D&gt;&lt;D xsi:type="xsd:double"&gt;53.48&lt;/D&gt;&lt;D xsi:type="xsd:double"&gt;53.31&lt;/D&gt;&lt;D xsi:type="xsd:double"&gt;52.43&lt;/D&gt;&lt;D xsi:type="xsd:double"&gt;52.72&lt;/D&gt;&lt;D xsi:type="xsd:double"&gt;53.48&lt;/D&gt;&lt;D xsi:type="xsd:double"&gt;54.12&lt;/D&gt;&lt;D xsi:type="xsd:double"&gt;54.16&lt;/D&gt;&lt;D xsi:type="xsd:double"&gt;55.16&lt;/D&gt;&lt;D xsi:type="xsd:double"&gt;55.12&lt;/D&gt;&lt;D xsi:type="xsd:double"&gt;56.2&lt;/D&gt;&lt;D xsi:type="xsd:double"&gt;54.96&lt;/D&gt;&lt;D xsi:type="xsd:double"&gt;54.51&lt;/D&gt;&lt;D xsi:type="xsd:double"&gt;54.48&lt;/D&gt;&lt;D xsi:type="xsd:double"&gt;54.36&lt;/D&gt;&lt;D xsi:type="xsd:double"&gt;54.55&lt;/D&gt;&lt;D xsi:type="xsd:double"&gt;54.18&lt;/D&gt;&lt;D xsi:type="xsd:double"&gt;54.71&lt;/D&gt;&lt;D xsi:type="xsd:double"&gt;54.7&lt;/D&gt;&lt;D xsi:type="xsd:double"&gt;55.45&lt;/D&gt;&lt;D xsi:type="xsd:double"&gt;55.28&lt;/D&gt;&lt;D xsi:type="xsd:double"&gt;54.82&lt;/D&gt;&lt;D xsi:type="xsd:double"&gt;54.53&lt;/D&gt;&lt;D xsi:type="xsd:double"&gt;54.9&lt;/D&gt;&lt;D xsi:type="xsd:double"&gt;55.27&lt;/D&gt;&lt;D xsi:type="xsd:double"&gt;54.98&lt;/D&gt;&lt;D xsi:type="xsd:double"&gt;54.81&lt;/D&gt;&lt;D xsi:type="xsd:double"&gt;54.63&lt;/D&gt;&lt;D xsi:type="xsd:double"&gt;54.26&lt;/D&gt;&lt;D xsi:type="xsd:double"&gt;53.75&lt;/D&gt;&lt;D xsi:type="xsd:double"&gt;54.32&lt;/D&gt;&lt;D xsi:type="xsd:double"&gt;53.46&lt;/D&gt;&lt;D xsi:type="xsd:double"&gt;52.68&lt;/D&gt;&lt;D xsi:type="xsd:double"&gt;53.25&lt;/D&gt;&lt;D xsi:type="xsd:double"&gt;53.42&lt;/D&gt;&lt;D xsi:type="xsd:double"&gt;53.77&lt;/D&gt;&lt;D xsi:type="xsd:double"&gt;55.22&lt;/D&gt;&lt;D xsi:type="xsd:double"&gt;56.27&lt;/D&gt;&lt;D xsi:type="xsd:double"&gt;55.43&lt;/D&gt;&lt;D xsi:type="xsd:double"&gt;55.67&lt;/D&gt;&lt;D xsi:type="xsd:double"&gt;55.62&lt;/D&gt;&lt;D xsi:type="xsd:double"&gt;55.64&lt;/D&gt;&lt;D xsi:type="xsd:double"&gt;55.47&lt;/D&gt;&lt;D xsi:type="xsd:double"&gt;55.56&lt;/D&gt;&lt;D xsi:type="xsd:double"&gt;55.03&lt;/D&gt;&lt;D xsi:type="xsd:double"&gt;55.54&lt;/D&gt;&lt;D xsi:type="xsd:double"&gt;55.18&lt;/D&gt;&lt;D xsi:type="xsd:double"&gt;54.9&lt;/D&gt;&lt;D xsi:type="xsd:double"&gt;54.62&lt;/D&gt;&lt;D xsi:type="xsd:double"&gt;55.2&lt;/D&gt;&lt;D xsi:type="xsd:double"&gt;55.03&lt;/D&gt;&lt;D xsi:type="xsd:double"&gt;54.77&lt;/D&gt;&lt;D xsi:type="xsd:double"&gt;55.04&lt;/D&gt;&lt;D xsi:type="xsd:double"&gt;55.17&lt;/D&gt;&lt;D xsi:type="xsd:double"&gt;55.02&lt;/D&gt;&lt;D xsi:type="xsd:double"&gt;54.41&lt;/D&gt;&lt;D xsi:type="xsd:double"&gt;54.02&lt;/D&gt;&lt;D xsi:type="xsd:double"&gt;52.94&lt;/D&gt;&lt;D xsi:type="xsd:double"&gt;53.19&lt;/D&gt;&lt;D xsi:type="xsd:double"&gt;53.53&lt;/D&gt;&lt;D xsi:type="xsd:double"&gt;53.58&lt;/D&gt;&lt;D xsi:type="xsd:double"&gt;53.58&lt;/D&gt;&lt;D xsi:type="xsd:double"&gt;54.15&lt;/D&gt;&lt;D xsi:type="xsd:double"&gt;54.34&lt;/D&gt;&lt;D xsi:type="xsd:double"&gt;54.64&lt;/D&gt;&lt;D xsi:type="xsd:double"&gt;54.47&lt;/D&gt;&lt;D xsi:type="xsd:double"&gt;53.52&lt;/D&gt;&lt;D xsi:type="xsd:double"&gt;53.86&lt;/D&gt;&lt;D xsi:type="xsd:double"&gt;53.67&lt;/D&gt;&lt;D xsi:type="xsd:double"&gt;53.71&lt;/D&gt;&lt;D xsi:type="xsd:double"&gt;53.04&lt;/D&gt;&lt;D xsi:type="xsd:double"&gt;52.96&lt;/D&gt;&lt;D xsi:type="xsd:double"&gt;52.23&lt;/D&gt;&lt;D xsi:type="xsd:double"&gt;52.45&lt;/D&gt;&lt;D xsi:type="xsd:double"&gt;51.82&lt;/D&gt;&lt;D xsi:type="xsd:double"&gt;51.95&lt;/D&gt;&lt;D xsi:type="xsd:double"&gt;51.29&lt;/D&gt;&lt;D xsi:type="xsd:double"&gt;51.45&lt;/D&gt;&lt;D xsi:type="xsd:double"&gt;51.2&lt;/D&gt;&lt;D xsi:type="xsd:double"&gt;51.05&lt;/D&gt;&lt;D xsi:type="xsd:double"&gt;49.7&lt;/D&gt;&lt;D xsi:type="xsd:double"&gt;49.71&lt;/D&gt;&lt;D xsi:type="xsd:double"&gt;47.12&lt;/D&gt;&lt;D xsi:type="xsd:double"&gt;47.04&lt;/D&gt;&lt;D xsi:type="xsd:double"&gt;48.36&lt;/D&gt;&lt;D xsi:type="xsd:double"&gt;51.41&lt;/D&gt;&lt;D xsi:type="xsd:double"&gt;51.49&lt;/D&gt;&lt;D xsi:type="xsd:double"&gt;51.76&lt;/D&gt;&lt;D xsi:type="xsd:double"&gt;51.79&lt;/D&gt;&lt;D xsi:type="xsd:double"&gt;52.48&lt;/D&gt;&lt;D xsi:type="xsd:double"&gt;52.59&lt;/D&gt;&lt;D xsi:type="xsd:double"&gt;52.45&lt;/D&gt;&lt;D xsi:type="xsd:double"&gt;52.98&lt;/D&gt;&lt;D xsi:type="xsd:double"&gt;52.9&lt;/D&gt;&lt;D xsi:type="xsd:double"&gt;53.06&lt;/D&gt;&lt;D xsi:type="xsd:double"&gt;53.28&lt;/D&gt;&lt;D xsi:type="xsd:double"&gt;53.24&lt;/D&gt;&lt;D xsi:type="xsd:double"&gt;53.43&lt;/D&gt;&lt;D xsi:type="xsd:double"&gt;53.33&lt;/D&gt;&lt;D xsi:type="xsd:double"&gt;52.59&lt;/D&gt;&lt;D xsi:type="xsd:double"&gt;52.14&lt;/D&gt;&lt;D xsi:type="xsd:double"&gt;52.41&lt;/D&gt;&lt;D xsi:type="xsd:double"&gt;51.87&lt;/D&gt;&lt;D xsi:type="xsd:double"&gt;52.62&lt;/D&gt;&lt;D xsi:type="xsd:double"&gt;53.53&lt;/D&gt;&lt;D xsi:type="xsd:double"&gt;52.59&lt;/D&gt;&lt;D xsi:type="xsd:double"&gt;52.86&lt;/D&gt;&lt;D xsi:type="xsd:double"&gt;52.71&lt;/D&gt;&lt;D xsi:type="xsd:double"&gt;52.3&lt;/D&gt;&lt;D xsi:type="xsd:double"&gt;51.73&lt;/D&gt;&lt;D xsi:type="xsd:double"&gt;51.33&lt;/D&gt;&lt;D xsi:type="xsd:double"&gt;52.03&lt;/D&gt;&lt;D xsi:type="xsd:double"&gt;51.97&lt;/D&gt;&lt;D xsi:type="xsd:double"&gt;51.54&lt;/D&gt;&lt;D xsi:type="xsd:double"&gt;51.62&lt;/D&gt;&lt;D xsi:type="xsd:double"&gt;51.29&lt;/D&gt;&lt;D xsi:type="xsd:double"&gt;50.86&lt;/D&gt;&lt;D xsi:type="xsd:double"&gt;51.31&lt;/D&gt;&lt;D xsi:type="xsd:double"&gt;51.41&lt;/D&gt;&lt;D xsi:type="xsd:double"&gt;51.4&lt;/D&gt;&lt;D xsi:type="xsd:double"&gt;50.22&lt;/D&gt;&lt;D xsi:type="xsd:double"&gt;50.05&lt;/D&gt;&lt;D xsi:type="xsd:double"&gt;49.9&lt;/D&gt;&lt;D xsi:type="xsd:double"&gt;49.59&lt;/D&gt;&lt;D xsi:type="xsd:double"&gt;49.97&lt;/D&gt;&lt;D xsi:type="xsd:double"&gt;50.21&lt;/D&gt;&lt;D xsi:type="xsd:double"&gt;49.51&lt;/D&gt;&lt;D xsi:type="xsd:double"&gt;49.24&lt;/D&gt;&lt;D xsi:type="xsd:double"&gt;49.57&lt;/D&gt;&lt;D xsi:type="xsd:double"&gt;50.02&lt;/D&gt;&lt;D xsi:type="xsd:double"&gt;49.59&lt;/D&gt;&lt;D xsi:type="xsd:double"&gt;49.71&lt;/D&gt;&lt;D xsi:type="xsd:double"&gt;49.84&lt;/D&gt;&lt;D xsi:type="xsd:double"&gt;48.83&lt;/D&gt;&lt;D xsi:type="xsd:double"&gt;48.79&lt;/D&gt;&lt;D xsi:type="xsd:double"&gt;48.44&lt;/D&gt;&lt;D xsi:type="xsd:double"&gt;48.35&lt;/D&gt;&lt;D xsi:type="xsd:double"&gt;47.17&lt;/D&gt;&lt;D xsi:type="xsd:double"&gt;47.11&lt;/D&gt;&lt;D xsi:type="xsd:double"&gt;46.6&lt;/D&gt;&lt;D xsi:type="xsd:double"&gt;46.33&lt;/D&gt;&lt;/FQL&gt;&lt;FQL&gt;&lt;Q&gt;EWZ^FG_PRICE(0,-200D)&lt;/Q&gt;&lt;R&gt;201&lt;/R&gt;&lt;C&gt;1&lt;/C&gt;&lt;D xsi:type="xsd:double"&gt;31.05&lt;/D&gt;&lt;D xsi:type="xsd:double"&gt;31.18&lt;/D&gt;&lt;D xsi:type="xsd:double"&gt;30.92&lt;/D&gt;&lt;D xsi:type="xsd:double"&gt;30.77&lt;/D&gt;&lt;D xsi:type="xsd:double"&gt;30.48&lt;/D&gt;&lt;D xsi:type="xsd:double"&gt;30.47&lt;/D&gt;&lt;D xsi:type="xsd:double"&gt;30.03&lt;/D&gt;&lt;D xsi:type="xsd:double"&gt;29.94&lt;/D&gt;&lt;D xsi:type="xsd:double"&gt;30.22&lt;/D&gt;&lt;D xsi:type="xsd:double"&gt;29.71&lt;/D&gt;&lt;D xsi:type="xsd:double"&gt;29.24&lt;/D&gt;&lt;D xsi:type="xsd:double"&gt;29.32&lt;/D&gt;&lt;D xsi:type="xsd:double"&gt;29.1&lt;/D&gt;&lt;D xsi:type="xsd:double"&gt;29.18&lt;/D&gt;&lt;D xsi:type="xsd:double"&gt;28.79&lt;/D&gt;&lt;D xsi:type="xsd:double"&gt;29.67&lt;/D&gt;&lt;D xsi:type="xsd:double"&gt;29.87&lt;/D&gt;&lt;D xsi:type="xsd:double"&gt;29.68&lt;/D&gt;&lt;D xsi:type="xsd:double"&gt;30.31&lt;/D&gt;&lt;D xsi:type="xsd:double"&gt;30.33&lt;/D&gt;&lt;D xsi:type="xsd:double"&gt;30.24&lt;/D&gt;&lt;D xsi:type="xsd:double"&gt;30.58&lt;/D&gt;&lt;D xsi:type="xsd:double"&gt;31&lt;/D&gt;&lt;D xsi:type="xsd:double"&gt;30.99&lt;/D&gt;&lt;D xsi:type="xsd:double"&gt;30.73&lt;/D&gt;&lt;D xsi:type="xsd:double"&gt;30.58&lt;/D&gt;&lt;D xsi:type="xsd:double"&gt;31.05&lt;/D&gt;&lt;D xsi:type="xsd:double"&gt;31.32&lt;/D&gt;&lt;D xsi:type="xsd:double"&gt;30.79&lt;/D&gt;&lt;D xsi:type="xsd:double"&gt;30.93&lt;/D&gt;&lt;D xsi:type="xsd:double"&gt;30.82&lt;/D&gt;&lt;D xsi:type="xsd:double"&gt;30.94&lt;/D&gt;&lt;D xsi:type="xsd:double"&gt;30.69&lt;/D&gt;&lt;D xsi:type="xsd:double"&gt;30.51&lt;/D&gt;&lt;D xsi:type="xsd:double"&gt;30.03&lt;/D&gt;&lt;D xsi:type="xsd:double"&gt;30.05&lt;/D&gt;&lt;D xsi:type="xsd:double"&gt;29.79&lt;/D&gt;&lt;D xsi:type="xsd:double"&gt;29.54&lt;/D&gt;&lt;D xsi:type="xsd:double"&gt;29.58&lt;/D&gt;&lt;D xsi:type="xsd:double"&gt;29.63&lt;/D&gt;&lt;D xsi:type="xsd:double"&gt;29.17&lt;/D&gt;&lt;D xsi:type="xsd:double"&gt;28.99&lt;/D&gt;&lt;D xsi:type="xsd:double"&gt;29&lt;/D&gt;&lt;D xsi:type="xsd:double"&gt;29.5&lt;/D&gt;&lt;D xsi:type="xsd:double"&gt;29.49&lt;/D&gt;&lt;D xsi:type="xsd:double"&gt;29.02&lt;/D&gt;&lt;D xsi:type="xsd:double"&gt;28.61&lt;/D&gt;&lt;D xsi:type="xsd:double"&gt;28.74&lt;/D&gt;&lt;D xsi:type="xsd:double"&gt;28.61&lt;/D&gt;&lt;D xsi:type="xsd:double"&gt;27.66&lt;/D&gt;&lt;D xsi:type="xsd:double"&gt;27.69&lt;/D&gt;&lt;D xsi:type="xsd:double"&gt;27.36&lt;/D&gt;&lt;D xsi:type="xsd:double"&gt;28.29&lt;/D&gt;&lt;D xsi:type="xsd:double"&gt;28.2&lt;/D&gt;&lt;D xsi:type="xsd:double"&gt;27.89&lt;/D&gt;&lt;D xsi:type="xsd:double"&gt;28.18&lt;/D&gt;&lt;D xsi:type="xsd:double"&gt;28.39&lt;/D&gt;&lt;D xsi:type="xsd:double"&gt;27.64&lt;/D&gt;&lt;D xsi:type="xsd:double"&gt;27.81&lt;/D&gt;&lt;D xsi:type="xsd:double"&gt;28.05&lt;/D&gt;&lt;D xsi:type="xsd:double"&gt;27.45&lt;/D&gt;&lt;D xsi:type="xsd:double"&gt;27.02&lt;/D&gt;&lt;D xsi:type="xsd:double"&gt;26.93&lt;/D&gt;&lt;D xsi:type="xsd:double"&gt;26.65&lt;/D&gt;&lt;D xsi:type="xsd:double"&gt;26.55&lt;/D&gt;&lt;D xsi:type="xsd:double"&gt;26.88&lt;/D&gt;&lt;D xsi:type="xsd:double"&gt;26.76&lt;/D&gt;&lt;D xsi:type="xsd:double"&gt;26.52&lt;/D&gt;&lt;D xsi:type="xsd:double"&gt;26.94&lt;/D&gt;&lt;D xsi:type="xsd:double"&gt;27.13&lt;/D&gt;&lt;D xsi:type="xsd:double"&gt;27.48&lt;/D&gt;&lt;D xsi:type="xsd:double"&gt;27&lt;/D&gt;&lt;D xsi:type="xsd:double"&gt;27.08&lt;/D&gt;&lt;D xsi:type="xsd:double"&gt;26.85&lt;/D&gt;&lt;D xsi:type="xsd:double"&gt;27.69&lt;/D&gt;&lt;D xsi:type="xsd:double"&gt;27.57&lt;/D&gt;&lt;D xsi:type="xsd:double"&gt;27.47&lt;/D&gt;&lt;D xsi:type="xsd:double"&gt;27.31&lt;/D&gt;&lt;D xsi:type="xsd:double"&gt;27.53&lt;/D&gt;&lt;D xsi:type="xsd:double"&gt;27.72&lt;/D&gt;&lt;D xsi:type="xsd:double"&gt;28.16&lt;/D&gt;&lt;D xsi:type="xsd:double"&gt;28.71&lt;/D&gt;&lt;D xsi:type="xsd:double"&gt;28.6&lt;/D&gt;&lt;D xsi:type="xsd:double"&gt;29.31&lt;/D&gt;&lt;D xsi:type="xsd:double"&gt;28.91&lt;/D&gt;&lt;D xsi:type="xsd:double"&gt;28.79&lt;/D&gt;&lt;D xsi:type="xsd:double"&gt;28.85&lt;/D&gt;&lt;D xsi:type="xsd:double"&gt;28.14&lt;/D&gt;&lt;D xsi:type="xsd:double"&gt;28.13&lt;/D&gt;&lt;D xsi:type="xsd:double"&gt;27.57&lt;/D&gt;&lt;D xsi:type="xsd:double"&gt;27.98&lt;/D&gt;&lt;D xsi:type="xsd:double"&gt;27.66&lt;/D&gt;&lt;D xsi:type="xsd:double"&gt;27.67&lt;/D&gt;&lt;D xsi:type="xsd:double"&gt;28.08&lt;/D&gt;&lt;D xsi:type="xsd:double"&gt;28.11&lt;/D&gt;&lt;D xsi:type="xsd:double"&gt;28.31&lt;/D&gt;&lt;D xsi:type="xsd:double"&gt;28.14&lt;/D&gt;&lt;D xsi:type="xsd:double"&gt;28.15&lt;/D&gt;&lt;D xsi:type="xsd:double"&gt;28.22&lt;/D&gt;&lt;D xsi:type="xsd:double"&gt;27.72&lt;/D&gt;&lt;D xsi:type="xsd:double"&gt;27.62&lt;/D&gt;&lt;D xsi:type="xsd:double"&gt;27.72&lt;/D&gt;&lt;D xsi:type="xsd:double"&gt;27.6&lt;/D&gt;&lt;D xsi:type="xsd:double"&gt;27.44&lt;/D&gt;&lt;D xsi:type="xsd:double"&gt;27.58&lt;/D&gt;&lt;D xsi:type="xsd:double"&gt;27.27&lt;/D&gt;&lt;D xsi:type="xsd:double"&gt;27.21&lt;/D&gt;&lt;D xsi:type="xsd:double"&gt;27.7&lt;/D&gt;&lt;D xsi:type="xsd:double"&gt;27.69&lt;/D&gt;&lt;D xsi:type="xsd:double"&gt;27.99&lt;/D&gt;&lt;D xsi:type="xsd:double"&gt;27.65&lt;/D&gt;&lt;D xsi:type="xsd:double"&gt;27.52&lt;/D&gt;&lt;D xsi:type="xsd:double"&gt;27.67&lt;/D&gt;&lt;D xsi:type="xsd:double"&gt;28.16&lt;/D&gt;&lt;D xsi:type="xsd:double"&gt;28.18&lt;/D&gt;&lt;D xsi:type="xsd:double"&gt;28&lt;/D&gt;&lt;D xsi:type="xsd:double"&gt;28.01&lt;/D&gt;&lt;D xsi:type="xsd:double"&gt;28.2&lt;/D&gt;&lt;D xsi:type="xsd:double"&gt;28.33&lt;/D&gt;&lt;D xsi:type="xsd:double"&gt;27.49&lt;/D&gt;&lt;D xsi:type="xsd:double"&gt;27.56&lt;/D&gt;&lt;D xsi:type="xsd:double"&gt;27.48&lt;/D&gt;&lt;D xsi:type="xsd:double"&gt;26.4&lt;/D&gt;&lt;D xsi:type="xsd:double"&gt;26.61&lt;/D&gt;&lt;D xsi:type="xsd:double"&gt;26.71&lt;/D&gt;&lt;D xsi:type="xsd:double"&gt;27.12&lt;/D&gt;&lt;D xsi:type="xsd:double"&gt;26.88&lt;/D&gt;&lt;D xsi:type="xsd:double"&gt;27.04&lt;/D&gt;&lt;D xsi:type="xsd:double"&gt;27.36&lt;/D&gt;&lt;D xsi:type="xsd:double"&gt;27.21&lt;/D&gt;&lt;D xsi:type="xsd:double"&gt;26.94&lt;/D&gt;&lt;D xsi:type="xsd:double"&gt;26.74&lt;/D&gt;&lt;D xsi:type="xsd:double"&gt;26.31&lt;/D&gt;&lt;D xsi:type="xsd:double"&gt;25.86&lt;/D&gt;&lt;D xsi:type="xsd:double"&gt;25.2&lt;/D&gt;&lt;D xsi:type="xsd:double"&gt;25.22&lt;/D&gt;&lt;D xsi:type="xsd:double"&gt;24.79&lt;/D&gt;&lt;D xsi:type="xsd:double"&gt;24.86&lt;/D&gt;&lt;D xsi:type="xsd:double"&gt;25.01&lt;/D&gt;&lt;D xsi:type="xsd:double"&gt;24.69&lt;/D&gt;&lt;D xsi:type="xsd:double"&gt;24.19&lt;/D&gt;&lt;D xsi:type="xsd:double"&gt;24.71&lt;/D&gt;&lt;D xsi:type="xsd:double"&gt;23.44&lt;/D&gt;&lt;D xsi:type="xsd:double"&gt;23.95&lt;/D&gt;&lt;D xsi:type="xsd:double"&gt;24.5&lt;/D&gt;&lt;D xsi:type="xsd:double"&gt;26.33&lt;/D&gt;&lt;D xsi:type="xsd:double"&gt;26.14&lt;/D&gt;&lt;D xsi:type="xsd:double"&gt;26.14&lt;/D&gt;&lt;D xsi:type="xsd:double"&gt;25.85&lt;/D&gt;&lt;D xsi:type="xsd:double"&gt;25.96&lt;/D&gt;&lt;D xsi:type="xsd:double"&gt;26.33&lt;/D&gt;&lt;D xsi:type="xsd:double"&gt;26.3&lt;/D&gt;&lt;D xsi:type="xsd:double"&gt;26.42&lt;/D&gt;&lt;D xsi:type="xsd:double"&gt;26.19&lt;/D&gt;&lt;D xsi:type="xsd:double"&gt;26.57&lt;/D&gt;&lt;D xsi:type="xsd:double"&gt;26.58&lt;/D&gt;&lt;D xsi:type="xsd:double"&gt;26.94&lt;/D&gt;&lt;D xsi:type="xsd:double"&gt;26.57&lt;/D&gt;&lt;D xsi:type="xsd:double"&gt;26.45&lt;/D&gt;&lt;D xsi:type="xsd:double"&gt;25.84&lt;/D&gt;&lt;D xsi:type="xsd:double"&gt;24.8&lt;/D&gt;&lt;D xsi:type="xsd:double"&gt;24.48&lt;/D&gt;&lt;D xsi:type="xsd:double"&gt;24.38&lt;/D&gt;&lt;D xsi:type="xsd:double"&gt;24.3&lt;/D&gt;&lt;D xsi:type="xsd:double"&gt;24.82&lt;/D&gt;&lt;D xsi:type="xsd:double"&gt;24.57&lt;/D&gt;&lt;D xsi:type="xsd:double"&gt;24.58&lt;/D&gt;&lt;D xsi:type="xsd:double"&gt;23.91&lt;/D&gt;&lt;D xsi:type="xsd:double"&gt;24.14&lt;/D&gt;&lt;D xsi:type="xsd:double"&gt;24.11&lt;/D&gt;&lt;D xsi:type="xsd:double"&gt;24.71&lt;/D&gt;&lt;D xsi:type="xsd:double"&gt;24.88&lt;/D&gt;&lt;D xsi:type="xsd:double"&gt;25.28&lt;/D&gt;&lt;D xsi:type="xsd:double"&gt;25.06&lt;/D&gt;&lt;D xsi:type="xsd:double"&gt;25.47&lt;/D&gt;&lt;D xsi:type="xsd:double"&gt;26.2&lt;/D&gt;&lt;D xsi:type="xsd:double"&gt;26.09&lt;/D&gt;&lt;D xsi:type="xsd:double"&gt;26.39&lt;/D&gt;&lt;D xsi:type="xsd:double"&gt;26.37&lt;/D&gt;&lt;D xsi:type="xsd:double"&gt;25.46&lt;/D&gt;&lt;D xsi:type="xsd:double"&gt;25.34&lt;/D&gt;&lt;D xsi:type="xsd:double"&gt;25.79&lt;/D&gt;&lt;D xsi:type="xsd:double"&gt;25.58&lt;/D&gt;&lt;D xsi:type="xsd:double"&gt;25.22&lt;/D&gt;&lt;D xsi:type="xsd:double"&gt;25.77&lt;/D&gt;&lt;D xsi:type="xsd:double"&gt;25.43&lt;/D&gt;&lt;D xsi:type="xsd:double"&gt;25.45&lt;/D&gt;&lt;D xsi:type="xsd:double"&gt;25.38&lt;/D&gt;&lt;D xsi:type="xsd:double"&gt;25.33&lt;/D&gt;&lt;D xsi:type="xsd:double"&gt;25.37&lt;/D&gt;&lt;D xsi:type="xsd:double"&gt;24.67&lt;/D&gt;&lt;D xsi:type="xsd:double"&gt;24.78&lt;/D&gt;&lt;D xsi:type="xsd:double"&gt;24.64&lt;/D&gt;&lt;D xsi:type="xsd:double"&gt;24.34&lt;/D&gt;&lt;D xsi:type="xsd:double"&gt;24.21&lt;/D&gt;&lt;D xsi:type="xsd:double"&gt;24.18&lt;/D&gt;&lt;D xsi:type="xsd:double"&gt;23.84&lt;/D&gt;&lt;D xsi:type="xsd:double"&gt;23.55&lt;/D&gt;&lt;D xsi:type="xsd:double"&gt;23.37&lt;/D&gt;&lt;D xsi:type="xsd:double"&gt;23.78&lt;/D&gt;&lt;D xsi:type="xsd:double"&gt;22.97&lt;/D&gt;&lt;/FQL&gt;&lt;FQL&gt;&lt;Q&gt;SPY^FG_TOTAL_RETURNC(-5AY,0,AM)&lt;/Q&gt;&lt;R&gt;61&lt;/R&gt;&lt;C&gt;1&lt;/C&gt;&lt;D xsi:type="xsd:double"&gt;-2.4933577&lt;/D&gt;&lt;D xsi:type="xsd:double"&gt;10.877681&lt;/D&gt;&lt;D xsi:type="xsd:double"&gt;3.1823516&lt;/D&gt;&lt;D xsi:type="xsd:double"&gt;-0.51614046&lt;/D&gt;&lt;D xsi:type="xsd:double"&gt;2.7805448&lt;/D&gt;&lt;D xsi:type="xsd:double"&gt;4.1184783&lt;/D&gt;&lt;D xsi:type="xsd:double"&gt;5.717826&lt;/D&gt;&lt;D xsi:type="xsd:double"&gt;0.65660477&lt;/D&gt;&lt;D xsi:type="xsd:double"&gt;2.247262&lt;/D&gt;&lt;D xsi:type="xsd:double"&gt;2.4412513&lt;/D&gt;&lt;D xsi:type="xsd:double"&gt;3.128779&lt;/D&gt;&lt;D xsi:type="xsd:double"&gt;-4.798782&lt;/D&gt;&lt;D xsi:type="xsd:double"&gt;7.016349&lt;/D&gt;&lt;D xsi:type="xsd:double"&gt;-0.80348253&lt;/D&gt;&lt;D xsi:type="xsd:double"&gt;4.8938513&lt;/D&gt;&lt;D xsi:type="xsd:double"&gt;-7.184559&lt;/D&gt;&lt;D xsi:type="xsd:double"&gt;-1.2037575&lt;/D&gt;&lt;D xsi:type="xsd:double"&gt;5.3774595&lt;/D&gt;&lt;D xsi:type="xsd:double"&gt;-10.18095&lt;/D&gt;&lt;D xsi:type="xsd:double"&gt;0.7912636&lt;/D&gt;&lt;D xsi:type="xsd:double"&gt;-8.761745&lt;/D&gt;&lt;D xsi:type="xsd:double"&gt;9.208751&lt;/D&gt;&lt;D xsi:type="xsd:double"&gt;-3.3447385&lt;/D&gt;&lt;D xsi:type="xsd:double"&gt;-9.93222&lt;/D&gt;&lt;D xsi:type="xsd:double"&gt;8.9142685&lt;/D&gt;&lt;D xsi:type="xsd:double"&gt;4.796672&lt;/D&gt;&lt;D xsi:type="xsd:double"&gt;-5.757582&lt;/D&gt;&lt;D xsi:type="xsd:double"&gt;4.748583&lt;/D&gt;&lt;D xsi:type="xsd:double"&gt;-1.0809004&lt;/D&gt;&lt;D xsi:type="xsd:double"&gt;2.2710204&lt;/D&gt;&lt;D xsi:type="xsd:double"&gt;3.0294776&lt;/D&gt;&lt;D xsi:type="xsd:double"&gt;1.0218024&lt;/D&gt;&lt;D xsi:type="xsd:double"&gt;5.8909535&lt;/D&gt;&lt;D xsi:type="xsd:double"&gt;3.077066&lt;/D&gt;&lt;D xsi:type="xsd:double"&gt;-1.2934446&lt;/D&gt;&lt;D xsi:type="xsd:double"&gt;-4.87873&lt;/D&gt;&lt;D xsi:type="xsd:double"&gt;-2.781421&lt;/D&gt;&lt;D xsi:type="xsd:double"&gt;9.81977&lt;/D&gt;&lt;D xsi:type="xsd:double"&gt;4.566252&lt;/D&gt;&lt;D xsi:type="xsd:double"&gt;3.277862&lt;/D&gt;&lt;D xsi:type="xsd:double"&gt;3.5017967&lt;/D&gt;&lt;D xsi:type="xsd:double"&gt;3.2723904&lt;/D&gt;&lt;D xsi:type="xsd:double"&gt;-4.0319624&lt;/D&gt;&lt;D xsi:type="xsd:double"&gt;4.1097164&lt;/D&gt;&lt;D xsi:type="xsd:double"&gt;4.4714093&lt;/D&gt;&lt;D xsi:type="xsd:double"&gt;-0.4079163&lt;/D&gt;&lt;D xsi:type="xsd:double"&gt;3.9999962&lt;/D&gt;&lt;D xsi:type="xsd:double"&gt;2.1009207&lt;/D&gt;&lt;D xsi:type="xsd:double"&gt;1.0893106&lt;/D&gt;&lt;D xsi:type="xsd:double"&gt;3.8861394&lt;/D&gt;&lt;D xsi:type="xsd:double"&gt;-2.0536423&lt;/D&gt;&lt;D xsi:type="xsd:double"&gt;2.8594732&lt;/D&gt;&lt;D xsi:type="xsd:double"&gt;-1.7949224&lt;/D&gt;&lt;D xsi:type="xsd:double"&gt;-6.201744&lt;/D&gt;&lt;D xsi:type="xsd:double"&gt;-0.20155907&lt;/D&gt;&lt;D xsi:type="xsd:double"&gt;6.284499&lt;/D&gt;&lt;D xsi:type="xsd:double"&gt;5.139363&lt;/D&gt;&lt;D xsi:type="xsd:double"&gt;2.6883602&lt;/D&gt;&lt;D xsi:type="xsd:double"&gt;1.6691327&lt;/D&gt;&lt;D xsi:type="xsd:double"&gt;3.5606503&lt;/D&gt;&lt;D xsi:type="xsd:double"&gt;2.049005&lt;/D&gt;&lt;/FQL&gt;&lt;FQL&gt;&lt;Q&gt;INDA^FG_TOTAL_RETURNC(-5AY,0,AM)&lt;/Q&gt;&lt;R&gt;61&lt;/R&gt;&lt;C&gt;1&lt;/C&gt;&lt;D xsi:type="xsd:double"&gt;-0.79740286&lt;/D&gt;&lt;D xsi:type="xsd:double"&gt;8.603752&lt;/D&gt;&lt;D xsi:type="xsd:double"&gt;10.013604&lt;/D&gt;&lt;D xsi:type="xsd:double"&gt;-2.3940146&lt;/D&gt;&lt;D xsi:type="xsd:double"&gt;4.8288226&lt;/D&gt;&lt;D xsi:type="xsd:double"&gt;2.2910118&lt;/D&gt;&lt;D xsi:type="xsd:double"&gt;-2.2635221&lt;/D&gt;&lt;D xsi:type="xsd:double"&gt;7.9473376&lt;/D&gt;&lt;D xsi:type="xsd:double"&gt;0.024485588&lt;/D&gt;&lt;D xsi:type="xsd:double"&gt;0.9943485&lt;/D&gt;&lt;D xsi:type="xsd:double"&gt;7.428956&lt;/D&gt;&lt;D xsi:type="xsd:double"&gt;1.4163733&lt;/D&gt;&lt;D xsi:type="xsd:double"&gt;0.30807257&lt;/D&gt;&lt;D xsi:type="xsd:double"&gt;-2.702701&lt;/D&gt;&lt;D xsi:type="xsd:double"&gt;2.6004314&lt;/D&gt;&lt;D xsi:type="xsd:double"&gt;-2.1625102&lt;/D&gt;&lt;D xsi:type="xsd:double"&gt;-2.3219466&lt;/D&gt;&lt;D xsi:type="xsd:double"&gt;2.5599957&lt;/D&gt;&lt;D xsi:type="xsd:double"&gt;-2.7412534&lt;/D&gt;&lt;D xsi:type="xsd:double"&gt;-5.2245617&lt;/D&gt;&lt;D xsi:type="xsd:double"&gt;-4.811418&lt;/D&gt;&lt;D xsi:type="xsd:double"&gt;8.394718&lt;/D&gt;&lt;D xsi:type="xsd:double"&gt;1.3708234&lt;/D&gt;&lt;D xsi:type="xsd:double"&gt;-5.7327747&lt;/D&gt;&lt;D xsi:type="xsd:double"&gt;3.8254023&lt;/D&gt;&lt;D xsi:type="xsd:double"&gt;4.4874907&lt;/D&gt;&lt;D xsi:type="xsd:double"&gt;-5.650997&lt;/D&gt;&lt;D xsi:type="xsd:double"&gt;-2.2999585&lt;/D&gt;&lt;D xsi:type="xsd:double"&gt;-4.855323&lt;/D&gt;&lt;D xsi:type="xsd:double"&gt;0.10309219&lt;/D&gt;&lt;D xsi:type="xsd:double"&gt;5.870235&lt;/D&gt;&lt;D xsi:type="xsd:double"&gt;1.6780257&lt;/D&gt;&lt;D xsi:type="xsd:double"&gt;4.7181606&lt;/D&gt;&lt;D xsi:type="xsd:double"&gt;1.8306613&lt;/D&gt;&lt;D xsi:type="xsd:double"&gt;-0.83146095&lt;/D&gt;&lt;D xsi:type="xsd:double"&gt;0.20394325&lt;/D&gt;&lt;D xsi:type="xsd:double"&gt;-2.012664&lt;/D&gt;&lt;D xsi:type="xsd:double"&gt;6.2081695&lt;/D&gt;&lt;D xsi:type="xsd:double"&gt;6.062579&lt;/D&gt;&lt;D xsi:type="xsd:double"&gt;1.4546156&lt;/D&gt;&lt;D xsi:type="xsd:double"&gt;3.311789&lt;/D&gt;&lt;D xsi:type="xsd:double"&gt;0.840497&lt;/D&gt;&lt;D xsi:type="xsd:double"&gt;1.4731526&lt;/D&gt;&lt;D xsi:type="xsd:double"&gt;1.2989521&lt;/D&gt;&lt;D xsi:type="xsd:double"&gt;5.185747&lt;/D&gt;&lt;D xsi:type="xsd:double"&gt;1.9361854&lt;/D&gt;&lt;D xsi:type="xsd:double"&gt;1.5124917&lt;/D&gt;&lt;D xsi:type="xsd:double"&gt;1.4033198&lt;/D&gt;&lt;D xsi:type="xsd:double"&gt;-6.048173&lt;/D&gt;&lt;D xsi:type="xsd:double"&gt;-0.38189292&lt;/D&gt;&lt;D xsi:type="xsd:double"&gt;-3.1848788&lt;/D&gt;&lt;D xsi:type="xsd:double"&gt;-3.228873&lt;/D&gt;&lt;D xsi:type="xsd:double"&gt;-5.5937233&lt;/D&gt;&lt;D xsi:type="xsd:double"&gt;6.611228&lt;/D&gt;&lt;D xsi:type="xsd:double"&gt;4.4656754&lt;/D&gt;&lt;D xsi:type="xsd:double"&gt;1.3813734&lt;/D&gt;&lt;D xsi:type="xsd:double"&gt;2.522552&lt;/D&gt;&lt;D xsi:type="xsd:double"&gt;-5.3520083&lt;/D&gt;&lt;D xsi:type="xsd:double"&gt;-1.3662279&lt;/D&gt;&lt;D xsi:type="xsd:double"&gt;0.15391111&lt;/D&gt;&lt;D xsi:type="xsd:double"&gt;4.2451024&lt;/D&gt;&lt;/FQL&gt;&lt;FQL&gt;&lt;Q&gt;EPU^FG_TOTAL_RETURNC(-5AY,0,AM)&lt;/Q&gt;&lt;R&gt;61&lt;/R&gt;&lt;C&gt;1&lt;/C&gt;&lt;D xsi:type="xsd:double"&gt;-0.69456697&lt;/D&gt;&lt;D xsi:type="xsd:double"&gt;14.010692&lt;/D&gt;&lt;D xsi:type="xsd:double"&gt;5.3643465&lt;/D&gt;&lt;D xsi:type="xsd:double"&gt;-1.9499958&lt;/D&gt;&lt;D xsi:type="xsd:double"&gt;8.020687&lt;/D&gt;&lt;D xsi:type="xsd:double"&gt;-8.2816305&lt;/D&gt;&lt;D xsi:type="xsd:double"&gt;-6.676471&lt;/D&gt;&lt;D xsi:type="xsd:double"&gt;3.7188768&lt;/D&gt;&lt;D xsi:type="xsd:double"&gt;-10.953289&lt;/D&gt;&lt;D xsi:type="xsd:double"&gt;-7.604951&lt;/D&gt;&lt;D xsi:type="xsd:double"&gt;-1.508385&lt;/D&gt;&lt;D xsi:type="xsd:double"&gt;-0.30440688&lt;/D&gt;&lt;D xsi:type="xsd:double"&gt;13.865232&lt;/D&gt;&lt;D xsi:type="xsd:double"&gt;-4.5969367&lt;/D&gt;&lt;D xsi:type="xsd:double"&gt;6.270194&lt;/D&gt;&lt;D xsi:type="xsd:double"&gt;9.485364&lt;/D&gt;&lt;D xsi:type="xsd:double"&gt;7.035339&lt;/D&gt;&lt;D xsi:type="xsd:double"&gt;6.601608&lt;/D&gt;&lt;D xsi:type="xsd:double"&gt;-13.974148&lt;/D&gt;&lt;D xsi:type="xsd:double"&gt;-2.222228&lt;/D&gt;&lt;D xsi:type="xsd:double"&gt;-15.29541&lt;/D&gt;&lt;D xsi:type="xsd:double"&gt;1.4498353&lt;/D&gt;&lt;D xsi:type="xsd:double"&gt;-0.30899644&lt;/D&gt;&lt;D xsi:type="xsd:double"&gt;-4.920566&lt;/D&gt;&lt;D xsi:type="xsd:double"&gt;7.8647017&lt;/D&gt;&lt;D xsi:type="xsd:double"&gt;12.126934&lt;/D&gt;&lt;D xsi:type="xsd:double"&gt;-1.7044544&lt;/D&gt;&lt;D xsi:type="xsd:double"&gt;7.847929&lt;/D&gt;&lt;D xsi:type="xsd:double"&gt;-6.080204&lt;/D&gt;&lt;D xsi:type="xsd:double"&gt;4.8553705&lt;/D&gt;&lt;D xsi:type="xsd:double"&gt;1.8719196&lt;/D&gt;&lt;D xsi:type="xsd:double"&gt;-5.3513885&lt;/D&gt;&lt;D xsi:type="xsd:double"&gt;6.8823814&lt;/D&gt;&lt;D xsi:type="xsd:double"&gt;9.265911&lt;/D&gt;&lt;D xsi:type="xsd:double"&gt;-2.9859662&lt;/D&gt;&lt;D xsi:type="xsd:double"&gt;-7.109886&lt;/D&gt;&lt;D xsi:type="xsd:double"&gt;-3.3691168&lt;/D&gt;&lt;D xsi:type="xsd:double"&gt;4.995334&lt;/D&gt;&lt;D xsi:type="xsd:double"&gt;14.632964&lt;/D&gt;&lt;D xsi:type="xsd:double"&gt;-1.657939&lt;/D&gt;&lt;D xsi:type="xsd:double"&gt;3.96657&lt;/D&gt;&lt;D xsi:type="xsd:double"&gt;11.433208&lt;/D&gt;&lt;D xsi:type="xsd:double"&gt;4.2634726&lt;/D&gt;&lt;D xsi:type="xsd:double"&gt;5.166507&lt;/D&gt;&lt;D xsi:type="xsd:double"&gt;-4.0306926&lt;/D&gt;&lt;D xsi:type="xsd:double"&gt;0.795424&lt;/D&gt;&lt;D xsi:type="xsd:double"&gt;0.32058954&lt;/D&gt;&lt;D xsi:type="xsd:double"&gt;6.145525&lt;/D&gt;&lt;D xsi:type="xsd:double"&gt;2.2464156&lt;/D&gt;&lt;D xsi:type="xsd:double"&gt;-3.4201622&lt;/D&gt;&lt;D xsi:type="xsd:double"&gt;-4.894334&lt;/D&gt;&lt;D xsi:type="xsd:double"&gt;4.0702105&lt;/D&gt;&lt;D xsi:type="xsd:double"&gt;0.07699728&lt;/D&gt;&lt;D xsi:type="xsd:double"&gt;7.960868&lt;/D&gt;&lt;D xsi:type="xsd:double"&gt;0.29230118&lt;/D&gt;&lt;D xsi:type="xsd:double"&gt;5.210912&lt;/D&gt;&lt;D xsi:type="xsd:double"&gt;6.1374187&lt;/D&gt;&lt;D xsi:type="xsd:double"&gt;-1.2348175&lt;/D&gt;&lt;D xsi:type="xsd:double"&gt;12.106681&lt;/D&gt;&lt;D xsi:type="xsd:double"&gt;14.312267&lt;/D&gt;&lt;D xsi:type="xsd:double"&gt;2.6178837&lt;/D&gt;&lt;/FQL&gt;&lt;FQL&gt;&lt;Q&gt;EWI^FG_PRICE(0,-200D)&lt;/Q&gt;&lt;R&gt;201&lt;/R&gt;&lt;C&gt;1&lt;/C&gt;&lt;D xsi:type="xsd:double"&gt;51.82&lt;/D&gt;&lt;D xsi:type="xsd:double"&gt;52.11&lt;/D&gt;&lt;D xsi:type="xsd:double"&gt;52.18&lt;/D&gt;&lt;D xsi:type="xsd:double"&gt;51.93&lt;/D&gt;&lt;D xsi:type="xsd:double"&gt;51.27&lt;/D&gt;&lt;D xsi:type="xsd:double"&gt;51.17&lt;/D&gt;&lt;D xsi:type="xsd:double"&gt;50.66&lt;/D&gt;&lt;D xsi:type="xsd:double"&gt;51.1&lt;/D&gt;&lt;D xsi:type="xsd:double"&gt;51.24&lt;/D&gt;&lt;D xsi:type="xsd:double"&gt;50.77&lt;/D&gt;&lt;D xsi:type="xsd:double"&gt;50.88&lt;/D&gt;&lt;D xsi:type="xsd:double"&gt;50.47&lt;/D&gt;&lt;D xsi:type="xsd:double"&gt;50.79&lt;/D&gt;&lt;D xsi:type="xsd:double"&gt;50.5&lt;/D&gt;&lt;D xsi:type="xsd:double"&gt;50.31&lt;/D&gt;&lt;D xsi:type="xsd:double"&gt;51.13&lt;/D&gt;&lt;D xsi:type="xsd:double"&gt;52.29&lt;/D&gt;&lt;D xsi:type="xsd:double"&gt;51.94&lt;/D&gt;&lt;D xsi:type="xsd:double"&gt;52.26&lt;/D&gt;&lt;D xsi:type="xsd:double"&gt;52.61&lt;/D&gt;&lt;D xsi:type="xsd:double"&gt;52.33&lt;/D&gt;&lt;D xsi:type="xsd:double"&gt;52.41&lt;/D&gt;&lt;D xsi:type="xsd:double"&gt;51.95&lt;/D&gt;&lt;D xsi:type="xsd:double"&gt;51.5&lt;/D&gt;&lt;D xsi:type="xsd:double"&gt;51.54&lt;/D&gt;&lt;D xsi:type="xsd:double"&gt;50.94&lt;/D&gt;&lt;D xsi:type="xsd:double"&gt;51.29&lt;/D&gt;&lt;D xsi:type="xsd:double"&gt;51.51&lt;/D&gt;&lt;D xsi:type="xsd:double"&gt;51.74&lt;/D&gt;&lt;D xsi:type="xsd:double"&gt;51.37&lt;/D&gt;&lt;D xsi:type</t>
        </r>
      </text>
    </comment>
    <comment ref="A5" authorId="0" shapeId="0" xr:uid="{B930FF8C-F667-4AAB-94B7-187E6B89D296}">
      <text>
        <r>
          <rPr>
            <b/>
            <sz val="9"/>
            <color indexed="81"/>
            <rFont val="Tahoma"/>
            <charset val="1"/>
          </rPr>
          <t>="xsd:double"&gt;51.44&lt;/D&gt;&lt;D xsi:type="xsd:double"&gt;51.33&lt;/D&gt;&lt;D xsi:type="xsd:double"&gt;52.15&lt;/D&gt;&lt;D xsi:type="xsd:double"&gt;52.39&lt;/D&gt;&lt;D xsi:type="xsd:double"&gt;51.72&lt;/D&gt;&lt;D xsi:type="xsd:double"&gt;51.6&lt;/D&gt;&lt;D xsi:type="xsd:double"&gt;50.93&lt;/D&gt;&lt;D xsi:type="xsd:double"&gt;50.86&lt;/D&gt;&lt;D xsi:type="xsd:double"&gt;50.64&lt;/D&gt;&lt;D xsi:type="xsd:double"&gt;50.46&lt;/D&gt;&lt;D xsi:type="xsd:double"&gt;50.65&lt;/D&gt;&lt;D xsi:type="xsd:double"&gt;50.38&lt;/D&gt;&lt;D xsi:type="xsd:double"&gt;50.4&lt;/D&gt;&lt;D xsi:type="xsd:double"&gt;51.05&lt;/D&gt;&lt;D xsi:type="xsd:double"&gt;51.19&lt;/D&gt;&lt;D xsi:type="xsd:double"&gt;50.91&lt;/D&gt;&lt;D xsi:type="xsd:double"&gt;51.42&lt;/D&gt;&lt;D xsi:type="xsd:double"&gt;51.76&lt;/D&gt;&lt;D xsi:type="xsd:double"&gt;52.34&lt;/D&gt;&lt;D xsi:type="xsd:double"&gt;51.53&lt;/D&gt;&lt;D xsi:type="xsd:double"&gt;51.69&lt;/D&gt;&lt;D xsi:type="xsd:double"&gt;51.62&lt;/D&gt;&lt;D xsi:type="xsd:double"&gt;51.54&lt;/D&gt;&lt;D xsi:type="xsd:double"&gt;51.79&lt;/D&gt;&lt;D xsi:type="xsd:double"&gt;51.56&lt;/D&gt;&lt;D xsi:type="xsd:double"&gt;51.1&lt;/D&gt;&lt;D xsi:type="xsd:double"&gt;50.64&lt;/D&gt;&lt;D xsi:type="xsd:double"&gt;49.99&lt;/D&gt;&lt;D xsi:type="xsd:double"&gt;50.16&lt;/D&gt;&lt;D xsi:type="xsd:double"&gt;49.95&lt;/D&gt;&lt;D xsi:type="xsd:double"&gt;49.52&lt;/D&gt;&lt;D xsi:type="xsd:double"&gt;48.74&lt;/D&gt;&lt;D xsi:type="xsd:double"&gt;48.57&lt;/D&gt;&lt;D xsi:type="xsd:double"&gt;47.83&lt;/D&gt;&lt;D xsi:type="xsd:double"&gt;48.25&lt;/D&gt;&lt;D xsi:type="xsd:double"&gt;49.13&lt;/D&gt;&lt;D xsi:type="xsd:double"&gt;49.06&lt;/D&gt;&lt;D xsi:type="xsd:double"&gt;48.78&lt;/D&gt;&lt;D xsi:type="xsd:double"&gt;49.56&lt;/D&gt;&lt;D xsi:type="xsd:double"&gt;49.12&lt;/D&gt;&lt;D xsi:type="xsd:double"&gt;49.84&lt;/D&gt;&lt;D xsi:type="xsd:double"&gt;48.55&lt;/D&gt;&lt;D xsi:type="xsd:double"&gt;48.03&lt;/D&gt;&lt;D xsi:type="xsd:double"&gt;47.79&lt;/D&gt;&lt;D xsi:type="xsd:double"&gt;47.75&lt;/D&gt;&lt;D xsi:type="xsd:double"&gt;47.76&lt;/D&gt;&lt;D xsi:type="xsd:double"&gt;47.32&lt;/D&gt;&lt;D xsi:type="xsd:double"&gt;48.16&lt;/D&gt;&lt;D xsi:type="xsd:double"&gt;47.99&lt;/D&gt;&lt;D xsi:type="xsd:double"&gt;48.53&lt;/D&gt;&lt;D xsi:type="xsd:double"&gt;49.17&lt;/D&gt;&lt;D xsi:type="xsd:double"&gt;48.34&lt;/D&gt;&lt;D xsi:type="xsd:double"&gt;47.87&lt;/D&gt;&lt;D xsi:type="xsd:double"&gt;48.21&lt;/D&gt;&lt;D xsi:type="xsd:double"&gt;48.29&lt;/D&gt;&lt;D xsi:type="xsd:double"&gt;48.05&lt;/D&gt;&lt;D xsi:type="xsd:double"&gt;48.14&lt;/D&gt;&lt;D xsi:type="xsd:double"&gt;47.86&lt;/D&gt;&lt;D xsi:type="xsd:double"&gt;47.5&lt;/D&gt;&lt;D xsi:type="xsd:double"&gt;47.17&lt;/D&gt;&lt;D xsi:type="xsd:double"&gt;47.2&lt;/D&gt;&lt;D xsi:type="xsd:double"&gt;46.45&lt;/D&gt;&lt;D xsi:type="xsd:double"&gt;46.36&lt;/D&gt;&lt;D xsi:type="xsd:double"&gt;46.46&lt;/D&gt;&lt;D xsi:type="xsd:double"&gt;46.26&lt;/D&gt;&lt;D xsi:type="xsd:double"&gt;47.21&lt;/D&gt;&lt;D xsi:type="xsd:double"&gt;47.43&lt;/D&gt;&lt;D xsi:type="xsd:double"&gt;48.25&lt;/D&gt;&lt;D xsi:type="xsd:double"&gt;47.93&lt;/D&gt;&lt;D xsi:type="xsd:double"&gt;47.93&lt;/D&gt;&lt;D xsi:type="xsd:double"&gt;48.18&lt;/D&gt;&lt;D xsi:type="xsd:double"&gt;48.3&lt;/D&gt;&lt;D xsi:type="xsd:double"&gt;47.98&lt;/D&gt;&lt;D xsi:type="xsd:double"&gt;47.74&lt;/D&gt;&lt;D xsi:type="xsd:double"&gt;47.87&lt;/D&gt;&lt;D xsi:type="xsd:double"&gt;48.32&lt;/D&gt;&lt;D xsi:type="xsd:double"&gt;47.77&lt;/D&gt;&lt;D xsi:type="xsd:double"&gt;47.58&lt;/D&gt;&lt;D xsi:type="xsd:double"&gt;47.55&lt;/D&gt;&lt;D xsi:type="xsd:double"&gt;47.66&lt;/D&gt;&lt;D xsi:type="xsd:double"&gt;46.96&lt;/D&gt;&lt;D xsi:type="xsd:double"&gt;47.54&lt;/D&gt;&lt;D xsi:type="xsd:double"&gt;47.65&lt;/D&gt;&lt;D xsi:type="xsd:double"&gt;47.84&lt;/D&gt;&lt;D xsi:type="xsd:double"&gt;47.3&lt;/D&gt;&lt;D xsi:type="xsd:double"&gt;46.85&lt;/D&gt;&lt;D xsi:type="xsd:double"&gt;46.53&lt;/D&gt;&lt;D xsi:type="xsd:double"&gt;46.26&lt;/D&gt;&lt;D xsi:type="xsd:double"&gt;46&lt;/D&gt;&lt;D xsi:type="xsd:double"&gt;45.66&lt;/D&gt;&lt;D xsi:type="xsd:double"&gt;45.81&lt;/D&gt;&lt;D xsi:type="xsd:double"&gt;45.36&lt;/D&gt;&lt;D xsi:type="xsd:double"&gt;44.99&lt;/D&gt;&lt;D xsi:type="xsd:double"&gt;45.22&lt;/D&gt;&lt;D xsi:type="xsd:double"&gt;45.07&lt;/D&gt;&lt;D xsi:type="xsd:double"&gt;44.99&lt;/D&gt;&lt;D xsi:type="xsd:double"&gt;44.26&lt;/D&gt;&lt;D xsi:type="xsd:double"&gt;44.21&lt;/D&gt;&lt;D xsi:type="xsd:double"&gt;44.67&lt;/D&gt;&lt;D xsi:type="xsd:double"&gt;44.23&lt;/D&gt;&lt;D xsi:type="xsd:double"&gt;44.04&lt;/D&gt;&lt;D xsi:type="xsd:double"&gt;43.48&lt;/D&gt;&lt;D xsi:type="xsd:double"&gt;42.69&lt;/D&gt;&lt;D xsi:type="xsd:double"&gt;42.81&lt;/D&gt;&lt;D xsi:type="xsd:double"&gt;41.94&lt;/D&gt;&lt;D xsi:type="xsd:double"&gt;42.13&lt;/D&gt;&lt;D xsi:type="xsd:double"&gt;41.76&lt;/D&gt;&lt;D xsi:type="xsd:double"&gt;41.54&lt;/D&gt;&lt;D xsi:type="xsd:double"&gt;40.92&lt;/D&gt;&lt;D xsi:type="xsd:double"&gt;40.53&lt;/D&gt;&lt;D xsi:type="xsd:double"&gt;39.66&lt;/D&gt;&lt;D xsi:type="xsd:double"&gt;40.22&lt;/D&gt;&lt;D xsi:type="xsd:double"&gt;36.6&lt;/D&gt;&lt;D xsi:type="xsd:double"&gt;37.06&lt;/D&gt;&lt;D xsi:type="xsd:double"&gt;38.49&lt;/D&gt;&lt;D xsi:type="xsd:double"&gt;41.77&lt;/D&gt;&lt;D xsi:type="xsd:double"&gt;42.66&lt;/D&gt;&lt;D xsi:type="xsd:double"&gt;42.46&lt;/D&gt;&lt;D xsi:type="xsd:double"&gt;42.32&lt;/D&gt;&lt;D xsi:type="xsd:double"&gt;42.8&lt;/D&gt;&lt;D xsi:type="xsd:double"&gt;43.07&lt;/D&gt;&lt;D xsi:type="xsd:double"&gt;42.61&lt;/D&gt;&lt;D xsi:type="xsd:double"&gt;43.42&lt;/D&gt;&lt;D xsi:type="xsd:double"&gt;42.98&lt;/D&gt;&lt;D xsi:type="xsd:double"&gt;42.95&lt;/D&gt;&lt;D xsi:type="xsd:double"&gt;43.26&lt;/D&gt;&lt;D xsi:type="xsd:double"&gt;43.99&lt;/D&gt;&lt;D xsi:type="xsd:double"&gt;43.92&lt;/D&gt;&lt;D xsi:type="xsd:double"&gt;43.53&lt;/D&gt;&lt;D xsi:type="xsd:double"&gt;43.03&lt;/D&gt;&lt;D xsi:type="xsd:double"&gt;41.94&lt;/D&gt;&lt;D xsi:type="xsd:double"&gt;42.5&lt;/D&gt;&lt;D xsi:type="xsd:double"&gt;42.27&lt;/D&gt;&lt;D xsi:type="xsd:double"&gt;42.15&lt;/D&gt;&lt;D xsi:type="xsd:double"&gt;42.85&lt;/D&gt;&lt;D xsi:type="xsd:double"&gt;42.27&lt;/D&gt;&lt;D xsi:type="xsd:double"&gt;42.69&lt;/D&gt;&lt;D xsi:type="xsd:double"&gt;41.28&lt;/D&gt;&lt;D xsi:type="xsd:double"&gt;41.31&lt;/D&gt;&lt;D xsi:type="xsd:double"&gt;40.8&lt;/D&gt;&lt;D xsi:type="xsd:double"&gt;40.61&lt;/D&gt;&lt;D xsi:type="xsd:double"&gt;41.27&lt;/D&gt;&lt;D xsi:type="xsd:double"&gt;41.47&lt;/D&gt;&lt;D xsi:type="xsd:double"&gt;40.79&lt;/D&gt;&lt;D xsi:type="xsd:double"&gt;40.6&lt;/D&gt;&lt;D xsi:type="xsd:double"&gt;40.83&lt;/D&gt;&lt;D xsi:type="xsd:double"&gt;40.57&lt;/D&gt;&lt;D xsi:type="xsd:double"&gt;41.09&lt;/D&gt;&lt;D xsi:type="xsd:double"&gt;40.59&lt;/D&gt;&lt;D xsi:type="xsd:double"&gt;40.22&lt;/D&gt;&lt;D xsi:type="xsd:double"&gt;39.95&lt;/D&gt;&lt;D xsi:type="xsd:double"&gt;39.77&lt;/D&gt;&lt;D xsi:type="xsd:double"&gt;39.2&lt;/D&gt;&lt;D xsi:type="xsd:double"&gt;38.93&lt;/D&gt;&lt;D xsi:type="xsd:double"&gt;39.28&lt;/D&gt;&lt;D xsi:type="xsd:double"&gt;39&lt;/D&gt;&lt;D xsi:type="xsd:double"&gt;38.87&lt;/D&gt;&lt;D xsi:type="xsd:double"&gt;38.03&lt;/D&gt;&lt;D xsi:type="xsd:double"&gt;38.55&lt;/D&gt;&lt;D xsi:type="xsd:double"&gt;38.83&lt;/D&gt;&lt;D xsi:type="xsd:double"&gt;38.6&lt;/D&gt;&lt;D xsi:type="xsd:double"&gt;38.6&lt;/D&gt;&lt;D xsi:type="xsd:double"&gt;38.86&lt;/D&gt;&lt;D xsi:type="xsd:double"&gt;38.7&lt;/D&gt;&lt;D xsi:type="xsd:double"&gt;38.4&lt;/D&gt;&lt;D xsi:type="xsd:double"&gt;37.87&lt;/D&gt;&lt;D xsi:type="xsd:double"&gt;38.29&lt;/D&gt;&lt;D xsi:type="xsd:double"&gt;37.77&lt;/D&gt;&lt;D xsi:type="xsd:double"&gt;37.44&lt;/D&gt;&lt;D xsi:type="xsd:double"&gt;37.25&lt;/D&gt;&lt;D xsi:type="xsd:double"&gt;36.68&lt;/D&gt;&lt;/FQL&gt;&lt;FQL&gt;&lt;Q&gt;TUR^FG_PRICE(0,-200D)&lt;/Q&gt;&lt;R&gt;201&lt;/R&gt;&lt;C&gt;1&lt;/C&gt;&lt;D xsi:type="xsd:double"&gt;33.64&lt;/D&gt;&lt;D xsi:type="xsd:double"&gt;33.91&lt;/D&gt;&lt;D xsi:type="xsd:double"&gt;33.98&lt;/D&gt;&lt;D xsi:type="xsd:double"&gt;33.89&lt;/D&gt;&lt;D xsi:type="xsd:double"&gt;34.04&lt;/D&gt;&lt;D xsi:type="xsd:double"&gt;33.11&lt;/D&gt;&lt;D xsi:type="xsd:double"&gt;32.96&lt;/D&gt;&lt;D xsi:type="xsd:double"&gt;32.72&lt;/D&gt;&lt;D xsi:type="xsd:double"&gt;32.76&lt;/D&gt;&lt;D xsi:type="xsd:double"&gt;31.9&lt;/D&gt;&lt;D xsi:type="xsd:double"&gt;32.34&lt;/D&gt;&lt;D xsi:type="xsd:double"&gt;32.56&lt;/D&gt;&lt;D xsi:type="xsd:double"&gt;32.35&lt;/D&gt;&lt;D xsi:type="xsd:double"&gt;33.04&lt;/D&gt;&lt;D xsi:type="xsd:double"&gt;32.84&lt;/D&gt;&lt;D xsi:type="xsd:double"&gt;33.37&lt;/D&gt;&lt;D xsi:type="xsd:double"&gt;33.615&lt;/D&gt;&lt;D xsi:type="xsd:double"&gt;33.69&lt;/D&gt;&lt;D xsi:type="xsd:double"&gt;33.47&lt;/D&gt;&lt;D xsi:type="xsd:double"&gt;33.74&lt;/D&gt;&lt;D xsi:type="xsd:double"&gt;34.45&lt;/D&gt;&lt;D xsi:type="xsd:double"&gt;34.96&lt;/D&gt;&lt;D xsi:type="xsd:double"&gt;34.23&lt;/D&gt;&lt;D xsi:type="xsd:double"&gt;34.57&lt;/D&gt;&lt;D xsi:type="xsd:double"&gt;34.77&lt;/D&gt;&lt;D xsi:type="xsd:double"&gt;35.19&lt;/D&gt;&lt;D xsi:type="xsd:double"&gt;35.3&lt;/D&gt;&lt;D xsi:type="xsd:double"&gt;35.06&lt;/D&gt;&lt;D xsi:type="xsd:double"&gt;35.58&lt;/D&gt;&lt;D xsi:type="xsd:double"&gt;35.38&lt;/D&gt;&lt;D xsi:type="xsd:double"&gt;34.35&lt;/D&gt;&lt;D xsi:type="xsd:double"&gt;34.75&lt;/D&gt;&lt;D xsi:type="xsd:double"&gt;34.82&lt;/D&gt;&lt;D xsi:type="xsd:double"&gt;34.24&lt;/D&gt;&lt;D xsi:type="xsd:double"&gt;32.27&lt;/D&gt;&lt;D xsi:type="xsd:double"&gt;32.32&lt;/D&gt;&lt;D xsi:type="xsd:double"&gt;32.92&lt;/D&gt;&lt;D xsi:type="xsd:double"&gt;32.68&lt;/D&gt;&lt;D xsi:type="xsd:double"&gt;32.54&lt;/D&gt;&lt;D xsi:type="xsd:double"&gt;33.33&lt;/D&gt;&lt;D xsi:type="xsd:double"&gt;33.73&lt;/D&gt;&lt;D xsi:type="xsd:double"&gt;33.51&lt;/D&gt;&lt;D xsi:type="xsd:double"&gt;33.97&lt;/D&gt;&lt;D xsi:type="xsd:double"&gt;35.29&lt;/D&gt;&lt;D xsi:type="xsd:double"&gt;35.54&lt;/D&gt;&lt;D xsi:type="xsd:double"&gt;35.51&lt;/D&gt;&lt;D xsi:type="xsd:double"&gt;35.97&lt;/D&gt;&lt;D xsi:type="xsd:double"&gt;35.93&lt;/D&gt;&lt;D xsi:type="xsd:double"&gt;35.69&lt;/D&gt;&lt;D xsi:type="xsd:double"&gt;35.51&lt;/D&gt;&lt;D xsi:type="xsd:double"&gt;35.04&lt;/D&gt;&lt;D xsi:type="xsd:double"&gt;34.5&lt;/D&gt;&lt;D xsi:type="xsd:double"&gt;34.47&lt;/D&gt;&lt;D xsi:type="xsd:double"&gt;34.24&lt;/D&gt;&lt;D xsi:type="xsd:double"&gt;34.11&lt;/D&gt;&lt;D xsi:type="xsd:double"&gt;34.47&lt;/D&gt;&lt;D xsi:type="xsd:double"&gt;34.54&lt;/D&gt;&lt;D xsi:type="xsd:double"&gt;34.8448&lt;/D&gt;&lt;D xsi:type="xsd:double"&gt;34.68&lt;/D&gt;&lt;D xsi:type="xsd:double"&gt;34.61&lt;/D&gt;&lt;D xsi:type="xsd:double"&gt;34.46&lt;/D&gt;&lt;D xsi:type="xsd:double"&gt;34.29&lt;/D&gt;&lt;D xsi:type="xsd:double"&gt;34.32&lt;/D&gt;&lt;D xsi:type="xsd:double"&gt;33.92&lt;/D&gt;&lt;D xsi:type="xsd:double"&gt;33.85&lt;/D&gt;&lt;D xsi:type="xsd:double"&gt;33.66&lt;/D&gt;&lt;D xsi:type="xsd:double"&gt;33.28&lt;/D&gt;&lt;D xsi:type="xsd:double"&gt;33.43&lt;/D&gt;&lt;D xsi:type="xsd:double"&gt;33.79&lt;/D&gt;&lt;D xsi:type="xsd:double"&gt;33.95&lt;/D&gt;&lt;D xsi:type="xsd:double"&gt;33.86&lt;/D&gt;&lt;D xsi:type="xsd:double"&gt;33.87&lt;/D&gt;&lt;D xsi:type="xsd:double"&gt;33.93&lt;/D&gt;&lt;D xsi:type="xsd:double"&gt;32.995&lt;/D&gt;&lt;D xsi:type="xsd:double"&gt;33.15&lt;/D&gt;&lt;D xsi:type="xsd:double"&gt;32.5&lt;/D&gt;&lt;D xsi:type="xsd:double"&gt;32.84&lt;/D&gt;&lt;D xsi:type="xsd:double"&gt;32.97&lt;/D&gt;&lt;D xsi:type="xsd:double"&gt;33.17&lt;/D&gt;&lt;D xsi:type="xsd:double"&gt;33.25&lt;/D&gt;&lt;D xsi:type="xsd:double"&gt;32.79&lt;/D&gt;&lt;D xsi:type="xsd:double"&gt;32.12&lt;/D&gt;&lt;D xsi:type="xsd:double"&gt;32.44&lt;/D&gt;&lt;D xsi:type="xsd:double"&gt;33.04&lt;/D&gt;&lt;D xsi:type="xsd:double"&gt;33.07&lt;/D&gt;&lt;D xsi:type="xsd:double"&gt;32.48&lt;/D&gt;&lt;D xsi:type="xsd:double"&gt;32.26&lt;/D&gt;&lt;D xsi:type="xsd:double"&gt;30.49&lt;/D&gt;&lt;D xsi:type="xsd:double"&gt;30.19&lt;/D&gt;&lt;D xsi:type="xsd:double"&gt;30.68&lt;/D&gt;&lt;D xsi:type="xsd:double"&gt;30.86&lt;/D&gt;&lt;D xsi:type="xsd:double"&gt;30.08&lt;/D&gt;&lt;D xsi:type="xsd:double"&gt;29.96&lt;/D&gt;&lt;D xsi:type="xsd:double"&gt;30.11&lt;/D&gt;&lt;D xsi:type="xsd:double"&gt;30.21&lt;/D&gt;&lt;D xsi:type="xsd:double"&gt;30.63&lt;/D&gt;&lt;D xsi:type="xsd:double"&gt;30.75&lt;/D&gt;&lt;D xsi:type="xsd:double"&gt;31.57&lt;/D&gt;&lt;D xsi:type="xsd:double"&gt;32.11&lt;/D&gt;&lt;D xsi:type="xsd:double"&gt;32.17&lt;/D&gt;&lt;D xsi:type="xsd:double"&gt;31.66&lt;/D&gt;&lt;D xsi:type="xsd:double"&gt;31.61&lt;/D&gt;&lt;D xsi:type="xsd:double"&gt;31.44&lt;/D&gt;&lt;D xsi:type="xsd:double"&gt;31.36&lt;/D&gt;&lt;D xsi:type="xsd:double"&gt;30.84&lt;/D&gt;&lt;D xsi:type="xsd:double"&gt;30.05&lt;/D&gt;&lt;D xsi:type="xsd:double"&gt;29.99&lt;/D&gt;&lt;D xsi:type="xsd:double"&gt;30.54&lt;/D&gt;&lt;D xsi:type="xsd:double"&gt;30.56&lt;/D&gt;&lt;D xsi:type="xsd:double"&gt;30.86&lt;/D&gt;&lt;D xsi:type="xsd:double"&gt;31.24&lt;/D&gt;&lt;D xsi:type="xsd:double"&gt;31.7&lt;/D&gt;&lt;D xsi:type="xsd:double"&gt;31.42&lt;/D&gt;&lt;D xsi:type="xsd:double"&gt;31.86&lt;/D&gt;&lt;D xsi:type="xsd:double"&gt;32.49&lt;/D&gt;&lt;D xsi:type="xsd:double"&gt;32.43&lt;/D&gt;&lt;D xsi:type="xsd:double"&gt;31.91&lt;/D&gt;&lt;D xsi:type="xsd:double"&gt;32.48&lt;/D&gt;&lt;D xsi:type="xsd:double"&gt;32.46&lt;/D&gt;&lt;D xsi:type="xsd:double"&gt;32.62&lt;/D&gt;&lt;D xsi:type="xsd:double"&gt;31.41&lt;/D&gt;&lt;D xsi:type="xsd:double"&gt;31.19&lt;/D&gt;&lt;D xsi:type="xsd:double"&gt;30.31&lt;/D&gt;&lt;D xsi:type="xsd:double"&gt;30.76&lt;/D&gt;&lt;D xsi:type="xsd:double"&gt;30.7&lt;/D&gt;&lt;D xsi:type="xsd:double"&gt;30.94&lt;/D&gt;&lt;D xsi:type="xsd:double"&gt;30.66&lt;/D&gt;&lt;D xsi:type="xsd:double"&gt;30.67&lt;/D&gt;&lt;D xsi:type="xsd:double"&gt;31.18&lt;/D&gt;&lt;D xsi:type="xsd:double"&gt;31.48&lt;/D&gt;&lt;D xsi:type="xsd:double"&gt;31.96&lt;/D&gt;&lt;D xsi:type="xsd:double"&gt;32.18&lt;/D&gt;&lt;D xsi:type="xsd:double"&gt;31.77&lt;/D&gt;&lt;D xsi:type="xsd:double"&gt;31.66&lt;/D&gt;&lt;D xsi:type="xsd:double"&gt;31.71&lt;/D&gt;&lt;D xsi:type="xsd:double"&gt;31.91&lt;/D&gt;&lt;D xsi:type="xsd:double"&gt;31.21&lt;/D&gt;&lt;D xsi:type="xsd:double"&gt;31.85&lt;/D&gt;&lt;D xsi:type="xsd:double"&gt;32.13&lt;/D&gt;&lt;D xsi:type="xsd:double"&gt;32.08&lt;/D&gt;&lt;D xsi:type="xsd:double"&gt;31.9&lt;/D&gt;&lt;D xsi:type="xsd:double"&gt;32.83&lt;/D&gt;&lt;D xsi:type="xsd:double"&gt;31.83&lt;/D&gt;&lt;D xsi:type="xsd:double"&gt;31.86&lt;/D&gt;&lt;D xsi:type="xsd:double"&gt;31.67&lt;/D&gt;&lt;D xsi:type="xsd:double"&gt;32.2&lt;/D&gt;&lt;D xsi:type="xsd:double"&gt;32.44&lt;/D&gt;&lt;D xsi:type="xsd:double"&gt;32.89&lt;/D&gt;&lt;D xsi:type="xsd:double"&gt;32.82&lt;/D&gt;&lt;D xsi:type="xsd:double"&gt;32.67&lt;/D&gt;&lt;D xsi:type="xsd:double"&gt;32.31&lt;/D&gt;&lt;D xsi:type="xsd:double"&gt;32.76&lt;/D&gt;&lt;D xsi:type="xsd:double"&gt;32.63&lt;/D&gt;&lt;D xsi:type="xsd:double"&gt;31.74&lt;/D&gt;&lt;D xsi:type="xsd:double"&gt;30.77&lt;/D&gt;&lt;D xsi:type="xsd:double"&gt;33.28&lt;/D&gt;&lt;D xsi:type="xsd:double"&gt;33.04&lt;/D&gt;&lt;D xsi:type="xsd:double"&gt;37.79&lt;/D&gt;&lt;D xsi:type="xsd:double"&gt;38.55&lt;/D&gt;&lt;D xsi:type="xsd:double"&gt;38.34&lt;/D&gt;&lt;D xsi:type="xsd:double"&gt;37.89&lt;/D&gt;&lt;D xsi:type="xsd:double"&gt;37.62&lt;/D&gt;&lt;D xsi:type="xsd:double"&gt;37.05&lt;/D&gt;&lt;D xsi:type="xsd:double"&gt;36.82&lt;/D&gt;&lt;D xsi:type="xsd:double"&gt;37.28&lt;/D&gt;&lt;D xsi:type="xsd:double"&gt;37.28&lt;/D&gt;&lt;D xsi:type="xsd:double"&gt;36.34&lt;/D&gt;&lt;D xsi:type="xsd:double"&gt;35.2&lt;/D&gt;&lt;D xsi:type="xsd:double"&gt;34.97&lt;/D&gt;&lt;D xsi:type="xsd:double"&gt;34.28&lt;/D&gt;&lt;D xsi:type="xsd:double"&gt;34.55&lt;/D&gt;&lt;D xsi:type="xsd:double"&gt;33.88&lt;/D&gt;&lt;D xsi:type="xsd:double"&gt;33.54&lt;/D&gt;&lt;D xsi:type="xsd:double"&gt;33.97&lt;/D&gt;&lt;D xsi:type="xsd:double"&gt;33.66&lt;/D&gt;&lt;D xsi:type="xsd:double"&gt;34.78&lt;/D&gt;&lt;D xsi:type="xsd:double"&gt;34.625&lt;/D&gt;&lt;D xsi:type="xsd:double"&gt;35.32&lt;/D&gt;&lt;D xsi:type="xsd:double"&gt;35.23&lt;/D&gt;&lt;D xsi:type="xsd:double"&gt;35.5&lt;/D&gt;&lt;D xsi:type="xsd:double"&gt;34.88&lt;/D&gt;&lt;D xsi:type="xsd:double"&gt;35.28&lt;/D&gt;&lt;D xsi:type="xsd:double"&gt;35.24&lt;/D&gt;&lt;D xsi:type="xsd:double"&gt;35.65&lt;/D&gt;&lt;D xsi:type="xsd:double"&gt;35.53&lt;/D&gt;&lt;D xsi:type="xsd:double"&gt;35.06&lt;/D&gt;&lt;D xsi:type="xsd:double"&gt;35.31&lt;/D&gt;&lt;D xsi:type="xsd:double"&gt;35.23&lt;/D&gt;&lt;D xsi:type="xsd:double"&gt;35.94&lt;/D&gt;&lt;D xsi:type="xsd:double"&gt;36.54&lt;/D&gt;&lt;D xsi:type="xsd:double"&gt;36.39&lt;/D&gt;&lt;D xsi:type="xsd:double"&gt;36.65&lt;/D&gt;&lt;D xsi:type="xsd:double"&gt;36.06&lt;/D&gt;&lt;D xsi:type="xsd:double"&gt;36.54&lt;/D&gt;&lt;D xsi:type="xsd:double"&gt;36.58&lt;/D&gt;&lt;D xsi:type="xsd:double"&gt;36.7&lt;/D&gt;&lt;D xsi:type="xsd:double"&gt;36.18&lt;/D&gt;&lt;D xsi:type="xsd:double"&gt;36.39&lt;/D&gt;&lt;D xsi:type="xsd:double"&gt;35.92&lt;/D&gt;&lt;D xsi:type="xsd:double"&gt;35.76&lt;/D&gt;&lt;D xsi:type="xsd:double"&gt;35.46&lt;/D&gt;&lt;/FQL&gt;&lt;FQL&gt;&lt;Q&gt;QQQ^FG_TOTAL_RETURNC(-5AY,0,AM)&lt;/Q&gt;&lt;R&gt;61&lt;/R&gt;&lt;C&gt;1&lt;/C&gt;&lt;D xsi:type="xsd:double"&gt;-3.0449152&lt;/D&gt;&lt;D xsi:type="xsd:double"&gt;11.225772&lt;/D&gt;&lt;D xsi:type="xsd:double"&gt;4.645443&lt;/D&gt;&lt;D xsi:type="xsd:double"&gt;0.5080342&lt;/D&gt;&lt;D xsi:type="xsd:double"&gt;-0.1335144&lt;/D&gt;&lt;D xsi:type="xsd:double"&gt;0.18123388&lt;/D&gt;&lt;D xsi:type="xsd:double"&gt;7.5305343&lt;/D&gt;&lt;D xsi:type="xsd:double"&gt;-1.2012184&lt;/D&gt;&lt;D xsi:type="xsd:double"&gt;6.261301&lt;/D&gt;&lt;D xsi:type="xsd:double"&gt;2.8609395&lt;/D&gt;&lt;D xsi:type="xsd:double"&gt;4.3037057&lt;/D&gt;&lt;D xsi:type="xsd:double"&gt;-5.7578683&lt;/D&gt;&lt;D xsi:type="xsd:double"&gt;7.8640103&lt;/D&gt;&lt;D xsi:type="xsd:double"&gt;1.996851&lt;/D&gt;&lt;D xsi:type="xsd:double"&gt;1.7893553&lt;/D&gt;&lt;D xsi:type="xsd:double"&gt;-12.126893&lt;/D&gt;&lt;D xsi:type="xsd:double"&gt;-1.4212608&lt;/D&gt;&lt;D xsi:type="xsd:double"&gt;5.981767&lt;/D&gt;&lt;D xsi:type="xsd:double"&gt;-14.6667&lt;/D&gt;&lt;D xsi:type="xsd:double"&gt;-1.3248205&lt;/D&gt;&lt;D xsi:type="xsd:double"&gt;-9.153706&lt;/D&gt;&lt;D xsi:type="xsd:double"&gt;12.551737&lt;/D&gt;&lt;D xsi:type="xsd:double"&gt;-4.577446&lt;/D&gt;&lt;D xsi:type="xsd:double"&gt;-11.0570135&lt;/D&gt;&lt;D xsi:type="xsd:double"&gt;5.2233696&lt;/D&gt;&lt;D xsi:type="xsd:double"&gt;4.316902&lt;/D&gt;&lt;D xsi:type="xsd:double"&gt;-9.010434&lt;/D&gt;&lt;D xsi:type="xsd:double"&gt;9.009314&lt;/D&gt;&lt;D xsi:type="xsd:double"&gt;1.13343&lt;/D&gt;&lt;D xsi:type="xsd:double"&gt;7.7010393&lt;/D&gt;&lt;D xsi:type="xsd:double"&gt;2.17942&lt;/D&gt;&lt;D xsi:type="xsd:double"&gt;8.500743&lt;/D&gt;&lt;D xsi:type="xsd:double"&gt;5.699587&lt;/D&gt;&lt;D xsi:type="xsd:double"&gt;3.8059711&lt;/D&gt;&lt;D xsi:type="xsd:double"&gt;-1.7263055&lt;/D&gt;&lt;D xsi:type="xsd:double"&gt;-4.7955036&lt;/D&gt;&lt;D xsi:type="xsd:double"&gt;-2.531606&lt;/D&gt;&lt;D xsi:type="xsd:double"&gt;11.3487835&lt;/D&gt;&lt;D xsi:type="xsd:double"&gt;5.5855513&lt;/D&gt;&lt;D xsi:type="xsd:double"&gt;3.8532972&lt;/D&gt;&lt;D xsi:type="xsd:double"&gt;3.2212615&lt;/D&gt;&lt;D xsi:type="xsd:double"&gt;1.2738109&lt;/D&gt;&lt;D xsi:type="xsd:double"&gt;-4.373777&lt;/D&gt;&lt;D xsi:type="xsd:double"&gt;6.349647&lt;/D&gt;&lt;D xsi:type="xsd:double"&gt;6.2739015&lt;/D&gt;&lt;D xsi:type="xsd:double"&gt;-4.50418&lt;/D&gt;&lt;D xsi:type="xsd:double"&gt;4.0959&lt;/D&gt;&lt;D xsi:type="xsd:double"&gt;2.6211739&lt;/D&gt;&lt;D xsi:type="xsd:double"&gt;1.7026186&lt;/D&gt;&lt;D xsi:type="xsd:double"&gt;2.6914835&lt;/D&gt;&lt;D xsi:type="xsd:double"&gt;1.3130426&lt;/D&gt;&lt;D xsi:type="xsd:double"&gt;1.4429569&lt;/D&gt;&lt;D xsi:type="xsd:double"&gt;-2.8448462&lt;/D&gt;&lt;D xsi:type="xsd:double"&gt;-7.5852513&lt;/D&gt;&lt;D xsi:type="xsd:double"&gt;1.3925076&lt;/D&gt;&lt;D xsi:type="xsd:double"&gt;9.178281&lt;/D&gt;&lt;D xsi:type="xsd:double"&gt;6.384659&lt;/D&gt;&lt;D xsi:type="xsd:double"&gt;2.9693246&lt;/D&gt;&lt;D xsi:type="xsd:double"&gt;0.4189968&lt;/D&gt;&lt;D xsi:type="xsd:double"&gt;5.3754926&lt;/D&gt;&lt;D xsi:type="xsd:double"&gt;4.2773604&lt;/D&gt;&lt;/FQL&gt;&lt;FQL&gt;&lt;Q&gt;EWT^FG_PRICE(0,-200D)&lt;/Q&gt;&lt;R&gt;201&lt;/R&gt;&lt;C&gt;1&lt;/C&gt;&lt;D xsi:type="xsd:double"&gt;66.54&lt;/D&gt;&lt;D xsi:type="xsd:double"&gt;67.13&lt;/D&gt;&lt;D xsi:type="xsd:double"&gt;67.09&lt;/D&gt;&lt;D xsi:type="xsd:double"&gt;66.98&lt;/D&gt;&lt;D xsi:type="xsd:double"&gt;66.48&lt;/D&gt;&lt;D xsi:type="xsd:double"&gt;65.71&lt;/D&gt;&lt;D xsi:type="xsd:double"&gt;65.03&lt;/D&gt;&lt;D xsi:type="xsd:double"&gt;65.78&lt;/D&gt;&lt;D xsi:type="xsd:double"&gt;66.17&lt;/D&gt;&lt;D xsi:type="xsd:double"&gt;65.09&lt;/D&gt;&lt;D xsi:type="xsd:double"&gt;65.17&lt;/D&gt;&lt;D xsi:type="xsd:double"&gt;64.99&lt;/D&gt;&lt;D xsi:type="xsd:double"&gt;63.7&lt;/D&gt;&lt;D xsi:type="xsd:double"&gt;64.56&lt;/D&gt;&lt;D xsi:type="xsd:double"&gt;61.62&lt;/D&gt;&lt;D xsi:type="xsd:double"&gt;64.83&lt;/D&gt;&lt;D xsi:type="xsd:double"&gt;65.65&lt;/D&gt;&lt;D xsi:type="xsd:double"&gt;64.81&lt;/D&gt;&lt;D xsi:type="xsd:double"&gt;65.03&lt;/D&gt;&lt;D xsi:type="xsd:double"&gt;64.64&lt;/D&gt;&lt;D xsi:type="xsd:double"&gt;64&lt;/D&gt;&lt;D xsi:type="xsd:double"&gt;64.14&lt;/D&gt;&lt;D xsi:type="xsd:double"&gt;63.62&lt;/D&gt;&lt;D xsi:type="xsd:double"&gt;63.08&lt;/D&gt;&lt;D xsi:type="xsd:double"&gt;62.74&lt;/D&gt;&lt;D xsi:type="xsd:double"&gt;63.06&lt;/D&gt;&lt;D xsi:type="xsd:double"&gt;63.57&lt;/D&gt;&lt;D xsi:type="xsd:double"&gt;64.29&lt;/D&gt;&lt;D xsi:type="xsd:double"&gt;64.02&lt;/D&gt;&lt;D xsi:type="xsd:double"&gt;63.38&lt;/D&gt;&lt;D xsi:type="xsd:double"&gt;63.77&lt;/D&gt;&lt;D xsi:type="xsd:double"&gt;63.21&lt;/D&gt;&lt;D xsi:type="xsd:double"&gt;63.32&lt;/D&gt;&lt;D xsi:type="xsd:double"&gt;63.02&lt;/D&gt;&lt;D xsi:type="xsd:double"&gt;62.83&lt;/D&gt;&lt;D xsi:type="xsd:double"&gt;62.74&lt;/D&gt;&lt;D xsi:type="xsd:double"&gt;62.56&lt;/D&gt;&lt;D xsi:type="xsd:double"&gt;61.62&lt;/D&gt;&lt;D xsi:type="xsd:double"&gt;60.98&lt;/D&gt;&lt;D xsi:type="xsd:double"&gt;60.21&lt;/D&gt;&lt;D xsi:type="xsd:double"&gt;59.3&lt;/D&gt;&lt;D xsi:type="xsd:double"&gt;58.73&lt;/D&gt;&lt;D xsi:type="xsd:double"&gt;58.05&lt;/D&gt;&lt;D xsi:type="xsd:double"&gt;58.82&lt;/D&gt;&lt;D xsi:type="xsd:double"&gt;59.9&lt;/D&gt;&lt;D xsi:type="xsd:double"&gt;59.77&lt;/D&gt;&lt;D xsi:type="xsd:double"&gt;59.5&lt;/D&gt;&lt;D xsi:type="xsd:double"&gt;59.26&lt;/D&gt;&lt;D xsi:type="xsd:double"&gt;59.66&lt;/D&gt;&lt;D xsi:type="xsd:double"&gt;58.57&lt;/D&gt;&lt;D xsi:type="xsd:double"&gt;58.78&lt;/D&gt;&lt;D xsi:type="xsd:double"&gt;60.09&lt;/D&gt;&lt;D xsi:type="xsd:double"&gt;61.04&lt;/D&gt;&lt;D xsi:type="xsd:double"&gt;60.42&lt;/D&gt;&lt;D xsi:type="xsd:double"&gt;60.65&lt;/D&gt;&lt;D xsi:type="xsd:double"&gt;61.03&lt;/D&gt;&lt;D xsi:type="xsd:double"&gt;61.09&lt;/D&gt;&lt;D xsi:type="xsd:double"&gt;60.28&lt;/D&gt;&lt;D xsi:type="xsd:double"&gt;60.29&lt;/D&gt;&lt;D xsi:type="xsd:double"&gt;60.36&lt;/D&gt;&lt;D xsi:type="xsd:double"&gt;59.14&lt;/D&gt;&lt;D xsi:type="xsd:double"&gt;58.92&lt;/D&gt;&lt;D xsi:type="xsd:double"&gt;58.84&lt;/D&gt;&lt;D xsi:type="xsd:double"&gt;58.39&lt;/D&gt;&lt;D xsi:type="xsd:double"&gt;58.36&lt;/D&gt;&lt;D xsi:type="xsd:double"&gt;58.35&lt;/D&gt;&lt;D xsi:type="xsd:double"&gt;58.62&lt;/D&gt;&lt;D xsi:type="xsd:double"&gt;59.06&lt;/D&gt;&lt;D xsi:type="xsd:double"&gt;59.43&lt;/D&gt;&lt;D xsi:type="xsd:double"&gt;59.39&lt;/D&gt;&lt;D xsi:type="xsd:double"&gt;59.8&lt;/D&gt;&lt;D xsi:type="xsd:double"&gt;58.72&lt;/D&gt;&lt;D xsi:type="xsd:double"&gt;59.36&lt;/D&gt;&lt;D xsi:type="xsd:double"&gt;59.24&lt;/D&gt;&lt;D xsi:type="xsd:double"&gt;59.48&lt;/D&gt;&lt;D xsi:type="xsd:double"&gt;58.98&lt;/D&gt;&lt;D xsi:type="xsd:double"&gt;58.27&lt;/D&gt;&lt;D xsi:type="xsd:double"&gt;57.81&lt;/D&gt;&lt;D xsi:type="xsd:double"&gt;58.3&lt;/D&gt;&lt;D xsi:type="xsd:double"&gt;58.38&lt;/D&gt;&lt;D xsi:type="xsd:double"&gt;58.03&lt;/D&gt;&lt;D xsi:type="xsd:double"&gt;57.66&lt;/D&gt;&lt;D xsi:type="xsd:double"&gt;57.63&lt;/D&gt;&lt;D xsi:type="xsd:double"&gt;59.44&lt;/D&gt;&lt;D xsi:type="xsd:double"&gt;58.75&lt;/D&gt;&lt;D xsi:type="xsd:double"&gt;57.58&lt;/D&gt;&lt;D xsi:type="xsd:double"&gt;57.4&lt;/D&gt;&lt;D xsi:type="xsd:double"&gt;57.85&lt;/D&gt;&lt;D xsi:type="xsd:double"&gt;57.85&lt;/D&gt;&lt;D xsi:type="xsd:double"&gt;57.31&lt;/D&gt;&lt;D xsi:type="xsd:double"&gt;56.82&lt;/D&gt;&lt;D xsi:type="xsd:double"&gt;55.18&lt;/D&gt;&lt;D xsi:type="xsd:double"&gt;54.84&lt;/D&gt;&lt;D xsi:type="xsd:double"&gt;56.03&lt;/D&gt;&lt;D xsi:type="xsd:double"&gt;55.65&lt;/D&gt;&lt;D xsi:type="xsd:double"&gt;56.46&lt;/D&gt;&lt;D xsi:type="xsd:double"&gt;55.85&lt;/D&gt;&lt;D xsi:type="xsd:double"&gt;56.74&lt;/D&gt;&lt;D xsi:type="xsd:double"&gt;55.83&lt;/D&gt;&lt;D xsi:type="xsd:double"&gt;55.8&lt;/D&gt;&lt;D xsi:type="xsd:double"&gt;54.71&lt;/D&gt;&lt;D xsi:type="xsd:double"&gt;54.11&lt;/D&gt;&lt;D xsi:type="xsd:double"&gt;53.74&lt;/D&gt;&lt;D xsi:type="xsd:double"&gt;53.96&lt;/D&gt;&lt;D xsi:type="xsd:double"&gt;53.15&lt;/D&gt;&lt;D xsi:type="xsd:double"&gt;52.84&lt;/D&gt;&lt;D xsi:type="xsd:double"&gt;52.38&lt;/D&gt;&lt;D xsi:type="xsd:double"&gt;52.87&lt;/D&gt;&lt;D xsi:type="xsd:double"&gt;53.26&lt;/D&gt;&lt;D xsi:type="xsd:double"&gt;53.58&lt;/D&gt;&lt;D xsi:type="xsd:double"&gt;53.52&lt;/D&gt;&lt;D xsi:type="xsd:double"&gt;53.7&lt;/D&gt;&lt;D xsi:type="xsd:double"&gt;53.72&lt;/D&gt;&lt;D xsi:type="xsd:double"&gt;53.48&lt;/D&gt;&lt;D xsi:type="xsd:double"&gt;53.82&lt;/D&gt;&lt;D xsi:type="xsd:double"&gt;54.01&lt;/D&gt;&lt;D xsi:type="xsd:double"&gt;53.99&lt;/D&gt;&lt;D xsi:type="xsd:double"&gt;53.77&lt;/D&gt;&lt;D xsi:type="xsd:double"&gt;53.28&lt;/D&gt;&lt;D xsi:type="xsd:double"&gt;52.95&lt;/D&gt;&lt;D xsi:type="xsd:double"&gt;51.75&lt;/D&gt;&lt;D xsi:type="xsd:double"&gt;51.16&lt;/D&gt;&lt;D xsi:type="xsd:double"&gt;51&lt;/D&gt;&lt;D xsi:type="xsd:double"&gt;51.56&lt;/D&gt;&lt;D xsi:type="xsd:double"&gt;52.96&lt;/D&gt;&lt;D xsi:type="xsd:double"&gt;50.95&lt;/D&gt;&lt;D xsi:type="xsd:double"&gt;47.82&lt;/D&gt;&lt;D xsi:type="xsd:double"&gt;47.48&lt;/D&gt;&lt;D xsi:type="xsd:double"&gt;47.15&lt;/D&gt;&lt;D xsi:type="xsd:double"&gt;46.47&lt;/D&gt;&lt;D xsi:type="xsd:double"&gt;46.34&lt;/D&gt;&lt;D xsi:type="xsd:double"&gt;46.18&lt;/D&gt;&lt;D xsi:type="xsd:double"&gt;45.5&lt;/D&gt;&lt;D xsi:type="xsd:double"&gt;44.33&lt;/D&gt;&lt;D xsi:type="xsd:double"&gt;44.22&lt;/D&gt;&lt;D xsi:type="xsd:double"&gt;44.88&lt;/D&gt;&lt;D xsi:type="xsd:double"&gt;44.99&lt;/D&gt;&lt;D xsi:type="xsd:double"&gt;46.05&lt;/D&gt;&lt;D xsi:type="xsd:double"&gt;45.77&lt;/D&gt;&lt;D xsi:type="xsd:double"&gt;45.62&lt;/D&gt;&lt;D xsi:type="xsd:double"&gt;43.32&lt;/D&gt;&lt;D xsi:type="xsd:double"&gt;44.79&lt;/D&gt;&lt;D xsi:type="xsd:double"&gt;40.95&lt;/D&gt;&lt;D xsi:type="xsd:double"&gt;42.03&lt;/D&gt;&lt;D xsi:type="xsd:double"&gt;43.82&lt;/D&gt;&lt;D xsi:type="xsd:double"&gt;46.05&lt;/D&gt;&lt;D xsi:type="xsd:double"&gt;48.48&lt;/D&gt;&lt;D xsi:type="xsd:double"&gt;48.2&lt;/D&gt;&lt;D xsi:type="xsd:double"&gt;47.48&lt;/D&gt;&lt;D xsi:type="xsd:double"&gt;47.82&lt;/D&gt;&lt;D xsi:type="xsd:double"&gt;49.2&lt;/D&gt;&lt;D xsi:type="xsd:double"&gt;49.51&lt;/D&gt;&lt;D xsi:type="xsd:double"&gt;50.46&lt;/D&gt;&lt;D xsi:type="xsd:double"&gt;50.38&lt;/D&gt;&lt;D xsi:type="xsd:double"&gt;50.22&lt;/D&gt;&lt;D xsi:type="xsd:double"&gt;50.28&lt;/D&gt;&lt;D xsi:type="xsd:double"&gt;50.14&lt;/D&gt;&lt;D xsi:type="xsd:double"&gt;50.2&lt;/D&gt;&lt;D xsi:type="xsd:double"&gt;50.71&lt;/D&gt;&lt;D xsi:type="xsd:double"&gt;50.27&lt;/D&gt;&lt;D xsi:type="xsd:double"&gt;49.63&lt;/D&gt;&lt;D xsi:type="xsd:double"&gt;50.67&lt;/D&gt;&lt;D xsi:type="xsd:double"&gt;49.98&lt;/D&gt;&lt;D xsi:type="xsd:double"&gt;49.89&lt;/D&gt;&lt;D xsi:type="xsd:double"&gt;51.23&lt;/D&gt;&lt;D xsi:type="xsd:double"&gt;50.79&lt;/D&gt;&lt;D xsi:type="xsd:double"&gt;52.07&lt;/D&gt;&lt;D xsi:type="xsd:double"&gt;51.04&lt;/D&gt;&lt;D xsi:type="xsd:double"&gt;50.25&lt;/D&gt;&lt;D xsi:type="xsd:double"&gt;50.81&lt;/D&gt;&lt;D xsi:type="xsd:double"&gt;50.83&lt;/D&gt;&lt;D xsi:type="xsd:double"&gt;53.08&lt;/D&gt;&lt;D xsi:type="xsd:double"&gt;52.37&lt;/D&gt;&lt;D xsi:type="xsd:double"&gt;52.57&lt;/D&gt;&lt;D xsi:type="xsd:double"&gt;52.95&lt;/D&gt;&lt;D xsi:type="xsd:double"&gt;53.17&lt;/D&gt;&lt;D xsi:type="xsd:double"&gt;53.11&lt;/D&gt;&lt;D xsi:type="xsd:double"&gt;53.17&lt;/D&gt;&lt;D xsi:type="xsd:double"&gt;52.75&lt;/D&gt;&lt;D xsi:type="xsd:double"&gt;52.87&lt;/D&gt;&lt;D xsi:type="xsd:double"&gt;52.35&lt;/D&gt;&lt;D xsi:type="xsd:double"&gt;52.52&lt;/D&gt;&lt;D xsi:type="xsd:double"&gt;52.52&lt;/D&gt;&lt;D xsi:type="xsd:double"&gt;52.01&lt;/D&gt;&lt;D xsi:type="xsd:double"&gt;52.26&lt;/D&gt;&lt;D xsi:type="xsd:double"&gt;52.13&lt;/D&gt;&lt;D xsi:type="xsd:double"&gt;51.76&lt;/D&gt;&lt;D xsi:type="xsd:double"&gt;51.01&lt;/D&gt;&lt;D xsi:type="xsd:double"&gt;51.45&lt;/D&gt;&lt;D xsi:type="xsd:double"&gt;51.67&lt;/D&gt;&lt;D xsi:type="xsd:double"&gt;51.08&lt;/D&gt;&lt;D xsi:type="xsd:double"&gt;51.18&lt;/D&gt;&lt;D xsi:type="xsd:double"&gt;50.43&lt;/D&gt;&lt;D xsi:type="xsd:double"&gt;53.43&lt;/D&gt;&lt;D xsi:type="xsd:double"&gt;53.59&lt;/D&gt;&lt;D xsi:type="xsd:double"&gt;53.35&lt;/D&gt;&lt;D xsi:type="xsd:double"&gt;53.11&lt;/D&gt;&lt;D xsi:type="xsd:double"&gt;52.03&lt;/D&gt;&lt;D xsi:type="xsd:double"&gt;51.98&lt;/D&gt;&lt;D xsi:type="xsd:double"&gt;51.53&lt;/D&gt;&lt;D xsi:type="xsd:double"&gt;50.98&lt;/D&gt;&lt;/FQL&gt;&lt;FQL&gt;&lt;Q&gt;EWA^FG_PRICE(0,-200D)&lt;/Q&gt;&lt;R&gt;201&lt;/R&gt;&lt;C&gt;1&lt;/C&gt;&lt;D xsi:type="xsd:double"&gt;26.89&lt;/D&gt;&lt;D xsi:type="xsd:double"&gt;27&lt;/D&gt;&lt;D xsi:type="xsd:double"&gt;27.52&lt;/D&gt;&lt;D xsi:type="xsd:double"&gt;27.37&lt;/D&gt;&lt;D xsi:type="xsd:double"&gt;27.18&lt;/D&gt;&lt;D xsi:type="xsd:double"&gt;27.19&lt;/D&gt;&lt;D xsi:type="xsd:double"&gt;27.07&lt;/D&gt;&lt;D xsi:type="xsd:double"&gt;27.11&lt;/D&gt;&lt;D xsi:type="xsd:double"&gt;27.26&lt;/D&gt;&lt;D xsi:type="xsd:double"&gt;26.92&lt;/D&gt;&lt;D xsi:type="xsd:double"&gt;26.97&lt;/D&gt;&lt;D xsi:type="xsd:double"&gt;26.89&lt;/D&gt;&lt;D xsi:type="xsd:double"&gt;26.7&lt;/D&gt;&lt;D xsi:type="xsd:double"&gt;26.66&lt;/D&gt;&lt;D xsi:type="xsd:double"&gt;26.44&lt;/D&gt;&lt;D xsi:type="xsd:double"&gt;26.92&lt;/D&gt;&lt;D xsi:type="xsd:double"&gt;27.23&lt;/D&gt;&lt;D xsi:type="xsd:double"&gt;27.14&lt;/D&gt;&lt;D xsi:type="xsd:double"&gt;27.36&lt;/D&gt;&lt;D xsi:type="xsd:double"&gt;27.43&lt;/D&gt;&lt;D xsi:type="xsd:double"&gt;27.18&lt;/D&gt;&lt;D xsi:type="xsd:double"&gt;27.15&lt;/D&gt;&lt;D xsi:type="xsd:double"&gt;27&lt;/D&gt;&lt;D xsi:type="xsd:double"&gt;26.98&lt;/D&gt;&lt;D xsi:type="xsd:double"&gt;26.67&lt;/D&gt;&lt;D xsi:type="xsd:double"&gt;26.47&lt;/D&gt;&lt;D xsi:type="xsd:double"&gt;26.47&lt;/D&gt;&lt;D xsi:type="xsd:double"&gt;26.87&lt;/D&gt;&lt;D xsi:type="xsd:double"&gt;26.92&lt;/D&gt;&lt;D xsi:type="xsd:double"&gt;26.89&lt;/D&gt;&lt;D xsi:type="xsd:double"&gt;26.89&lt;/D&gt;&lt;D xsi:type="xsd:double"&gt;27.14&lt;/D&gt;&lt;D xsi:type="xsd:double"&gt;27.38&lt;/D&gt;&lt;D xsi:type="xsd:double"&gt;27.57&lt;/D&gt;&lt;D xsi:type="xsd:double"&gt;27.24&lt;/D&gt;&lt;D xsi:type="xsd:double"&gt;27.41&lt;/D&gt;&lt;D xsi:type="xsd:double"&gt;27.11&lt;/D&gt;&lt;D xsi:type="xsd:double"&gt;26.89&lt;/D&gt;&lt;D xsi:type="xsd:double"&gt;27&lt;/D&gt;&lt;D xsi:type="xsd:double"&gt;26.93&lt;/D&gt;&lt;D xsi:type="xsd:double"&gt;26.9&lt;/D&gt;&lt;D xsi:type="xsd:double"&gt;26.6&lt;/D&gt;&lt;D xsi:type="xsd:double"&gt;26.77&lt;/D&gt;&lt;D xsi:type="xsd:double"&gt;27.08&lt;/D&gt;&lt;D xsi:type="xsd:double"&gt;27.09&lt;/D&gt;&lt;D xsi:type="xsd:double"&gt;27&lt;/D&gt;&lt;D xsi:type="xsd:double"&gt;26.97&lt;/D&gt;&lt;D xsi:type="xsd:double"&gt;26.83&lt;/D&gt;&lt;D xsi:type="xsd:double"&gt;27.26&lt;/D&gt;&lt;D xsi:type="xsd:double"&gt;26.86&lt;/D&gt;&lt;D xsi:type="xsd:double"&gt;26.7&lt;/D&gt;&lt;D xsi:type="xsd:double"&gt;26.61&lt;/D&gt;&lt;D xsi:type="xsd:double"&gt;26.84&lt;/D&gt;&lt;D xsi:type="xsd:double"&gt;26.83&lt;/D&gt;&lt;D xsi:type="xsd:double"&gt;26.74&lt;/D&gt;&lt;D xsi:type="xsd:double"&gt;26.91&lt;/D&gt;&lt;D xsi:type="xsd:double"&gt;26.96&lt;/D&gt;&lt;D xsi:type="xsd:double"&gt;26.65&lt;/D&gt;&lt;D xsi:type="xsd:double"&gt;26.63&lt;/D&gt;&lt;D xsi:type="xsd:double"&gt;26.6&lt;/D&gt;&lt;D xsi:type="xsd:double"&gt;26.66&lt;/D&gt;&lt;D xsi:type="xsd:double"&gt;26.41&lt;/D&gt;&lt;D xsi:type="xsd:double"&gt;26.28&lt;/D&gt;&lt;D xsi:type="xsd:double"&gt;25.91&lt;/D&gt;&lt;D xsi:type="xsd:double"&gt;26.02&lt;/D&gt;&lt;D xsi:type="xsd:double"&gt;26.15&lt;/D&gt;&lt;D xsi:type="xsd:double"&gt;26.37&lt;/D&gt;&lt;D xsi:type="xsd:double"&gt;26.22&lt;/D&gt;&lt;D xsi:type="xsd:double"&gt;26.48&lt;/D&gt;&lt;D xsi:type="xsd:double"&gt;26.58&lt;/D&gt;&lt;D xsi:type="xsd:double"&gt;26.82&lt;/D&gt;&lt;D xsi:type="xsd:double"&gt;26.55&lt;/D&gt;&lt;D xsi:type="xsd:double"&gt;26.37&lt;/D&gt;&lt;D xsi:type="xsd:double"&gt;26.45&lt;/D&gt;&lt;D xsi:type="xsd:double"&gt;26.28&lt;/D&gt;&lt;D xsi:type="xsd:double"&gt;26.19&lt;/D&gt;&lt;D xsi:type="xsd:double"&gt;26.07&lt;/D&gt;&lt;D xsi:type="xsd:double"&gt;26.39&lt;/D&gt;&lt;D xsi:type="xsd:double"&gt;26.36&lt;/D&gt;&lt;D xsi:type="xsd:double"&gt;26.58&lt;/D&gt;&lt;D xsi:type="xsd:double"&gt;26.24&lt;/D&gt;&lt;D xsi:type="xsd:double"&gt;26.14&lt;/D&gt;&lt;D xsi:type="xsd:double"&gt;25.98&lt;/D&gt;&lt;D xsi:type="xsd:double"&gt;26.48&lt;/D&gt;&lt;D xsi:type="xsd:double"&gt;26.54&lt;/D&gt;&lt;D xsi:type="xsd:double"&gt;26.35&lt;/D&gt;&lt;D xsi:type="xsd:double"&gt;26.32&lt;/D&gt;&lt;D xsi:type="xsd:double"&gt;26.09&lt;/D&gt;&lt;D xsi:type="xsd:double"&gt;26.43&lt;/D&gt;&lt;D xsi:type="xsd:double"&gt;26.03&lt;/D&gt;&lt;D xsi:type="xsd:double"&gt;26.05&lt;/D&gt;&lt;D xsi:type="xsd:double"&gt;25.79&lt;/D&gt;&lt;D xsi:type="xsd:double"&gt;25.55&lt;/D&gt;&lt;D xsi:type="xsd:double"&gt;25.86&lt;/D&gt;&lt;D xsi:type="xsd:double"&gt;25.77&lt;/D&gt;&lt;D xsi:type="xsd:double"&gt;26.09&lt;/D&gt;&lt;D xsi:type="xsd:double"&gt;26.32&lt;/D&gt;&lt;D xsi:type="xsd:double"&gt;26.64&lt;/D&gt;&lt;D xsi:type="xsd:double"&gt;26.6&lt;/D&gt;&lt;D xsi:type="xsd:double"&gt;26.71&lt;/D&gt;&lt;D xsi:type="xsd:double"&gt;26.44&lt;/D&gt;&lt;D xsi:type="xsd:double"&gt;26.37&lt;/D&gt;&lt;D xsi:type="xsd:double"&gt;26.36&lt;/D&gt;&lt;D xsi:type="xsd:double"&gt;26.33&lt;/D&gt;&lt;D xsi:type="xsd:double"&gt;26.07&lt;/D&gt;&lt;D xsi:type="xsd:double"&gt;26.15&lt;/D&gt;&lt;D xsi:type="xsd:double"&gt;25.81&lt;/D&gt;&lt;D xsi:type="xsd:double"&gt;25.64&lt;/D&gt;&lt;D xsi:type="xsd:double"&gt;25.56&lt;/D&gt;&lt;D xsi:type="xsd:double"&gt;25.87&lt;/D&gt;&lt;D xsi:type="xsd:double"&gt;25.65&lt;/D&gt;&lt;D xsi:type="xsd:double"&gt;25.41&lt;/D&gt;&lt;D xsi:type="xsd:double"&gt;25.41&lt;/D&gt;&lt;D xsi:type="xsd:double"&gt;25.63&lt;/D&gt;&lt;D xsi:type="xsd:double"&gt;25.63&lt;/D&gt;&lt;D xsi:type="xsd:double"&gt;25.47&lt;/D&gt;&lt;D xsi:type="xsd:double"&gt;25.55&lt;/D&gt;&lt;D xsi:type="xsd:double"&gt;25.16&lt;/D&gt;&lt;D xsi:type="xsd:double"&gt;25.42&lt;/D&gt;&lt;D xsi:type="xsd:double"&gt;25.18&lt;/D&gt;&lt;D xsi:type="xsd:double"&gt;25.01&lt;/D&gt;&lt;D xsi:type="xsd:double"&gt;24.83&lt;/D&gt;&lt;D xsi:type="xsd:double"&gt;24.89&lt;/D&gt;&lt;D xsi:type="xsd:double"&gt;25.05&lt;/D&gt;&lt;D xsi:type="xsd:double"&gt;24.99&lt;/D&gt;&lt;D xsi:type="xsd:double"&gt;25.31&lt;/D&gt;&lt;D xsi:type="xsd:double"&gt;24.65&lt;/D&gt;&lt;D xsi:type="xsd:double"&gt;24.67&lt;/D&gt;&lt;D xsi:type="xsd:double"&gt;24.55&lt;/D&gt;&lt;D xsi:type="xsd:double"&gt;24.52&lt;/D&gt;&lt;D xsi:type="xsd:double"&gt;24.51&lt;/D&gt;&lt;D xsi:type="xsd:double"&gt;24.51&lt;/D&gt;&lt;D xsi:type="xsd:double"&gt;24&lt;/D&gt;&lt;D xsi:type="xsd:double"&gt;23.96&lt;/D&gt;&lt;D xsi:type="xsd:double"&gt;23.48&lt;/D&gt;&lt;D xsi:type="xsd:double"&gt;23.61&lt;/D&gt;&lt;D xsi:type="xsd:double"&gt;23.42&lt;/D&gt;&lt;D xsi:type="xsd:double"&gt;23.36&lt;/D&gt;&lt;D xsi:type="xsd:double"&gt;23.29&lt;/D&gt;&lt;D xsi:type="xsd:double"&gt;22.77&lt;/D&gt;&lt;D xsi:type="xsd:double"&gt;22.35&lt;/D&gt;&lt;D xsi:type="xsd:double"&gt;22.81&lt;/D&gt;&lt;D xsi:type="xsd:double"&gt;20.82&lt;/D&gt;&lt;D xsi:type="xsd:double"&gt;20.85&lt;/D&gt;&lt;D xsi:type="xsd:double"&gt;21.15&lt;/D&gt;&lt;D xsi:type="xsd:double"&gt;23.25&lt;/D&gt;&lt;D xsi:type="xsd:double"&gt;23.89&lt;/D&gt;&lt;D xsi:type="xsd:double"&gt;23.71&lt;/D&gt;&lt;D xsi:type="xsd:double"&gt;23.44&lt;/D&gt;&lt;D xsi:type="xsd:double"&gt;23.47&lt;/D&gt;&lt;D xsi:type="xsd:double"&gt;23.75&lt;/D&gt;&lt;D xsi:type="xsd:double"&gt;23.71&lt;/D&gt;&lt;D xsi:type="xsd:double"&gt;23.81&lt;/D&gt;&lt;D xsi:type="xsd:double"&gt;23.7&lt;/D&gt;&lt;D xsi:type="xsd:double"&gt;23.43&lt;/D&gt;&lt;D xsi:type="xsd:double"&gt;23.53&lt;/D&gt;&lt;D xsi:type="xsd:double"&gt;23.65&lt;/D&gt;&lt;D xsi:type="xsd:double"&gt;23.43&lt;/D&gt;&lt;D xsi:type="xsd:double"&gt;23.87&lt;/D&gt;&lt;D xsi:type="xsd:double"&gt;23.5&lt;/D&gt;&lt;D xsi:type="xsd:double"&gt;23.02&lt;/D&gt;&lt;D xsi:type="xsd:double"&gt;23.31&lt;/D&gt;&lt;D xsi:type="xsd:double"&gt;23.32&lt;/D&gt;&lt;D xsi:type="xsd:double"&gt;23.42&lt;/D&gt;&lt;D xsi:type="xsd:double"&gt;23.89&lt;/D&gt;&lt;D xsi:type="xsd:double"&gt;24.02&lt;/D&gt;&lt;D xsi:type="xsd:double"&gt;24.41&lt;/D&gt;&lt;D xsi:type="xsd:double"&gt;23.92&lt;/D&gt;&lt;D xsi:type="xsd:double"&gt;23.95&lt;/D&gt;&lt;D xsi:type="xsd:double"&gt;23.99&lt;/D&gt;&lt;D xsi:type="xsd:double"&gt;24.07&lt;/D&gt;&lt;D xsi:type="xsd:double"&gt;24.44&lt;/D&gt;&lt;D xsi:type="xsd:double"&gt;24.54&lt;/D&gt;&lt;D xsi:type="xsd:double"&gt;24.63&lt;/D&gt;&lt;D xsi:type="xsd:double"&gt;24.55&lt;/D&gt;&lt;D xsi:type="xsd:double"&gt;25.09&lt;/D&gt;&lt;D xsi:type="xsd:double"&gt;25.04&lt;/D&gt;&lt;D xsi:type="xsd:double"&gt;25.42&lt;/D&gt;&lt;D xsi:type="xsd:double"&gt;25.47&lt;/D&gt;&lt;D xsi:type="xsd:double"&gt;25.66&lt;/D&gt;&lt;D xsi:type="xsd:double"&gt;25.26&lt;/D&gt;&lt;D xsi:type="xsd:double"&gt;25.04&lt;/D&gt;&lt;D xsi:type="xsd:double"&gt;25.09&lt;/D&gt;&lt;D xsi:type="xsd:double"&gt;24.93&lt;/D&gt;&lt;D xsi:type="xsd:double"&gt;25.13&lt;/D&gt;&lt;D xsi:type="xsd:double"&gt;25.01&lt;/D&gt;&lt;D xsi:type="xsd:double"&gt;24.78&lt;/D&gt;&lt;D xsi:type="xsd:double"&gt;24.49&lt;/D&gt;&lt;D xsi:type="xsd:double"&gt;24.61&lt;/D&gt;&lt;D xsi:type="xsd:double"&gt;24.95&lt;/D&gt;&lt;D xsi:type="xsd:double"&gt;24.64&lt;/D&gt;&lt;D xsi:type="xsd:double"&gt;24.79&lt;/D&gt;&lt;D xsi:type="xsd:double"&gt;24.87&lt;/D&gt;&lt;D xsi:type="xsd:double"&gt;24.91&lt;/D&gt;&lt;D xsi:type="xsd:double"&gt;24.75&lt;/D&gt;&lt;D xsi:type="xsd:double"&gt;24.71&lt;/D&gt;&lt;D xsi:type="xsd:double"&gt;24.8&lt;/D&gt;&lt;D xsi:type="xsd:double"&gt;24.24&lt;/D&gt;&lt;D xsi:type="xsd:double"&gt;24.33&lt;/D&gt;&lt;D xsi:type="xsd:double"&gt;24.35&lt;/D&gt;&lt;D xsi:type="xsd:double"&gt;23.98&lt;/D&gt;&lt;/FQL&gt;&lt;FQL&gt;&lt;Q&gt;TUR^FG_TOTAL_RETURNC(-5AY,0,AM)&lt;/Q&gt;&lt;R&gt;61&lt;/R&gt;&lt;C&gt;1&lt;/C&gt;&lt;D xsi:type="xsd:double"&gt;-10.222673&lt;/D&gt;&lt;D xsi:type="xsd:double"&gt;25.64826&lt;/D&gt;&lt;D xsi:type="xsd:double"&gt;20.131851&lt;/D&gt;&lt;D xsi:type="xsd:double"&gt;-0.11240244&lt;/D&gt;&lt;D xsi:type="xsd:double"&gt;0.22505522&lt;/D&gt;&lt;D xsi:type="xsd:double"&gt;-15.119755&lt;/D&gt;&lt;D xsi:type="xsd:double"&gt;2.777779&lt;/D&gt;&lt;D xsi:type="xsd:double"&gt;-1.630199&lt;/D&gt;&lt;D xsi:type="xsd:double"&gt;-5.3788066&lt;/D&gt;&lt;D xsi:type="xsd:double"&gt;5.17323&lt;/D&gt;&lt;D xsi:type="xsd:double"&gt;6.723821&lt;/D&gt;&lt;D xsi:type="xsd:double"&gt;-10.105705&lt;/D&gt;&lt;D xsi:type="xsd:double"&gt;0.18814802&lt;/D&gt;&lt;D xsi:type="xsd:double"&gt;-15.680754&lt;/D&gt;&lt;D xsi:type="xsd:double"&gt;6.2071323&lt;/D&gt;&lt;D xsi:type="xsd:double"&gt;3.7388206&lt;/D&gt;&lt;D xsi:type="xsd:double"&gt;-4.9746275&lt;/D&gt;&lt;D xsi:type="xsd:double"&gt;11.805558&lt;/D&gt;&lt;D xsi:type="xsd:double"&gt;6.497848&lt;/D&gt;&lt;D xsi:type="xsd:double"&gt;-7.4472904&lt;/D&gt;&lt;D xsi:type="xsd:double"&gt;-5.237508&lt;/D&gt;&lt;D xsi:type="xsd:double"&gt;1.2098908&lt;/D&gt;&lt;D xsi:type="xsd:double"&gt;16.891897&lt;/D&gt;&lt;D xsi:type="xsd:double"&gt;-1.8230319&lt;/D&gt;&lt;D xsi:type="xsd:double"&gt;21.24095&lt;/D&gt;&lt;D xsi:type="xsd:double"&gt;28.128492&lt;/D&gt;&lt;D xsi:type="xsd:double"&gt;8.409882&lt;/D&gt;&lt;D xsi:type="xsd:double"&gt;-7.32432&lt;/D&gt;&lt;D xsi:type="xsd:double"&gt;3.470397&lt;/D&gt;&lt;D xsi:type="xsd:double"&gt;-6.3979745&lt;/D&gt;&lt;D xsi:type="xsd:double"&gt;-6.744957&lt;/D&gt;&lt;D xsi:type="xsd:double"&gt;1.0332584&lt;/D&gt;&lt;D xsi:type="xsd:double"&gt;-6.467855&lt;/D&gt;&lt;D xsi:type="xsd:double"&gt;17.9469&lt;/D&gt;&lt;D xsi:type="xsd:double"&gt;12.905157&lt;/D&gt;&lt;D xsi:type="xsd:double"&gt;2.4986744&lt;/D&gt;&lt;D xsi:type="xsd:double"&gt;-9.802914&lt;/D&gt;&lt;D xsi:type="xsd:double"&gt;1.4088631&lt;/D&gt;&lt;D xsi:type="xsd:double"&gt;-7.507348&lt;/D&gt;&lt;D xsi:type="xsd:double"&gt;10.656762&lt;/D&gt;&lt;D xsi:type="xsd:double"&gt;4.9552083&lt;/D&gt;&lt;D xsi:type="xsd:double"&gt;-4.134446&lt;/D&gt;&lt;D xsi:type="xsd:double"&gt;11.853099&lt;/D&gt;&lt;D xsi:type="xsd:double"&gt;5.42289&lt;/D&gt;&lt;D xsi:type="xsd:double"&gt;0.37776232&lt;/D&gt;&lt;D xsi:type="xsd:double"&gt;-0.23798943&lt;/D&gt;&lt;D xsi:type="xsd:double"&gt;-11.593503&lt;/D&gt;&lt;D xsi:type="xsd:double"&gt;-1.8348634&lt;/D&gt;&lt;D xsi:type="xsd:double"&gt;-6.5970364&lt;/D&gt;&lt;D xsi:type="xsd:double"&gt;7.3572636&lt;/D&gt;&lt;D xsi:type="xsd:double"&gt;-0.12842417&lt;/D&gt;&lt;D xsi:type="xsd:double"&gt;0.68889856&lt;/D&gt;&lt;D xsi:type="xsd:double"&gt;-6.185007&lt;/D&gt;&lt;D xsi:type="xsd:double"&gt;-4.6966195&lt;/D&gt;&lt;D xsi:type="xsd:double"&gt;-6.1218204&lt;/D&gt;&lt;D xsi:type="xsd:double"&gt;-2.2171497&lt;/D&gt;&lt;D xsi:type="xsd:double"&gt;9.20639&lt;/D&gt;&lt;D xsi:type="xsd:double"&gt;4.3397427&lt;/D&gt;&lt;D xsi:type="xsd:double"&gt;4.8425436&lt;/D&gt;&lt;D xsi:type="xsd:double"&gt;-3.0036867&lt;/D&gt;&lt;D xsi:type="xsd:double"&gt;-1.7236352&lt;/D&gt;&lt;/FQL&gt;&lt;FQL&gt;&lt;Q&gt;ENZL^FG_PRICE(0,-200D)&lt;/Q&gt;&lt;R&gt;201&lt;/R&gt;&lt;C&gt;1&lt;/C&gt;&lt;D xsi:type="xsd:double"&gt;45.755&lt;/D&gt;&lt;D xsi:type="xsd:double"&gt;45.675&lt;/D&gt;&lt;D xsi:type="xsd:double"&gt;45.845&lt;/D&gt;&lt;D xsi:type="xsd:double"&gt;45.99&lt;/D&gt;&lt;D xsi:type="xsd:double"&gt;45.615&lt;/D&gt;&lt;D xsi:type="xsd:double"&gt;45.52&lt;/D&gt;&lt;D xsi:type="xsd:double"&gt;45.2309&lt;/D&gt;&lt;D xsi:type="xsd:double"&gt;45.325&lt;/D&gt;&lt;D xsi:type="xsd:double"&gt;45.56&lt;/D&gt;&lt;D xsi:type="xsd:double"&gt;45.175&lt;/D&gt;&lt;D xsi:type="xsd:double"&gt;45.42&lt;/D&gt;&lt;D xsi:type="xsd:double"&gt;45.14&lt;/D&gt;&lt;D xsi:type="xsd:double"&gt;45.0665&lt;/D&gt;&lt;D xsi:type="xsd:double"&gt;45.45&lt;/D&gt;&lt;D xsi:type="xsd:double"&gt;45.805&lt;/D&gt;&lt;D xsi:type="xsd:double"&gt;46.575&lt;/D&gt;&lt;D xsi:type="xsd:double"&gt;47.095&lt;/D&gt;&lt;D xsi:type="xsd:double"&gt;47.05&lt;/D&gt;&lt;D xsi:type="xsd:double"&gt;47.135&lt;/D&gt;&lt;D xsi:type="xsd:double"&gt;47.1883&lt;/D&gt;&lt;D xsi:type="xsd:double"&gt;46.68&lt;/D&gt;&lt;D xsi:type="xsd:double"&gt;46.7116&lt;/D&gt;&lt;D xsi:type="xsd:double"&gt;45.9334&lt;/D&gt;&lt;D xsi:type="xsd:double"&gt;45.485&lt;/D&gt;&lt;D xsi:type="xsd:double"&gt;45.365&lt;/D&gt;&lt;D xsi:type="xsd:double"&gt;45.1969&lt;/D&gt;&lt;D xsi:type="xsd:double"&gt;45.5963&lt;/D&gt;&lt;D xsi:type="xsd:double"&gt;45.8659&lt;/D&gt;&lt;D xsi:type="xsd:double"&gt;46.2872&lt;/D&gt;&lt;D xsi:type="xsd:double"&gt;46.41&lt;/D&gt;&lt;D xsi:type="xsd:double"&gt;46.255&lt;/D&gt;&lt;D xsi:type="xsd:double"&gt;47.045&lt;/D&gt;&lt;D xsi:type="xsd:double"&gt;47.0204&lt;/D&gt;&lt;D xsi:type="xsd:double"&gt;47.1072&lt;/D&gt;&lt;D xsi:type="xsd:double"&gt;46.74&lt;/D&gt;&lt;D xsi:type="xsd:double"&gt;47.225&lt;/D&gt;&lt;D xsi:type="xsd:double"&gt;46.85&lt;/D&gt;&lt;D xsi:type="xsd:double"&gt;46.655&lt;/D&gt;&lt;D xsi:type="xsd:double"&gt;46.74&lt;/D&gt;&lt;D xsi:type="xsd:double"&gt;46.13&lt;/D&gt;&lt;D xsi:type="xsd:double"&gt;45.37&lt;/D&gt;&lt;D xsi:type="xsd:double"&gt;45.495&lt;/D&gt;&lt;D xsi:type="xsd:double"&gt;45.3801&lt;/D&gt;&lt;D xsi:type="xsd:double"&gt;44</t>
        </r>
      </text>
    </comment>
    <comment ref="A6" authorId="0" shapeId="0" xr:uid="{640AD4DA-3FF5-4034-BE41-AEE771C5BFBE}">
      <text>
        <r>
          <rPr>
            <b/>
            <sz val="9"/>
            <color indexed="81"/>
            <rFont val="Tahoma"/>
            <charset val="1"/>
          </rPr>
          <t>.86&lt;/D&gt;&lt;D xsi:type="xsd:double"&gt;44.87&lt;/D&gt;&lt;D xsi:type="xsd:double"&gt;44.67&lt;/D&gt;&lt;D xsi:type="xsd:double"&gt;45.19&lt;/D&gt;&lt;D xsi:type="xsd:double"&gt;45.62&lt;/D&gt;&lt;D xsi:type="xsd:double"&gt;45.7829&lt;/D&gt;&lt;D xsi:type="xsd:double"&gt;45.58&lt;/D&gt;&lt;D xsi:type="xsd:double"&gt;45.675&lt;/D&gt;&lt;D xsi:type="xsd:double"&gt;45.605&lt;/D&gt;&lt;D xsi:type="xsd:double"&gt;45.845&lt;/D&gt;&lt;D xsi:type="xsd:double"&gt;45.684&lt;/D&gt;&lt;D xsi:type="xsd:double"&gt;45.57&lt;/D&gt;&lt;D xsi:type="xsd:double"&gt;45.82&lt;/D&gt;&lt;D xsi:type="xsd:double"&gt;45.659&lt;/D&gt;&lt;D xsi:type="xsd:double"&gt;45.79&lt;/D&gt;&lt;D xsi:type="xsd:double"&gt;45.745&lt;/D&gt;&lt;D xsi:type="xsd:double"&gt;45.795&lt;/D&gt;&lt;D xsi:type="xsd:double"&gt;45.63&lt;/D&gt;&lt;D xsi:type="xsd:double"&gt;45.255&lt;/D&gt;&lt;D xsi:type="xsd:double"&gt;44.93&lt;/D&gt;&lt;D xsi:type="xsd:double"&gt;44.69&lt;/D&gt;&lt;D xsi:type="xsd:double"&gt;45.05&lt;/D&gt;&lt;D xsi:type="xsd:double"&gt;45.19&lt;/D&gt;&lt;D xsi:type="xsd:double"&gt;45.8343&lt;/D&gt;&lt;D xsi:type="xsd:double"&gt;45.64&lt;/D&gt;&lt;D xsi:type="xsd:double"&gt;46.0511&lt;/D&gt;&lt;D xsi:type="xsd:double"&gt;45.98&lt;/D&gt;&lt;D xsi:type="xsd:double"&gt;46.135&lt;/D&gt;&lt;D xsi:type="xsd:double"&gt;46.155&lt;/D&gt;&lt;D xsi:type="xsd:double"&gt;46.3676&lt;/D&gt;&lt;D xsi:type="xsd:double"&gt;45.695&lt;/D&gt;&lt;D xsi:type="xsd:double"&gt;45.872&lt;/D&gt;&lt;D xsi:type="xsd:double"&gt;45.56&lt;/D&gt;&lt;D xsi:type="xsd:double"&gt;44.89&lt;/D&gt;&lt;D xsi:type="xsd:double"&gt;45.49&lt;/D&gt;&lt;D xsi:type="xsd:double"&gt;45.76&lt;/D&gt;&lt;D xsi:type="xsd:double"&gt;46.01&lt;/D&gt;&lt;D xsi:type="xsd:double"&gt;46.07&lt;/D&gt;&lt;D xsi:type="xsd:double"&gt;45.98&lt;/D&gt;&lt;D xsi:type="xsd:double"&gt;45.5&lt;/D&gt;&lt;D xsi:type="xsd:double"&gt;45.96&lt;/D&gt;&lt;D xsi:type="xsd:double"&gt;46.265&lt;/D&gt;&lt;D xsi:type="xsd:double"&gt;45.96&lt;/D&gt;&lt;D xsi:type="xsd:double"&gt;45.61&lt;/D&gt;&lt;D xsi:type="xsd:double"&gt;45.37&lt;/D&gt;&lt;D xsi:type="xsd:double"&gt;45.32&lt;/D&gt;&lt;D xsi:type="xsd:double"&gt;44.6&lt;/D&gt;&lt;D xsi:type="xsd:double"&gt;44.79&lt;/D&gt;&lt;D xsi:type="xsd:double"&gt;44.86&lt;/D&gt;&lt;D xsi:type="xsd:double"&gt;44.6&lt;/D&gt;&lt;D xsi:type="xsd:double"&gt;45.08&lt;/D&gt;&lt;D xsi:type="xsd:double"&gt;45.09&lt;/D&gt;&lt;D xsi:type="xsd:double"&gt;45.97&lt;/D&gt;&lt;D xsi:type="xsd:double"&gt;45.19&lt;/D&gt;&lt;D xsi:type="xsd:double"&gt;46.07&lt;/D&gt;&lt;D xsi:type="xsd:double"&gt;45.76&lt;/D&gt;&lt;D xsi:type="xsd:double"&gt;45.65&lt;/D&gt;&lt;D xsi:type="xsd:double"&gt;45.32&lt;/D&gt;&lt;D xsi:type="xsd:double"&gt;45.31&lt;/D&gt;&lt;D xsi:type="xsd:double"&gt;45.53&lt;/D&gt;&lt;D xsi:type="xsd:double"&gt;45.25&lt;/D&gt;&lt;D xsi:type="xsd:double"&gt;44.61&lt;/D&gt;&lt;D xsi:type="xsd:double"&gt;45.04&lt;/D&gt;&lt;D xsi:type="xsd:double"&gt;44.39&lt;/D&gt;&lt;D xsi:type="xsd:double"&gt;43.97&lt;/D&gt;&lt;D xsi:type="xsd:double"&gt;44.23&lt;/D&gt;&lt;D xsi:type="xsd:double"&gt;45.38&lt;/D&gt;&lt;D xsi:type="xsd:double"&gt;45.36&lt;/D&gt;&lt;D xsi:type="xsd:double"&gt;45.08&lt;/D&gt;&lt;D xsi:type="xsd:double"&gt;45.22&lt;/D&gt;&lt;D xsi:type="xsd:double"&gt;45.2&lt;/D&gt;&lt;D xsi:type="xsd:double"&gt;45.15&lt;/D&gt;&lt;D xsi:type="xsd:double"&gt;45.41&lt;/D&gt;&lt;D xsi:type="xsd:double"&gt;45.6&lt;/D&gt;&lt;D xsi:type="xsd:double"&gt;45.33&lt;/D&gt;&lt;D xsi:type="xsd:double"&gt;45.62&lt;/D&gt;&lt;D xsi:type="xsd:double"&gt;44.75&lt;/D&gt;&lt;D xsi:type="xsd:double"&gt;45.17&lt;/D&gt;&lt;D xsi:type="xsd:double"&gt;44.23&lt;/D&gt;&lt;D xsi:type="xsd:double"&gt;44.56&lt;/D&gt;&lt;D xsi:type="xsd:double"&gt;44.82&lt;/D&gt;&lt;D xsi:type="xsd:double"&gt;44.49&lt;/D&gt;&lt;D xsi:type="xsd:double"&gt;44.29&lt;/D&gt;&lt;D xsi:type="xsd:double"&gt;43.06&lt;/D&gt;&lt;D xsi:type="xsd:double"&gt;42.61&lt;/D&gt;&lt;D xsi:type="xsd:double"&gt;43.35&lt;/D&gt;&lt;D xsi:type="xsd:double"&gt;43.6&lt;/D&gt;&lt;D xsi:type="xsd:double"&gt;43.76&lt;/D&gt;&lt;D xsi:type="xsd:double"&gt;43.805&lt;/D&gt;&lt;D xsi:type="xsd:double"&gt;42.8238&lt;/D&gt;&lt;D xsi:type="xsd:double"&gt;43.095&lt;/D&gt;&lt;D xsi:type="xsd:double"&gt;43.38&lt;/D&gt;&lt;D xsi:type="xsd:double"&gt;43.5&lt;/D&gt;&lt;D xsi:type="xsd:double"&gt;43.03&lt;/D&gt;&lt;D xsi:type="xsd:double"&gt;42.68&lt;/D&gt;&lt;D xsi:type="xsd:double"&gt;43.1&lt;/D&gt;&lt;D xsi:type="xsd:double"&gt;42.39&lt;/D&gt;&lt;D xsi:type="xsd:double"&gt;41.79&lt;/D&gt;&lt;D xsi:type="xsd:double"&gt;41.36&lt;/D&gt;&lt;D xsi:type="xsd:double"&gt;39.48&lt;/D&gt;&lt;D xsi:type="xsd:double"&gt;39.39&lt;/D&gt;&lt;D xsi:type="xsd:double"&gt;40.13&lt;/D&gt;&lt;D xsi:type="xsd:double"&gt;42.72&lt;/D&gt;&lt;D xsi:type="xsd:double"&gt;42.67&lt;/D&gt;&lt;D xsi:type="xsd:double"&gt;42.39&lt;/D&gt;&lt;D xsi:type="xsd:double"&gt;42.08&lt;/D&gt;&lt;D xsi:type="xsd:double"&gt;42.05&lt;/D&gt;&lt;D xsi:type="xsd:double"&gt;42.6&lt;/D&gt;&lt;D xsi:type="xsd:double"&gt;42.48&lt;/D&gt;&lt;D xsi:type="xsd:double"&gt;42.41&lt;/D&gt;&lt;D xsi:type="xsd:double"&gt;41.83&lt;/D&gt;&lt;D xsi:type="xsd:double"&gt;41.82&lt;/D&gt;&lt;D xsi:type="xsd:double"&gt;41.75&lt;/D&gt;&lt;D xsi:type="xsd:double"&gt;42.29&lt;/D&gt;&lt;D xsi:type="xsd:double"&gt;41.95&lt;/D&gt;&lt;D xsi:type="xsd:double"&gt;42.77&lt;/D&gt;&lt;D xsi:type="xsd:double"&gt;42.45&lt;/D&gt;&lt;D xsi:type="xsd:double"&gt;41.91&lt;/D&gt;&lt;D xsi:type="xsd:double"&gt;42.34&lt;/D&gt;&lt;D xsi:type="xsd:double"&gt;42.39&lt;/D&gt;&lt;D xsi:type="xsd:double"&gt;42.75&lt;/D&gt;&lt;D xsi:type="xsd:double"&gt;42.985&lt;/D&gt;&lt;D xsi:type="xsd:double"&gt;42.72&lt;/D&gt;&lt;D xsi:type="xsd:double"&gt;42.94&lt;/D&gt;&lt;D xsi:type="xsd:double"&gt;42.25&lt;/D&gt;&lt;D xsi:type="xsd:double"&gt;42.18&lt;/D&gt;&lt;D xsi:type="xsd:double"&gt;42.37&lt;/D&gt;&lt;D xsi:type="xsd:double"&gt;42.37&lt;/D&gt;&lt;D xsi:type="xsd:double"&gt;42.96&lt;/D&gt;&lt;D xsi:type="xsd:double"&gt;42.49&lt;/D&gt;&lt;D xsi:type="xsd:double"&gt;43.55&lt;/D&gt;&lt;D xsi:type="xsd:double"&gt;44.2&lt;/D&gt;&lt;D xsi:type="xsd:double"&gt;45.22&lt;/D&gt;&lt;D xsi:type="xsd:double"&gt;45.2&lt;/D&gt;&lt;D xsi:type="xsd:double"&gt;45.17&lt;/D&gt;&lt;D xsi:type="xsd:double"&gt;45.67&lt;/D&gt;&lt;D xsi:type="xsd:double"&gt;45.15&lt;/D&gt;&lt;D xsi:type="xsd:double"&gt;44.83&lt;/D&gt;&lt;D xsi:type="xsd:double"&gt;44.9497&lt;/D&gt;&lt;D xsi:type="xsd:double"&gt;44.8837&lt;/D&gt;&lt;D xsi:type="xsd:double"&gt;44.82&lt;/D&gt;&lt;D xsi:type="xsd:double"&gt;44.92&lt;/D&gt;&lt;D xsi:type="xsd:double"&gt;45.01&lt;/D&gt;&lt;D xsi:type="xsd:double"&gt;45.12&lt;/D&gt;&lt;D xsi:type="xsd:double"&gt;44.2584&lt;/D&gt;&lt;D xsi:type="xsd:double"&gt;44.96&lt;/D&gt;&lt;D xsi:type="xsd:double"&gt;45.06&lt;/D&gt;&lt;D xsi:type="xsd:double"&gt;45.24&lt;/D&gt;&lt;D xsi:type="xsd:double"&gt;45.36&lt;/D&gt;&lt;D xsi:type="xsd:double"&gt;45.92&lt;/D&gt;&lt;D xsi:type="xsd:double"&gt;45.95&lt;/D&gt;&lt;D xsi:type="xsd:double"&gt;46.05&lt;/D&gt;&lt;D xsi:type="xsd:double"&gt;45.5&lt;/D&gt;&lt;D xsi:type="xsd:double"&gt;45.81&lt;/D&gt;&lt;D xsi:type="xsd:double"&gt;45.4405&lt;/D&gt;&lt;D xsi:type="xsd:double"&gt;45.01&lt;/D&gt;&lt;D xsi:type="xsd:double"&gt;45.3&lt;/D&gt;&lt;D xsi:type="xsd:double"&gt;44.625&lt;/D&gt;&lt;/FQL&gt;&lt;FQL&gt;&lt;Q&gt;QAT^FG_TOTAL_RETURNC(-5AY,0,AM)&lt;/Q&gt;&lt;R&gt;61&lt;/R&gt;&lt;C&gt;1&lt;/C&gt;&lt;D xsi:type="xsd:double"&gt;-5.1434097&lt;/D&gt;&lt;D xsi:type="xsd:double"&gt;6.245911&lt;/D&gt;&lt;D xsi:type="xsd:double"&gt;2.4357796&lt;/D&gt;&lt;D xsi:type="xsd:double"&gt;0.81135035&lt;/D&gt;&lt;D xsi:type="xsd:double"&gt;-3.5924911&lt;/D&gt;&lt;D xsi:type="xsd:double"&gt;4.4493914&lt;/D&gt;&lt;D xsi:type="xsd:double"&gt;4.419589&lt;/D&gt;&lt;D xsi:type="xsd:double"&gt;-1.3034165&lt;/D&gt;&lt;D xsi:type="xsd:double"&gt;-0.06633997&lt;/D&gt;&lt;D xsi:type="xsd:double"&gt;-0.15856624&lt;/D&gt;&lt;D xsi:type="xsd:double"&gt;4.235053&lt;/D&gt;&lt;D xsi:type="xsd:double"&gt;2.8593183&lt;/D&gt;&lt;D xsi:type="xsd:double"&gt;2.2070885&lt;/D&gt;&lt;D xsi:type="xsd:double"&gt;-1.8396139&lt;/D&gt;&lt;D xsi:type="xsd:double"&gt;1.6258597&lt;/D&gt;&lt;D xsi:type="xsd:double"&gt;6.4618707&lt;/D&gt;&lt;D xsi:type="xsd:double"&gt;4.787755&lt;/D&gt;&lt;D xsi:type="xsd:double"&gt;4.9194694&lt;/D&gt;&lt;D xsi:type="xsd:double"&gt;0.24895668&lt;/D&gt;&lt;D xsi:type="xsd:double"&gt;-5.091059&lt;/D&gt;&lt;D xsi:type="xsd:double"&gt;-5.6573095&lt;/D&gt;&lt;D xsi:type="xsd:double"&gt;6.408417&lt;/D&gt;&lt;D xsi:type="xsd:double"&gt;1.61798&lt;/D&gt;&lt;D xsi:type="xsd:double"&gt;-6.792575&lt;/D&gt;&lt;D xsi:type="xsd:double"&gt;-0.5893409&lt;/D&gt;&lt;D xsi:type="xsd:double"&gt;-2.434367&lt;/D&gt;&lt;D xsi:type="xsd:double"&gt;-9.675037&lt;/D&gt;&lt;D xsi:type="xsd:double"&gt;4.8752785&lt;/D&gt;&lt;D xsi:type="xsd:double"&gt;-5.0415754&lt;/D&gt;&lt;D xsi:type="xsd:double"&gt;-0.98522305&lt;/D&gt;&lt;D xsi:type="xsd:double"&gt;1.9347668&lt;/D&gt;&lt;D xsi:type="xsd:double"&gt;2.1149635&lt;/D&gt;&lt;D xsi:type="xsd:double"&gt;-1.2061298&lt;/D&gt;&lt;D xsi:type="xsd:double"&gt;5.4748535&lt;/D&gt;&lt;D xsi:type="xsd:double"&gt;-4.1313467&lt;/D&gt;&lt;D xsi:type="xsd:double"&gt;-3.9226592&lt;/D&gt;&lt;D xsi:type="xsd:double"&gt;-5.980444&lt;/D&gt;&lt;D xsi:type="xsd:double"&gt;6.177366&lt;/D&gt;&lt;D xsi:type="xsd:double"&gt;4.4354796&lt;/D&gt;&lt;D xsi:type="xsd:double"&gt;-3.7506819&lt;/D&gt;&lt;D xsi:type="xsd:double"&gt;4.183376&lt;/D&gt;&lt;D xsi:type="xsd:double"&gt;-2.970302&lt;/D&gt;&lt;D xsi:type="xsd:double"&gt;-2.0974994&lt;/D&gt;&lt;D xsi:type="xsd:double"&gt;-3.2426238&lt;/D&gt;&lt;D xsi:type="xsd:double"&gt;5.764532&lt;/D&gt;&lt;D xsi:type="xsd:double"&gt;2.0734668&lt;/D&gt;&lt;D xsi:type="xsd:double"&gt;2.3215294&lt;/D&gt;&lt;D xsi:type="xsd:double"&gt;5.161667&lt;/D&gt;&lt;D xsi:type="xsd:double"&gt;-1.7799437&lt;/D&gt;&lt;D xsi:type="xsd:double"&gt;0&lt;/D&gt;&lt;D xsi:type="xsd:double"&gt;-0.35797358&lt;/D&gt;&lt;D xsi:type="xsd:double"&gt;1.6237378&lt;/D&gt;&lt;D xsi:type="xsd:double"&gt;-0.82644224&lt;/D&gt;&lt;D xsi:type="xsd:double"&gt;-1.3888896&lt;/D&gt;&lt;D xsi:type="xsd:double"&gt;3.1549215&lt;/D&gt;&lt;D xsi:type="xsd:double"&gt;2.4030566&lt;/D&gt;&lt;D xsi:type="xsd:double"&gt;1.6944647&lt;/D&gt;&lt;D xsi:type="xsd:double"&gt;5.5853844&lt;/D&gt;&lt;D xsi:type="xsd:double"&gt;1.7294049&lt;/D&gt;&lt;D xsi:type="xsd:double"&gt;-2.3499966&lt;/D&gt;&lt;D xsi:type="xsd:double"&gt;-1.2334883&lt;/D&gt;&lt;/FQL&gt;&lt;FQL&gt;&lt;Q&gt;EZA^FG_PRICE(0,-200D)&lt;/Q&gt;&lt;R&gt;201&lt;/R&gt;&lt;C&gt;1&lt;/C&gt;&lt;D xsi:type="xsd:double"&gt;64.37&lt;/D&gt;&lt;D xsi:type="xsd:double"&gt;64.75&lt;/D&gt;&lt;D xsi:type="xsd:double"&gt;65.23&lt;/D&gt;&lt;D xsi:type="xsd:double"&gt;64.2&lt;/D&gt;&lt;D xsi:type="xsd:double"&gt;65.18&lt;/D&gt;&lt;D xsi:type="xsd:double"&gt;64.93&lt;/D&gt;&lt;D xsi:type="xsd:double"&gt;63.58&lt;/D&gt;&lt;D xsi:type="xsd:double"&gt;63.27&lt;/D&gt;&lt;D xsi:type="xsd:double"&gt;66.21&lt;/D&gt;&lt;D xsi:type="xsd:double"&gt;65.41&lt;/D&gt;&lt;D xsi:type="xsd:double"&gt;67.33&lt;/D&gt;&lt;D xsi:type="xsd:double"&gt;66.03&lt;/D&gt;&lt;D xsi:type="xsd:double"&gt;65.31&lt;/D&gt;&lt;D xsi:type="xsd:double"&gt;66.01&lt;/D&gt;&lt;D xsi:type="xsd:double"&gt;63.32&lt;/D&gt;&lt;D xsi:type="xsd:double"&gt;65.06&lt;/D&gt;&lt;D xsi:type="xsd:double"&gt;66.8&lt;/D&gt;&lt;D xsi:type="xsd:double"&gt;64.79&lt;/D&gt;&lt;D xsi:type="xsd:double"&gt;65.32&lt;/D&gt;&lt;D xsi:type="xsd:double"&gt;65.06&lt;/D&gt;&lt;D xsi:type="xsd:double"&gt;64.21&lt;/D&gt;&lt;D xsi:type="xsd:double"&gt;64.75&lt;/D&gt;&lt;D xsi:type="xsd:double"&gt;64.1&lt;/D&gt;&lt;D xsi:type="xsd:double"&gt;63.42&lt;/D&gt;&lt;D xsi:type="xsd:double"&gt;63.3&lt;/D&gt;&lt;D xsi:type="xsd:double"&gt;61.67&lt;/D&gt;&lt;D xsi:type="xsd:double"&gt;61.97&lt;/D&gt;&lt;D xsi:type="xsd:double"&gt;62.87&lt;/D&gt;&lt;D xsi:type="xsd:double"&gt;62.46&lt;/D&gt;&lt;D xsi:type="xsd:double"&gt;62.54&lt;/D&gt;&lt;D xsi:type="xsd:double"&gt;61.48&lt;/D&gt;&lt;D xsi:type="xsd:double"&gt;60.86&lt;/D&gt;&lt;D xsi:type="xsd:double"&gt;61&lt;/D&gt;&lt;D xsi:type="xsd:double"&gt;60.93&lt;/D&gt;&lt;D xsi:type="xsd:double"&gt;60.57&lt;/D&gt;&lt;D xsi:type="xsd:double"&gt;60.56&lt;/D&gt;&lt;D xsi:type="xsd:double"&gt;59.73&lt;/D&gt;&lt;D xsi:type="xsd:double"&gt;59.03&lt;/D&gt;&lt;D xsi:type="xsd:double"&gt;59.34&lt;/D&gt;&lt;D xsi:type="xsd:double"&gt;57.92&lt;/D&gt;&lt;D xsi:type="xsd:double"&gt;56.57&lt;/D&gt;&lt;D xsi:type="xsd:double"&gt;57.7&lt;/D&gt;&lt;D xsi:type="xsd:double"&gt;57.25&lt;/D&gt;&lt;D xsi:type="xsd:double"&gt;57.67&lt;/D&gt;&lt;D xsi:type="xsd:double"&gt;57.15&lt;/D&gt;&lt;D xsi:type="xsd:double"&gt;57.38&lt;/D&gt;&lt;D xsi:type="xsd:double"&gt;58.1&lt;/D&gt;&lt;D xsi:type="xsd:double"&gt;58.35&lt;/D&gt;&lt;D xsi:type="xsd:double"&gt;58.8&lt;/D&gt;&lt;D xsi:type="xsd:double"&gt;56.91&lt;/D&gt;&lt;D xsi:type="xsd:double"&gt;57.11&lt;/D&gt;&lt;D xsi:type="xsd:double"&gt;56.67&lt;/D&gt;&lt;D xsi:type="xsd:double"&gt;57.11&lt;/D&gt;&lt;D xsi:type="xsd:double"&gt;57.62&lt;/D&gt;&lt;D xsi:type="xsd:double"&gt;57.64&lt;/D&gt;&lt;D xsi:type="xsd:double"&gt;58.36&lt;/D&gt;&lt;D xsi:type="xsd:double"&gt;57.5&lt;/D&gt;&lt;D xsi:type="xsd:double"&gt;56.36&lt;/D&gt;&lt;D xsi:type="xsd:double"&gt;56.45&lt;/D&gt;&lt;D xsi:type="xsd:double"&gt;56.66&lt;/D&gt;&lt;D xsi:type="xsd:double"&gt;56.17&lt;/D&gt;&lt;D xsi:type="xsd:double"&gt;55.4&lt;/D&gt;&lt;D xsi:type="xsd:double"&gt;55.05&lt;/D&gt;&lt;D xsi:type="xsd:double"&gt;53.43&lt;/D&gt;&lt;D xsi:type="xsd:double"&gt;53.05&lt;/D&gt;&lt;D xsi:type="xsd:double"&gt;53.99&lt;/D&gt;&lt;D xsi:type="xsd:double"&gt;54.54&lt;/D&gt;&lt;D xsi:type="xsd:double"&gt;54.22&lt;/D&gt;&lt;D xsi:type="xsd:double"&gt;54.74&lt;/D&gt;&lt;D xsi:type="xsd:double"&gt;55.44&lt;/D&gt;&lt;D xsi:type="xsd:double"&gt;56.27&lt;/D&gt;&lt;D xsi:type="xsd:double"&gt;55.74&lt;/D&gt;&lt;D xsi:type="xsd:double"&gt;55.7&lt;/D&gt;&lt;D xsi:type="xsd:double"&gt;54.81&lt;/D&gt;&lt;D xsi:type="xsd:double"&gt;53.57&lt;/D&gt;&lt;D xsi:type="xsd:double"&gt;53.43&lt;/D&gt;&lt;D xsi:type="xsd:double"&gt;52.86&lt;/D&gt;&lt;D xsi:type="xsd:double"&gt;52.99&lt;/D&gt;&lt;D xsi:type="xsd:double"&gt;52.98&lt;/D&gt;&lt;D xsi:type="xsd:double"&gt;53.95&lt;/D&gt;&lt;D xsi:type="xsd:double"&gt;54&lt;/D&gt;&lt;D xsi:type="xsd:double"&gt;53.81&lt;/D&gt;&lt;D xsi:type="xsd:double"&gt;53.84&lt;/D&gt;&lt;D xsi:type="xsd:double"&gt;54.79&lt;/D&gt;&lt;D xsi:type="xsd:double"&gt;54.31&lt;/D&gt;&lt;D xsi:type="xsd:double"&gt;54.21&lt;/D&gt;&lt;D xsi:type="xsd:double"&gt;53.75&lt;/D&gt;&lt;D xsi:type="xsd:double"&gt;52.64&lt;/D&gt;&lt;D xsi:type="xsd:double"&gt;52.98&lt;/D&gt;&lt;D xsi:type="xsd:double"&gt;52.89&lt;/D&gt;&lt;D xsi:type="xsd:double"&gt;53.46&lt;/D&gt;&lt;D xsi:type="xsd:double"&gt;52.35&lt;/D&gt;&lt;D xsi:type="xsd:double"&gt;51.73&lt;/D&gt;&lt;D xsi:type="xsd:double"&gt;51.8&lt;/D&gt;&lt;D xsi:type="xsd:double"&gt;51.56&lt;/D&gt;&lt;D xsi:type="xsd:double"&gt;53.04&lt;/D&gt;&lt;D xsi:type="xsd:double"&gt;53.3&lt;/D&gt;&lt;D xsi:type="xsd:double"&gt;54.77&lt;/D&gt;&lt;D xsi:type="xsd:double"&gt;54.08&lt;/D&gt;&lt;D xsi:type="xsd:double"&gt;54.66&lt;/D&gt;&lt;D xsi:type="xsd:double"&gt;54.44&lt;/D&gt;&lt;D xsi:type="xsd:double"&gt;53.94&lt;/D&gt;&lt;D xsi:type="xsd:double"&gt;54.03&lt;/D&gt;&lt;D xsi:type="xsd:double"&gt;53.46&lt;/D&gt;&lt;D xsi:type="xsd:double"&gt;53.13&lt;/D&gt;&lt;D xsi:type="xsd:double"&gt;53.27&lt;/D&gt;&lt;D xsi:type="xsd:double"&gt;52.21&lt;/D&gt;&lt;D xsi:type="xsd:double"&gt;53.05&lt;/D&gt;&lt;D xsi:type="xsd:double"&gt;52.03&lt;/D&gt;&lt;D xsi:type="xsd:double"&gt;51.91&lt;/D&gt;&lt;D xsi:type="xsd:double"&gt;52.52&lt;/D&gt;&lt;D xsi:type="xsd:double"&gt;51.43&lt;/D&gt;&lt;D xsi:type="xsd:double"&gt;51.45&lt;/D&gt;&lt;D xsi:type="xsd:double"&gt;51.61&lt;/D&gt;&lt;D xsi:type="xsd:double"&gt;51.08&lt;/D&gt;&lt;D xsi:type="xsd:double"&gt;51.24&lt;/D&gt;&lt;D xsi:type="xsd:double"&gt;51.09&lt;/D&gt;&lt;D xsi:type="xsd:double"&gt;50.22&lt;/D&gt;&lt;D xsi:type="xsd:double"&gt;50.41&lt;/D&gt;&lt;D xsi:type="xsd:double"&gt;50.19&lt;/D&gt;&lt;D xsi:type="xsd:double"&gt;50.64&lt;/D&gt;&lt;D xsi:type="xsd:double"&gt;49.85&lt;/D&gt;&lt;D xsi:type="xsd:double"&gt;50.23&lt;/D&gt;&lt;D xsi:type="xsd:double"&gt;50.71&lt;/D&gt;&lt;D xsi:type="xsd:double"&gt;50.44&lt;/D&gt;&lt;D xsi:type="xsd:double"&gt;50.19&lt;/D&gt;&lt;D xsi:type="xsd:double"&gt;49.27&lt;/D&gt;&lt;D xsi:type="xsd:double"&gt;49.52&lt;/D&gt;&lt;D xsi:type="xsd:double"&gt;49.14&lt;/D&gt;&lt;D xsi:type="xsd:double"&gt;49.09&lt;/D&gt;&lt;D xsi:type="xsd:double"&gt;48.38&lt;/D&gt;&lt;D xsi:type="xsd:double"&gt;47.96&lt;/D&gt;&lt;D xsi:type="xsd:double"&gt;47.55&lt;/D&gt;&lt;D xsi:type="xsd:double"&gt;48.16&lt;/D&gt;&lt;D xsi:type="xsd:double"&gt;47.6&lt;/D&gt;&lt;D xsi:type="xsd:double"&gt;47.9&lt;/D&gt;&lt;D xsi:type="xsd:double"&gt;47.43&lt;/D&gt;&lt;D xsi:type="xsd:double"&gt;47.1&lt;/D&gt;&lt;D xsi:type="xsd:double"&gt;47.22&lt;/D&gt;&lt;D xsi:type="xsd:double"&gt;45.62&lt;/D&gt;&lt;D xsi:type="xsd:double"&gt;43.94&lt;/D&gt;&lt;D xsi:type="xsd:double"&gt;44.27&lt;/D&gt;&lt;D xsi:type="xsd:double"&gt;40.54&lt;/D&gt;&lt;D xsi:type="xsd:double"&gt;40.77&lt;/D&gt;&lt;D xsi:type="xsd:double"&gt;41.29&lt;/D&gt;&lt;D xsi:type="xsd:double"&gt;44.88&lt;/D&gt;&lt;D xsi:type="xsd:double"&gt;46.65&lt;/D&gt;&lt;D xsi:type="xsd:double"&gt;48.1&lt;/D&gt;&lt;D xsi:type="xsd:double"&gt;48.13&lt;/D&gt;&lt;D xsi:type="xsd:double"&gt;47.6&lt;/D&gt;&lt;D xsi:type="xsd:double"&gt;48.21&lt;/D&gt;&lt;D xsi:type="xsd:double"&gt;48.16&lt;/D&gt;&lt;D xsi:type="xsd:double"&gt;47.93&lt;/D&gt;&lt;D xsi:type="xsd:double"&gt;47.71&lt;/D&gt;&lt;D xsi:type="xsd:double"&gt;47.6&lt;/D&gt;&lt;D xsi:type="xsd:double"&gt;48.03&lt;/D&gt;&lt;D xsi:type="xsd:double"&gt;48.77&lt;/D&gt;&lt;D xsi:type="xsd:double"&gt;47.69&lt;/D&gt;&lt;D xsi:type="xsd:double"&gt;47.74&lt;/D&gt;&lt;D xsi:type="xsd:double"&gt;47&lt;/D&gt;&lt;D xsi:type="xsd:double"&gt;45.86&lt;/D&gt;&lt;D xsi:type="xsd:double"&gt;45.97&lt;/D&gt;&lt;D xsi:type="xsd:double"&gt;46.31&lt;/D&gt;&lt;D xsi:type="xsd:double"&gt;45.77&lt;/D&gt;&lt;D xsi:type="xsd:double"&gt;46.84&lt;/D&gt;&lt;D xsi:type="xsd:double"&gt;46.57&lt;/D&gt;&lt;D xsi:type="xsd:double"&gt;46.39&lt;/D&gt;&lt;D xsi:type="xsd:double"&gt;45.07&lt;/D&gt;&lt;D xsi:type="xsd:double"&gt;44.54&lt;/D&gt;&lt;D xsi:type="xsd:double"&gt;44.4&lt;/D&gt;&lt;D xsi:type="xsd:double"&gt;45.21&lt;/D&gt;&lt;D xsi:type="xsd:double"&gt;46.1&lt;/D&gt;&lt;D xsi:type="xsd:double"&gt;46.13&lt;/D&gt;&lt;D xsi:type="xsd:double"&gt;46.06&lt;/D&gt;&lt;D xsi:type="xsd:double"&gt;46.58&lt;/D&gt;&lt;D xsi:type="xsd:double"&gt;46.83&lt;/D&gt;&lt;D xsi:type="xsd:double"&gt;46.22&lt;/D&gt;&lt;D xsi:type="xsd:double"&gt;46.73&lt;/D&gt;&lt;D xsi:type="xsd:double"&gt;46.21&lt;/D&gt;&lt;D xsi:type="xsd:double"&gt;46.08&lt;/D&gt;&lt;D xsi:type="xsd:double"&gt;45.88&lt;/D&gt;&lt;D xsi:type="xsd:double"&gt;45.66&lt;/D&gt;&lt;D xsi:type="xsd:double"&gt;46.05&lt;/D&gt;&lt;D xsi:type="xsd:double"&gt;45.43&lt;/D&gt;&lt;D xsi:type="xsd:double"&gt;45.61&lt;/D&gt;&lt;D xsi:type="xsd:double"&gt;44.84&lt;/D&gt;&lt;D xsi:type="xsd:double"&gt;44.63&lt;/D&gt;&lt;D xsi:type="xsd:double"&gt;43.76&lt;/D&gt;&lt;D xsi:type="xsd:double"&gt;43.75&lt;/D&gt;&lt;D xsi:type="xsd:double"&gt;44.61&lt;/D&gt;&lt;D xsi:type="xsd:double"&gt;43.68&lt;/D&gt;&lt;D xsi:type="xsd:double"&gt;43.16&lt;/D&gt;&lt;D xsi:type="xsd:double"&gt;42.71&lt;/D&gt;&lt;D xsi:type="xsd:double"&gt;43.38&lt;/D&gt;&lt;D xsi:type="xsd:double"&gt;43.14&lt;/D&gt;&lt;D xsi:type="xsd:double"&gt;43.37&lt;/D&gt;&lt;D xsi:type="xsd:double"&gt;43.55&lt;/D&gt;&lt;D xsi:type="xsd:double"&gt;42.67&lt;/D&gt;&lt;D xsi:type="xsd:double"&gt;42.03&lt;/D&gt;&lt;D xsi:type="xsd:double"&gt;42.42&lt;/D&gt;&lt;D xsi:type="xsd:double"&gt;41.18&lt;/D&gt;&lt;/FQL&gt;&lt;FQL&gt;&lt;Q&gt;EWM^FG_TOTAL_RETURNC(-5AY,0,AM)&lt;/Q&gt;&lt;R&gt;61&lt;/R&gt;&lt;C&gt;1&lt;/C&gt;&lt;D xsi:type="xsd:double"&gt;-3.1691492&lt;/D&gt;&lt;D xsi:type="xsd:double"&gt;9.345425&lt;/D&gt;&lt;D xsi:type="xsd:double"&gt;4.8323154&lt;/D&gt;&lt;D xsi:type="xsd:double"&gt;-6.9487453&lt;/D&gt;&lt;D xsi:type="xsd:double"&gt;0.5545378&lt;/D&gt;&lt;D xsi:type="xsd:double"&gt;0.8088231&lt;/D&gt;&lt;D xsi:type="xsd:double"&gt;1.3858438&lt;/D&gt;&lt;D xsi:type="xsd:double"&gt;-1.4388502&lt;/D&gt;&lt;D xsi:type="xsd:double"&gt;-3.8523734&lt;/D&gt;&lt;D xsi:type="xsd:double"&gt;-3.3281147&lt;/D&gt;&lt;D xsi:type="xsd:double"&gt;7.4524045&lt;/D&gt;&lt;D xsi:type="xsd:double"&gt;-4.485488&lt;/D&gt;&lt;D xsi:type="xsd:double"&gt;3.5516977&lt;/D&gt;&lt;D xsi:type="xsd:double"&gt;-5.221033&lt;/D&gt;&lt;D xsi:type="xsd:double"&gt;3.4945965&lt;/D&gt;&lt;D xsi:type="xsd:double"&gt;-2.0866811&lt;/D&gt;&lt;D xsi:type="xsd:double"&gt;6.270492&lt;/D&gt;&lt;D xsi:type="xsd:double"&gt;-1.0798335&lt;/D&gt;&lt;D xsi:type="xsd:double"&gt;-3.274852&lt;/D&gt;&lt;D xsi:type="xsd:double"&gt;-2.9423594&lt;/D&gt;&lt;D xsi:type="xsd:double"&gt;-6.9817185&lt;/D&gt;&lt;D xsi:type="xsd:double"&gt;2.9157162&lt;/D&gt;&lt;D xsi:type="xsd:double"&gt;-0.70827603&lt;/D&gt;&lt;D xsi:type="xsd:double"&gt;-9.986621&lt;/D&gt;&lt;D xsi:type="xsd:double"&gt;3.3184767&lt;/D&gt;&lt;D xsi:type="xsd:double"&gt;8.820713&lt;/D&gt;&lt;D xsi:type="xsd:double"&gt;1.5907407&lt;/D&gt;&lt;D xsi:type="xsd:double"&gt;4.5534134&lt;/D&gt;&lt;D xsi:type="xsd:double"&gt;-8.961469&lt;/D&gt;&lt;D xsi:type="xsd:double"&gt;1.8859267&lt;/D&gt;&lt;D xsi:type="xsd:double"&gt;-1.7155707&lt;/D&gt;&lt;D xsi:type="xsd:double"&gt;-4.8690915&lt;/D&gt;&lt;D xsi:type="xsd:double"&gt;-1.6321659&lt;/D&gt;&lt;D xsi:type="xsd:double"&gt;7.796097&lt;/D&gt;&lt;D xsi:type="xsd:double"&gt;-1.9471467&lt;/D&gt;&lt;D xsi:type="xsd:double"&gt;-2.6477516&lt;/D&gt;&lt;D xsi:type="xsd:double"&gt;0.2913952&lt;/D&gt;&lt;D xsi:type="xsd:double"&gt;2.8571486&lt;/D&gt;&lt;D xsi:type="xsd:double"&gt;1.8154144&lt;/D&gt;&lt;D xsi:type="xsd:double"&gt;-0.18823743&lt;/D&gt;&lt;D xsi:type="xsd:double"&gt;2.4516702&lt;/D&gt;&lt;D xsi:type="xsd:double"&gt;0.27612448&lt;/D&gt;&lt;D xsi:type="xsd:double"&gt;1.4226675&lt;/D&gt;&lt;D xsi:type="xsd:double"&gt;4.2081475&lt;/D&gt;&lt;D xsi:type="xsd:double"&gt;-0.91296434&lt;/D&gt;&lt;D xsi:type="xsd:double"&gt;3.6954641&lt;/D&gt;&lt;D xsi:type="xsd:double"&gt;11.292398&lt;/D&gt;&lt;D xsi:type="xsd:double"&gt;4.359567&lt;/D&gt;&lt;D xsi:type="xsd:double"&gt;-8.096111&lt;/D&gt;&lt;D xsi:type="xsd:double"&gt;-1.0056317&lt;/D&gt;&lt;D xsi:type="xsd:double"&gt;1.5455127&lt;/D&gt;&lt;D xsi:type="xsd:double"&gt;-2.3644507&lt;/D&gt;&lt;D xsi:type="xsd:double"&gt;-1.1691034&lt;/D&gt;&lt;D xsi:type="xsd:double"&gt;-2.8305888&lt;/D&gt;&lt;D xsi:type="xsd:double"&gt;5.0869584&lt;/D&gt;&lt;D xsi:type="xsd:double"&gt;-0.86885095&lt;/D&gt;&lt;D xsi:type="xsd:double"&gt;3.7422895&lt;/D&gt;&lt;D xsi:type="xsd:double"&gt;-2.0542324&lt;/D&gt;&lt;D xsi:type="xsd:double"&gt;4.3204784&lt;/D&gt;&lt;D xsi:type="xsd:double"&gt;4.221952&lt;/D&gt;&lt;D xsi:type="xsd:double"&gt;-0.15432239&lt;/D&gt;&lt;/FQL&gt;&lt;FQL&gt;&lt;Q&gt;EWD^FG_PRICE(0,-200D)&lt;/Q&gt;&lt;R&gt;201&lt;/R&gt;&lt;C&gt;1&lt;/C&gt;&lt;D xsi:type="xsd:double"&gt;48.49&lt;/D&gt;&lt;D xsi:type="xsd:double"&gt;48.74&lt;/D&gt;&lt;D xsi:type="xsd:double"&gt;49.07&lt;/D&gt;&lt;D xsi:type="xsd:double"&gt;49.23&lt;/D&gt;&lt;D xsi:type="xsd:double"&gt;48.86&lt;/D&gt;&lt;D xsi:type="xsd:double"&gt;48.65&lt;/D&gt;&lt;D xsi:type="xsd:double"&gt;48.36&lt;/D&gt;&lt;D xsi:type="xsd:double"&gt;48.54&lt;/D&gt;&lt;D xsi:type="xsd:double"&gt;48.09&lt;/D&gt;&lt;D xsi:type="xsd:double"&gt;47.79&lt;/D&gt;&lt;D xsi:type="xsd:double"&gt;47.8&lt;/D&gt;&lt;D xsi:type="xsd:double"&gt;47.58&lt;/D&gt;&lt;D xsi:type="xsd:double"&gt;47.45&lt;/D&gt;&lt;D xsi:type="xsd:double"&gt;47.32&lt;/D&gt;&lt;D xsi:type="xsd:double"&gt;46.92&lt;/D&gt;&lt;D xsi:type="xsd:double"&gt;47.2&lt;/D&gt;&lt;D xsi:type="xsd:double"&gt;47.88&lt;/D&gt;&lt;D xsi:type="xsd:double"&gt;47.82&lt;/D&gt;&lt;D xsi:type="xsd:double"&gt;48.26&lt;/D&gt;&lt;D xsi:type="xsd:double"&gt;48.2&lt;/D&gt;&lt;D xsi:type="xsd:double"&gt;47.94&lt;/D&gt;&lt;D xsi:type="xsd:double"&gt;47.61&lt;/D&gt;&lt;D xsi:type="xsd:double"&gt;47.2&lt;/D&gt;&lt;D xsi:type="xsd:double"&gt;47.22&lt;/D&gt;&lt;D xsi:type="xsd:double"&gt;47.2&lt;/D&gt;&lt;D xsi:type="xsd:double"&gt;46.62&lt;/D&gt;&lt;D xsi:type="xsd:double"&gt;47.01&lt;/D&gt;&lt;D xsi:type="xsd:double"&gt;47.85&lt;/D&gt;&lt;D xsi:type="xsd:double"&gt;47.63&lt;/D&gt;&lt;D xsi:type="xsd:double"&gt;47.43&lt;/D&gt;&lt;D xsi:type="xsd:double"&gt;47.56&lt;/D&gt;&lt;D xsi:type="xsd:double"&gt;47.17&lt;/D&gt;&lt;D xsi:type="xsd:double"&gt;47.46&lt;/D&gt;&lt;D xsi:type="xsd:double"&gt;47.61&lt;/D&gt;&lt;D xsi:type="xsd:double"&gt;47.24&lt;/D&gt;&lt;D xsi:type="xsd:double"&gt;47.33&lt;/D&gt;&lt;D xsi:type="xsd:double"&gt;47.1&lt;/D&gt;&lt;D xsi:type="xsd:double"&gt;47.3&lt;/D&gt;&lt;D xsi:type="xsd:double"&gt;47.42&lt;/D&gt;&lt;D xsi:type="xsd:double"&gt;47.01&lt;/D&gt;&lt;D xsi:type="xsd:double"&gt;46.26&lt;/D&gt;&lt;D xsi:type="xsd:double"&gt;46.18&lt;/D&gt;&lt;D xsi:type="xsd:double"&gt;45.89&lt;/D&gt;&lt;D xsi:type="xsd:double"&gt;46.39&lt;/D&gt;&lt;D xsi:type="xsd:double"&gt;46.63&lt;/D&gt;&lt;D xsi:type="xsd:double"&gt;46.46&lt;/D&gt;&lt;D xsi:type="xsd:double"&gt;46.64&lt;/D&gt;&lt;D xsi:type="xsd:double"&gt;46.57&lt;/D&gt;&lt;D xsi:type="xsd:double"&gt;47.24&lt;/D&gt;&lt;D xsi:type="xsd:double"&gt;46.08&lt;/D&gt;&lt;D xsi:type="xsd:double"&gt;46.45&lt;/D&gt;&lt;D xsi:type="xsd:double"&gt;46.56&lt;/D&gt;&lt;D xsi:type="xsd:double"&gt;46.28&lt;/D&gt;&lt;D xsi:type="xsd:double"&gt;46.61&lt;/D&gt;&lt;D xsi:type="xsd:double"&gt;46.06&lt;/D&gt;&lt;D xsi:type="xsd:double"&gt;46.02&lt;/D&gt;&lt;D xsi:type="xsd:double"&gt;45.99&lt;/D&gt;&lt;D xsi:type="xsd:double"&gt;45.23&lt;/D&gt;&lt;D xsi:type="xsd:double"&gt;45.88&lt;/D&gt;&lt;D xsi:type="xsd:double"&gt;45.6&lt;/D&gt;&lt;D xsi:type="xsd:double"&gt;44.82&lt;/D&gt;&lt;D xsi:type="xsd:double"&gt;44.45&lt;/D&gt;&lt;D xsi:type="xsd:double"&gt;44.3&lt;/D&gt;&lt;D xsi:type="xsd:double"&gt;43.68&lt;/D&gt;&lt;D xsi:type="xsd:double"&gt;43.86&lt;/D&gt;&lt;D xsi:type="xsd:double"&gt;44.54&lt;/D&gt;&lt;D xsi:type="xsd:double"&gt;44.96&lt;/D&gt;&lt;D xsi:type="xsd:double"&gt;45.78&lt;/D&gt;&lt;D xsi:type="xsd:double"&gt;46.38&lt;/D&gt;&lt;D xsi:type="xsd:double"&gt;45.9&lt;/D&gt;&lt;D xsi:type="xsd:double"&gt;46.3&lt;/D&gt;&lt;D xsi:type="xsd:double"&gt;45.21&lt;/D&gt;&lt;D xsi:type="xsd:double"&gt;45.25&lt;/D&gt;&lt;D xsi:type="xsd:double"&gt;44.65&lt;/D&gt;&lt;D xsi:type="xsd:double"&gt;44.98&lt;/D&gt;&lt;D xsi:type="xsd:double"&gt;44.63&lt;/D&gt;&lt;D xsi:type="xsd:double"&gt;44.69&lt;/D&gt;&lt;D xsi:type="xsd:double"&gt;45.3&lt;/D&gt;&lt;D xsi:type="xsd:double"&gt;45.57&lt;/D&gt;&lt;D xsi:type="xsd:double"&gt;46.39&lt;/D&gt;&lt;D xsi:type="xsd:double"&gt;46.05&lt;/D&gt;&lt;D xsi:type="xsd:double"&gt;45.55&lt;/D&gt;&lt;D xsi:type="xsd:double"&gt;45.52&lt;/D&gt;&lt;D xsi:type="xsd:double"&gt;45.62&lt;/D&gt;&lt;D xsi:type="xsd:double"&gt;45.51&lt;/D&gt;&lt;D xsi:type="xsd:double"&gt;45.19&lt;/D&gt;&lt;D xsi:type="xsd:double"&gt;45.74&lt;/D&gt;&lt;D xsi:type="xsd:double"&gt;46.02&lt;/D&gt;&lt;D xsi:type="xsd:double"&gt;45.33&lt;/D&gt;&lt;D xsi:type="xsd:double"&gt;44.67&lt;/D&gt;&lt;D xsi:type="xsd:double"&gt;44.95&lt;/D&gt;&lt;D xsi:type="xsd:double"&gt;43.96&lt;/D&gt;&lt;D xsi:type="xsd:double"&gt;43.81&lt;/D&gt;&lt;D xsi:type="xsd:double"&gt;43.98&lt;/D&gt;&lt;D xsi:type="xsd:double"&gt;44.43&lt;/D&gt;&lt;D xsi:type="xsd:double"&gt;44.91&lt;/D&gt;&lt;D xsi:type="xsd:double"&gt;45.49&lt;/D&gt;&lt;D xsi:type="xsd:double"&gt;46.02&lt;/D&gt;&lt;D xsi:type="xsd:double"&gt;45.9&lt;/D&gt;&lt;D xsi:type="xsd:double"&gt;45.94&lt;/D&gt;&lt;D xsi:type="xsd:double"&gt;45.91&lt;/D&gt;&lt;D xsi:type="xsd:double"&gt;46.14&lt;/D&gt;&lt;D xsi:type="xsd:double"&gt;46.17&lt;/D&gt;&lt;D xsi:type="xsd:double"&gt;45.93&lt;/D&gt;&lt;D xsi:type="xsd:double"&gt;45.2&lt;/D&gt;&lt;D xsi:type="xsd:double"&gt;45.62&lt;/D&gt;&lt;D xsi:type="xsd:double"&gt;45.45&lt;/D&gt;&lt;D xsi:type="xsd:double"&gt;45.36&lt;/D&gt;&lt;D xsi:type="xsd:double"&gt;45.24&lt;/D&gt;&lt;D xsi:type="xsd:double"&gt;45.55&lt;/D&gt;&lt;D xsi:type="xsd:double"&gt;45.32&lt;/D&gt;&lt;D xsi:type="xsd:double"&gt;45.09&lt;/D&gt;&lt;D xsi:type="xsd:double"&gt;45.94&lt;/D&gt;&lt;D xsi:type="xsd:double"&gt;46.35&lt;/D&gt;&lt;D xsi:type="xsd:double"&gt;46.19&lt;/D&gt;&lt;D xsi:type="xsd:double"&gt;45.61&lt;/D&gt;&lt;D xsi:type="xsd:double"&gt;45.62&lt;/D&gt;&lt;D xsi:type="xsd:double"&gt;45.11&lt;/D&gt;&lt;D xsi:type="xsd:double"&gt;45.23&lt;/D&gt;&lt;D xsi:type="xsd:double"&gt;45.09&lt;/D&gt;&lt;D xsi:type="xsd:double"&gt;44.38&lt;/D&gt;&lt;D xsi:type="xsd:double"&gt;44.26&lt;/D&gt;&lt;D xsi:type="xsd:double"&gt;44.38&lt;/D&gt;&lt;D xsi:type="xsd:double"&gt;44.18&lt;/D&gt;&lt;D xsi:type="xsd:double"&gt;44.28&lt;/D&gt;&lt;D xsi:type="xsd:double"&gt;44.55&lt;/D&gt;&lt;D xsi:type="xsd:double"&gt;43.12&lt;/D&gt;&lt;D xsi:type="xsd:double"&gt;43.64&lt;/D&gt;&lt;D xsi:type="xsd:double"&gt;43&lt;/D&gt;&lt;D xsi:type="xsd:double"&gt;43.61&lt;/D&gt;&lt;D xsi:type="xsd:double"&gt;43.62&lt;/D&gt;&lt;D xsi:type="xsd:double"&gt;43.32&lt;/D&gt;&lt;D xsi:type="xsd:double"&gt;42.43&lt;/D&gt;&lt;D xsi:type="xsd:double"&gt;42.68&lt;/D&gt;&lt;D xsi:type="xsd:double"&gt;41.77&lt;/D&gt;&lt;D xsi:type="xsd:double"&gt;41.9&lt;/D&gt;&lt;D xsi:type="xsd:double"&gt;41.07&lt;/D&gt;&lt;D xsi:type="xsd:double"&gt;41.39&lt;/D&gt;&lt;D xsi:type="xsd:double"&gt;40.72&lt;/D&gt;&lt;D xsi:type="xsd:double"&gt;40.31&lt;/D&gt;&lt;D xsi:type="xsd:double"&gt;39.65&lt;/D&gt;&lt;D xsi:type="xsd:double"&gt;39.92&lt;/D&gt;&lt;D xsi:type="xsd:double"&gt;37.07&lt;/D&gt;&lt;D xsi:type="xsd:double"&gt;37.34&lt;/D&gt;&lt;D xsi:type="xsd:double"&gt;38.17&lt;/D&gt;&lt;D xsi:type="xsd:double"&gt;41.47&lt;/D&gt;&lt;D xsi:type="xsd:double"&gt;42.61&lt;/D&gt;&lt;D xsi:type="xsd:double"&gt;42.25&lt;/D&gt;&lt;D xsi:type="xsd:double"&gt;42.08&lt;/D&gt;&lt;D xsi:type="xsd:double"&gt;42.94&lt;/D&gt;&lt;D xsi:type="xsd:double"&gt;43.53&lt;/D&gt;&lt;D xsi:type="xsd:double"&gt;43.58&lt;/D&gt;&lt;D xsi:type="xsd:double"&gt;44.67&lt;/D&gt;&lt;D xsi:type="xsd:double"&gt;44.24&lt;/D&gt;&lt;D xsi:type="xsd:double"&gt;44.03&lt;/D&gt;&lt;D xsi:type="xsd:double"&gt;44.41&lt;/D&gt;&lt;D xsi:type="xsd:double"&gt;44.73&lt;/D&gt;&lt;D xsi:type="xsd:double"&gt;44.67&lt;/D&gt;&lt;D xsi:type="xsd:double"&gt;44.97&lt;/D&gt;&lt;D xsi:type="xsd:double"&gt;44.55&lt;/D&gt;&lt;D xsi:type="xsd:double"&gt;43.07&lt;/D&gt;&lt;D xsi:type="xsd:double"&gt;43.77&lt;/D&gt;&lt;D xsi:type="xsd:double"&gt;43.88&lt;/D&gt;&lt;D xsi:type="xsd:double"&gt;43.82&lt;/D&gt;&lt;D xsi:type="xsd:double"&gt;45.12&lt;/D&gt;&lt;D xsi:type="xsd:double"&gt;44.31&lt;/D&gt;&lt;D xsi:type="xsd:double"&gt;45.1&lt;/D&gt;&lt;D xsi:type="xsd:double"&gt;43.32&lt;/D&gt;&lt;D xsi:type="xsd:double"&gt;43.9&lt;/D&gt;&lt;D xsi:type="xsd:double"&gt;43.14&lt;/D&gt;&lt;D xsi:type="xsd:double"&gt;43.07&lt;/D&gt;&lt;D xsi:type="xsd:double"&gt;43.85&lt;/D&gt;&lt;D xsi:type="xsd:double"&gt;43.85&lt;/D&gt;&lt;D xsi:type="xsd:double"&gt;43.38&lt;/D&gt;&lt;D xsi:type="xsd:double"&gt;43.66&lt;/D&gt;&lt;D xsi:type="xsd:double"&gt;44.15&lt;/D&gt;&lt;D xsi:type="xsd:double"&gt;43.57&lt;/D&gt;&lt;D xsi:type="xsd:double"&gt;44.29&lt;/D&gt;&lt;D xsi:type="xsd:double"&gt;43.91&lt;/D&gt;&lt;D xsi:type="xsd:double"&gt;43.83&lt;/D&gt;&lt;D xsi:type="xsd:double"&gt;42.98&lt;/D&gt;&lt;D xsi:type="xsd:double"&gt;42.52&lt;/D&gt;&lt;D xsi:type="xsd:double"&gt;42.45&lt;/D&gt;&lt;D xsi:type="xsd:double"&gt;41.81&lt;/D&gt;&lt;D xsi:type="xsd:double"&gt;42.23&lt;/D&gt;&lt;D xsi:type="xsd:double"&gt;41.92&lt;/D&gt;&lt;D xsi:type="xsd:double"&gt;41.61&lt;/D&gt;&lt;D xsi:type="xsd:double"&gt;40.28&lt;/D&gt;&lt;D xsi:type="xsd:double"&gt;40.88&lt;/D&gt;&lt;D xsi:type="xsd:double"&gt;41.15&lt;/D&gt;&lt;D xsi:type="xsd:double"&gt;40.94&lt;/D&gt;&lt;D xsi:type="xsd:double"&gt;40.61&lt;/D&gt;&lt;D xsi:type="xsd:double"&gt;40.76&lt;/D&gt;&lt;D xsi:type="xsd:double"&gt;40.84&lt;/D&gt;&lt;D xsi:type="xsd:double"&gt;40.74&lt;/D&gt;&lt;D xsi:type="xsd:double"&gt;40.06&lt;/D&gt;&lt;D xsi:type="xsd:double"&gt;40.13&lt;/D&gt;&lt;D xsi:type="xsd:double"&gt;39.24&lt;/D&gt;&lt;D xsi:type="xsd:double"&gt;38.93&lt;/D&gt;&lt;D xsi:type="xsd:double"&gt;38.65&lt;/D&gt;&lt;D xsi:type="xsd:double"&gt;37.63&lt;/D&gt;&lt;/FQL&gt;&lt;FQL&gt;&lt;Q&gt;EWG^FG_PRICE(0,-200D)&lt;/Q&gt;&lt;R&gt;201&lt;/R&gt;&lt;C&gt;1&lt;/C&gt;&lt;D xsi:type="xsd:double"&gt;41&lt;/D&gt;&lt;D xsi:type="xsd:double"&gt;41.27&lt;/D&gt;&lt;D xsi:type="xsd:double"&gt;41.72&lt;/D&gt;&lt;D xsi:type="xsd:double"&gt;41.78&lt;/D&gt;&lt;D xsi:type="xsd:double"&gt;41.59&lt;/D&gt;&lt;D xsi:type="xsd:double"&gt;41.55&lt;/D&gt;&lt;D xsi:type="xsd:double"&gt;41.44&lt;/D&gt;&lt;D xsi:type="xsd:double"&gt;41.69&lt;/D&gt;&lt;D xsi:type="xsd:double"&gt;41.88&lt;/D&gt;&lt;D xsi:type="xsd:double"&gt;41.38&lt;/D&gt;&lt;D xsi:type="xsd:double"&gt;41.59&lt;/D&gt;&lt;D xsi:type="xsd:double"&gt;41.53&lt;/D&gt;&lt;D xsi:type="xsd:double"&gt;41.67&lt;/D&gt;&lt;D xsi:type="xsd:double"&gt;41.78&lt;/D&gt;&lt;D xsi:type="xsd:double"&gt;41.52&lt;/D&gt;&lt;D xsi:type="xsd:double"&gt;42.09&lt;/D&gt;&lt;D xsi:type="xsd:double"&gt;42.34&lt;/D&gt;&lt;D xsi:type="xsd:double"&gt;42.07&lt;/D&gt;&lt;D xsi:type="xsd:double"&gt;42.42&lt;/D&gt;&lt;D xsi:type="xsd:double"&gt;42.43&lt;/D&gt;&lt;D xsi:type="xsd:double"&gt;42.47&lt;/D&gt;&lt;D xsi:type="xsd:double"&gt;42.13&lt;/D&gt;&lt;D xsi:type="xsd:double"&gt;41.61&lt;/D&gt;&lt;D xsi:type="xsd:double"&gt;41.31&lt;/D&gt;&lt;D xsi:type="xsd:double"&gt;41.2&lt;/D&gt;&lt;D xsi:type="xsd:double"&gt;40.75&lt;/D&gt;&lt;D xsi:type="xsd:double"&gt;41.24&lt;/D&gt;&lt;D xsi:type="xsd:double"&gt;41.27&lt;/D&gt;&lt;D xsi:type="xsd:double"&gt;41.24&lt;/D&gt;&lt;D xsi:type="xsd:double"&gt;41.22&lt;/D&gt;&lt;D xsi:type="xsd:double"&gt;41.45&lt;/D&gt;&lt;D xsi:type="xsd:double"&gt;41.06&lt;/D&gt;&lt;D xsi:type="xsd:double"&gt;41.15&lt;/D&gt;&lt;D xsi:type="xsd:double"&gt;41.42&lt;/D&gt;&lt;D xsi:type="xsd:double"&gt;41.31&lt;/D&gt;&lt;D xsi:type="xsd:double"&gt;41.39&lt;/D&gt;&lt;D xsi:type="xsd:double"&gt;41.07&lt;/D&gt;&lt;D xsi:type="xsd:double"&gt;41.48&lt;/D&gt;&lt;D xsi:type="xsd:double"&gt;41.69&lt;/D&gt;&lt;D xsi:type="xsd:double"&gt;41.34&lt;/D&gt;&lt;D xsi:type="xsd:double"&gt;41.34&lt;/D&gt;&lt;D xsi:type="xsd:double"&gt;41.05&lt;/D&gt;&lt;D xsi:type="xsd:double"&gt;41.04&lt;/D&gt;&lt;D xsi:type="xsd:double"&gt;41.88&lt;/D&gt;&lt;D xsi:type="xsd:double"&gt;42.02&lt;/D&gt;&lt;D xsi:type="xsd:double"&gt;41.89&lt;/D&gt;&lt;D xsi:type="xsd:double"&gt;42.13&lt;/D&gt;&lt;D xsi:type="xsd:double"&gt;42.12&lt;/D&gt;&lt;D xsi:type="xsd:double"&gt;42.66&lt;/D&gt;&lt;D xsi:type="xsd:double"&gt;42.08&lt;/D&gt;&lt;D xsi:type="xsd:double"&gt;42.39&lt;/D&gt;&lt;D xsi:type="xsd:double"&gt;42.39&lt;/D&gt;&lt;D xsi:type="xsd:double"&gt;42.45&lt;/D&gt;&lt;D xsi:type="xsd:double"&gt;42.58&lt;/D&gt;&lt;D xsi:type="xsd:double"&gt;42.5&lt;/D&gt;&lt;D xsi:type="xsd:double"&gt;42.38&lt;/D&gt;&lt;D xsi:type="xsd:double"&gt;42.15&lt;/D&gt;&lt;D xsi:type="xsd:double"&gt;41.94&lt;/D&gt;&lt;D xsi:type="xsd:double"&gt;42.34&lt;/D&gt;&lt;D xsi:type="xsd:double"&gt;42.33&lt;/D&gt;&lt;D xsi:type="xsd:double"&gt;41.84&lt;/D&gt;&lt;D xsi:type="xsd:double"&gt;41.49&lt;/D&gt;&lt;D xsi:type="xsd:double"&gt;41.3&lt;/D&gt;&lt;D xsi:type="xsd:double"&gt;40.75&lt;/D&gt;&lt;D xsi:type="xsd:double"&gt;41.15&lt;/D&gt;&lt;D xsi:type="xsd:double"&gt;41.63&lt;/D&gt;&lt;D xsi:type="xsd:double"&gt;41.89&lt;/D&gt;&lt;D xsi:type="xsd:double"&gt;41.67&lt;/D&gt;&lt;D xsi:type="xsd:double"&gt;42.81&lt;/D&gt;&lt;D xsi:type="xsd:double"&gt;42.7&lt;/D&gt;&lt;D xsi:type="xsd:double"&gt;43.21&lt;/D&gt;&lt;D xsi:type="xsd:double"&gt;42.42&lt;/D&gt;&lt;D xsi:type="xsd:double"&gt;42.42&lt;/D&gt;&lt;D xsi:type="xsd:double"&gt;42.13&lt;/D&gt;&lt;D xsi:type="xsd:double"&gt;42.35&lt;/D&gt;&lt;D xsi:type="xsd:double"&gt;42.18&lt;/D&gt;&lt;D xsi:type="xsd:double"&gt;41.82&lt;/D&gt;&lt;D xsi:type="xsd:double"&gt;42.35&lt;/D&gt;&lt;D xsi:type="xsd:double"&gt;42.45&lt;/D&gt;&lt;D xsi:type="xsd:double"&gt;42.86&lt;/D&gt;&lt;D xsi:type="xsd:double"&gt;43.26&lt;/D&gt;&lt;D xsi:type="xsd:double"&gt;42.59&lt;/D&gt;&lt;D xsi:type="xsd:double"&gt;42.23&lt;/D&gt;&lt;D xsi:type="xsd:double"&gt;42.21&lt;/D&gt;&lt;D xsi:type="xsd:double"&gt;42.17&lt;/D&gt;&lt;D xsi:type="xsd:double"&gt;42.01&lt;/D&gt;&lt;D xsi:type="xsd:double"&gt;42.31&lt;/D&gt;&lt;D xsi:type="xsd:double"&gt;42.3&lt;/D&gt;&lt;D xsi:type="xsd:double"&gt;41.64&lt;/D&gt;&lt;D xsi:type="xsd:double"&gt;41.15&lt;/D&gt;&lt;D xsi:type="xsd:double"&gt;41.39&lt;/D&gt;&lt;D xsi:type="xsd:double"&gt;40.75&lt;/D&gt;&lt;D xsi:type="xsd:double"&gt;40.34&lt;/D&gt;&lt;D xsi:type="xsd:double"&gt;40.28&lt;/D&gt;&lt;D xsi:type="xsd:double"&gt;40.4&lt;/D&gt;&lt;D xsi:type="xsd:double"&gt;41.13&lt;/D&gt;&lt;D xsi:type="xsd:double"&gt;41.51&lt;/D&gt;&lt;D xsi:type="xsd:double"&gt;42.22&lt;/D&gt;&lt;D xsi:type="xsd:double"&gt;42.11&lt;/D&gt;&lt;D xsi:type="xsd:double"&gt;42.12&lt;/D&gt;&lt;D xsi:type="xsd:double"&gt;42.31&lt;/D&gt;&lt;D xsi:type="xsd:double"&gt;42.52&lt;/D&gt;&lt;D xsi:type="xsd:double"&gt;42.57&lt;/D&gt;&lt;D xsi:type="xsd:double"&gt;42.46&lt;/D&gt;&lt;D xsi:type="xsd:double"&gt;42.12&lt;/D&gt;&lt;D xsi:type="xsd:double"&gt;42.34&lt;/D&gt;&lt;D xsi:type="xsd:double"&gt;41.97&lt;/D&gt;&lt;D xsi:type="xsd:double"&gt;41.85&lt;/D&gt;&lt;D xsi:type="xsd:double"&gt;41.77&lt;/D&gt;&lt;D xsi:type="xsd:double"&gt;42.31&lt;/D&gt;&lt;D xsi:type="xsd:double"&gt;41.26&lt;/D&gt;&lt;D xsi:type="xsd:double"&gt;41.64&lt;/D&gt;&lt;D xsi:type="xsd:double"&gt;41.68&lt;/D&gt;&lt;D xsi:type="xsd:double"&gt;41.77&lt;/D&gt;&lt;D xsi:type="xsd:double"&gt;41.56&lt;/D&gt;&lt;D xsi:type="xsd:double"&gt;40.85&lt;/D&gt;&lt;D xsi:type="xsd:double"&gt;40.86&lt;/D&gt;&lt;D xsi:type="xsd:double"&gt;40.34&lt;/D&gt;&lt;D xsi:type="xsd:double"&gt;40.59&lt;/D&gt;&lt;D xsi:type="xsd:double"&gt;40.38&lt;/D&gt;&lt;D xsi:type="xsd:double"&gt;40.77&lt;/D&gt;&lt;D xsi:type="xsd:double"&gt;40.46&lt;/D&gt;&lt;D xsi:type="xsd:double"&gt;40.44&lt;/D&gt;&lt;D xsi:type="xsd:double"&gt;40.67&lt;/D&gt;&lt;D xsi:type="xsd:double"&gt;40.72&lt;/D&gt;&lt;D xsi:type="xsd:double"&gt;40.34&lt;/D&gt;&lt;D xsi:type="xsd:double"&gt;39.46&lt;/D&gt;&lt;D xsi:type="xsd:double"&gt;39.49&lt;/D&gt;&lt;D xsi:type="xsd:double"&gt;39.67&lt;/D&gt;&lt;D xsi:type="xsd:double"&gt;39.47&lt;/D&gt;&lt;D xsi:type="xsd:double"&gt;39.36&lt;/D&gt;&lt;D xsi:type="xsd:double"&gt;39.03&lt;/D&gt;&lt;D xsi:type="xsd:double"&gt;38.44&lt;/D&gt;&lt;D xsi:type="xsd:double"&gt;38.03&lt;/D&gt;&lt;D xsi:type="xsd:double"&gt;37.03&lt;/D&gt;&lt;D xsi:type="xsd:double"&gt;37.4&lt;/D&gt;&lt;D xsi:type="xsd:double"&gt;37.22&lt;/D&gt;&lt;D xsi:type="xsd:double"&gt;37.2&lt;/D&gt;&lt;D xsi:type="xsd:double"&gt;36.82&lt;/D&gt;&lt;D xsi:type="xsd:double"&gt;36.37&lt;/D&gt;&lt;D xsi:type="xsd:double"&gt;35.8&lt;/D&gt;&lt;D xsi:type="xsd:double"&gt;36.22&lt;/D&gt;&lt;D xsi:type="xsd:double"&gt;33.22&lt;/D&gt;&lt;D xsi:type="xsd:double"&gt;33.55&lt;/D&gt;&lt;D xsi:type="xsd:double"&gt;34.32&lt;/D&gt;&lt;D xsi:type="xsd:double"&gt;36.73&lt;/D&gt;&lt;D xsi:type="xsd:double"&gt;37.38&lt;/D&gt;&lt;D xsi:type="xsd:double"&gt;37.29&lt;/D&gt;&lt;D xsi:type="xsd:double"&gt;37.08&lt;/D&gt;&lt;D xsi:type="xsd:double"&gt;37.39&lt;/D&gt;&lt;D xsi:type="xsd:double"&gt;37.59&lt;/D&gt;&lt;D xsi:type="xsd:double"&gt;37.56&lt;/D&gt;&lt;D xsi:type="xsd:double"&gt;38.38&lt;/D&gt;&lt;D xsi:type="xsd:double"&gt;38.03&lt;/D&gt;&lt;D xsi:type="xsd:double"&gt;38.09&lt;/D&gt;&lt;D xsi:type="xsd:double"&gt;38.36&lt;/D&gt;&lt;D xsi:type="xsd:double"&gt;39.04&lt;/D&gt;&lt;D xsi:type="xsd:double"&gt;39.31&lt;/D&gt;&lt;D xsi:type="xsd:double"&gt;39.03&lt;/D&gt;&lt;D xsi:type="xsd:double"&gt;38.62&lt;/D&gt;&lt;D xsi:type="xsd:double"&gt;37.59&lt;/D&gt;&lt;D xsi:type="xsd:double"&gt;37.99&lt;/D&gt;&lt;D xsi:type="xsd:double"&gt;37.74&lt;/D&gt;&lt;D xsi:type="xsd:double"&gt;37.79&lt;/D&gt;&lt;D xsi:type="xsd:double"&gt;38.81&lt;/D&gt;&lt;D xsi:type="xsd:double"&gt;38.59&lt;/D&gt;&lt;D xsi:type="xsd:double"&gt;38.53&lt;/D&gt;&lt;D xsi:type="xsd:double"&gt;37.03&lt;/D&gt;&lt;D xsi:type="xsd:double"&gt;37.16&lt;/D&gt;&lt;D xsi:type="xsd:double"&gt;36.07&lt;/D&gt;&lt;D xsi:type="xsd:double"&gt;36&lt;/D&gt;&lt;D xsi:type="xsd:double"&gt;36.71&lt;/D&gt;&lt;D xsi:type="xsd:double"&gt;36.58&lt;/D&gt;&lt;D xsi:type="xsd:double"&gt;36.07&lt;/D&gt;&lt;D xsi:type="xsd:double"&gt;35.91&lt;/D&gt;&lt;D xsi:type="xsd:double"&gt;36.19&lt;/D&gt;&lt;D xsi:type="xsd:double"&gt;36.06&lt;/D&gt;&lt;D xsi:type="xsd:double"&gt;36.9&lt;/D&gt;&lt;D xsi:type="xsd:double"&gt;36.42&lt;/D&gt;&lt;D xsi:type="xsd:double"&gt;36.41&lt;/D&gt;&lt;D xsi:type="xsd:double"&gt;35.75&lt;/D&gt;&lt;D xsi:type="xsd:double"&gt;35.4&lt;/D&gt;&lt;D xsi:type="xsd:double"&gt;34.9&lt;/D&gt;&lt;D xsi:type="xsd:double"&gt;34.64&lt;/D&gt;&lt;D xsi:type="xsd:double"&gt;35.11&lt;/D&gt;&lt;D xsi:type="xsd:double"&gt;34.71&lt;/D&gt;&lt;D xsi:type="xsd:double"&gt;34.39&lt;/D&gt;&lt;D xsi:type="xsd:double"&gt;33.94&lt;/D&gt;&lt;D xsi:type="xsd:double"&gt;34.63&lt;/D&gt;&lt;D xsi:type="xsd:double"&gt;34.91&lt;/D&gt;&lt;D xsi:type="xsd:double"&gt;34.74&lt;/D&gt;&lt;D xsi:type="xsd:double"&gt;34.56&lt;/D&gt;&lt;D xsi:type="xsd:double"&gt;34.51&lt;/D&gt;&lt;D xsi:type="xsd:double"&gt;34.56&lt;/D&gt;&lt;D xsi:type="xsd:double"&gt;34.47&lt;/D&gt;&lt;D xsi:type="xsd:double"&gt;34.08&lt;/D&gt;&lt;D xsi:type="xsd:double"&gt;33.98&lt;/D&gt;&lt;D xsi:type="xsd:double"&gt;33.15&lt;/D&gt;&lt;D xsi:type="xsd:double"&gt;32.83&lt;/D&gt;&lt;D xsi:type="xsd:double"&gt;32.79&lt;/D&gt;&lt;D xsi:type="xsd:double"&gt;32.22&lt;/D&gt;&lt;/FQL&gt;&lt;FQL&gt;&lt;Q&gt;SET-BKK^FG_PRICE(0,-200D)&lt;/Q&gt;&lt;R&gt;201&lt;/R&gt;&lt;C&gt;1&lt;/C&gt;&lt;D xsi:type="xsd:double"&gt;1314.65&lt;/D&gt;&lt;D xsi:type="xsd:double"&gt;1315.64&lt;/D&gt;&lt;D xsi:type="xsd:double"&gt;1314.28&lt;/D&gt;&lt;D xsi:type="xsd:double"&gt;1323.52&lt;/D&gt;&lt;D xsi:type="xsd:double"&gt;1313.91&lt;/D&gt;&lt;D xsi:type="xsd:double"&gt;1302.35&lt;/D&gt;&lt;D xsi:type="xsd:double"&gt;1290.72&lt;/D&gt;&lt;D xsi:type="xsd:double"&gt;1284.47&lt;/D&gt;&lt;D xsi:type="xsd:double"&gt;1274.61&lt;/D&gt;&lt;D xsi:type="xsd:double"&gt;1291.46&lt;/D&gt;&lt;D xsi:type="xsd:double"&gt;1286.69&lt;/D&gt;&lt;D xsi:type="xsd:double"&gt;1266.38&lt;/D&gt;&lt;D xsi:type="xsd:double"&gt;1286.98&lt;/D&gt;&lt;D xsi:type="xsd:double"&gt;1313.99&lt;/D&gt;&lt;D xsi:type="xsd:double"&gt;1304.92&lt;/D&gt;&lt;D xsi:type="xsd:double"&gt;1305.24&lt;/D&gt;&lt;D xsi:type="xsd:double"&gt;1285.64&lt;/D&gt;&lt;D xsi:type="xsd:double"&gt;1293.61&lt;/D&gt;&lt;D xsi:type="xsd:double"&gt;1288.29&lt;/D&gt;&lt;D xsi:type="xsd:double"&gt;1275.03&lt;/D&gt;&lt;D xsi:type="xsd:double"&gt;1274.17&lt;/D&gt;&lt;D xsi:type="xsd:double"&gt;1288.07&lt;/D&gt;&lt;D xsi:type="xsd:double"&gt;1278.74&lt;/D&gt;&lt;D xsi:type="xsd:double"&gt;1288.26&lt;/D&gt;&lt;D xsi:type="xsd:double"&gt;1278.41&lt;/D&gt;&lt;D xsi:type="xsd:double"&gt;1273.2&lt;/D&gt;&lt;D xsi:type="xsd:double"&gt;1282.54&lt;/D&gt;&lt;D xsi:type="xsd:double"&gt;1292.72&lt;/D&gt;&lt;D xsi:type="xsd:double"&gt;1297.01&lt;/D&gt;&lt;D xsi:type="xsd:double"&gt;1306.69&lt;/D&gt;&lt;D xsi:type="xsd:double"&gt;1308.19&lt;/D&gt;&lt;D xsi:type="xsd:double"&gt;1299.78&lt;/D&gt;&lt;D xsi:type="xsd:double"&gt;1293.62&lt;/D&gt;&lt;D xsi:type="xsd:double"&gt;1288.03&lt;/D&gt;&lt;D xsi:type="xsd:double"&gt;1278.05&lt;/D&gt;&lt;D xsi:type="xsd:double"&gt;1276.08&lt;/D&gt;&lt;D xsi:type="xsd:double"&gt;1266.11&lt;/D&gt;&lt;D xsi:type="xsd:double"&gt;1264.8&lt;/D&gt;&lt;D xsi:type="xsd:double"&gt;1252.55&lt;/D&gt;&lt;D xsi:type="xsd:double"&gt;1259.31&lt;/D&gt;&lt;D xsi:type="xsd:double"&gt;1248.78&lt;/D&gt;&lt;D xsi:type="xsd:double"&gt;1244.48&lt;/D&gt;&lt;D xsi:type="xsd:double"&gt;1236.61&lt;/D&gt;&lt;D xsi:type="xsd:double"&gt;1250.09&lt;/D&gt;&lt;D xsi:type="xsd:double"&gt;1248.03&lt;/D&gt;&lt;D xsi:type="xsd:double"&gt;1251.26&lt;/D&gt;&lt;D xsi:type="xsd:double"&gt;1262.67&lt;/D&gt;&lt;D xsi:type="xsd:double"&gt;1253.39&lt;/D&gt;&lt;D xsi:type="xsd:double"&gt;1244.79&lt;/D&gt;&lt;D xsi:type="xsd:double"&gt;1248.13&lt;/D&gt;&lt;D xsi:type="xsd:double"&gt;1235.76&lt;/D&gt;&lt;D xsi:type="xsd:double"&gt;1242.31&lt;/D&gt;&lt;D xsi:type="xsd:double"&gt;1259.42&lt;/D&gt;&lt;D xsi:type="xsd:double"</t>
        </r>
      </text>
    </comment>
    <comment ref="A7" authorId="0" shapeId="0" xr:uid="{B349994A-CE57-49E9-AFDC-9878AE106F39}">
      <text>
        <r>
          <rPr>
            <b/>
            <sz val="9"/>
            <color indexed="81"/>
            <rFont val="Tahoma"/>
            <charset val="1"/>
          </rPr>
          <t>&gt;1266.67&lt;/D&gt;&lt;D xsi:type="xsd:double"&gt;1277.43&lt;/D&gt;&lt;D xsi:type="xsd:double"&gt;1259.07&lt;/D&gt;&lt;D xsi:type="xsd:double"&gt;1265.15&lt;/D&gt;&lt;D xsi:type="xsd:double"&gt;1264.47&lt;/D&gt;&lt;D xsi:type="xsd:double"&gt;1246.96&lt;/D&gt;&lt;D xsi:type="xsd:double"&gt;1229.4&lt;/D&gt;&lt;D xsi:type="xsd:double"&gt;1218.33&lt;/D&gt;&lt;D xsi:type="xsd:double"&gt;1242.35&lt;/D&gt;&lt;D xsi:type="xsd:double"&gt;1244.14&lt;/D&gt;&lt;D xsi:type="xsd:double"&gt;1233.68&lt;/D&gt;&lt;D xsi:type="xsd:double"&gt;1217.15&lt;/D&gt;&lt;D xsi:type="xsd:double"&gt;1212.49&lt;/D&gt;&lt;D xsi:type="xsd:double"&gt;1219.62&lt;/D&gt;&lt;D xsi:type="xsd:double"&gt;1191.75&lt;/D&gt;&lt;D xsi:type="xsd:double"&gt;1208.13&lt;/D&gt;&lt;D xsi:type="xsd:double"&gt;1206.58&lt;/D&gt;&lt;D xsi:type="xsd:double"&gt;1198.11&lt;/D&gt;&lt;D xsi:type="xsd:double"&gt;1157.63&lt;/D&gt;&lt;D xsi:type="xsd:double"&gt;1161.01&lt;/D&gt;&lt;D xsi:type="xsd:double"&gt;1143.31&lt;/D&gt;&lt;D xsi:type="xsd:double"&gt;1121.13&lt;/D&gt;&lt;D xsi:type="xsd:double"&gt;1110.4&lt;/D&gt;&lt;D xsi:type="xsd:double"&gt;1115.65&lt;/D&gt;&lt;D xsi:type="xsd:double"&gt;1123&lt;/D&gt;&lt;D xsi:type="xsd:double"&gt;1119.94&lt;/D&gt;&lt;D xsi:type="xsd:double"&gt;1127.21&lt;/D&gt;&lt;D xsi:type="xsd:double"&gt;1115.69&lt;/D&gt;&lt;D xsi:type="xsd:double"&gt;1110.01&lt;/D&gt;&lt;D xsi:type="xsd:double"&gt;1089.56&lt;/D&gt;&lt;D xsi:type="xsd:double"&gt;1082.42&lt;/D&gt;&lt;D xsi:type="xsd:double"&gt;1106.73&lt;/D&gt;&lt;D xsi:type="xsd:double"&gt;1107.69&lt;/D&gt;&lt;D xsi:type="xsd:double"&gt;1100.01&lt;/D&gt;&lt;D xsi:type="xsd:double"&gt;1062.78&lt;/D&gt;&lt;D xsi:type="xsd:double"&gt;1067.63&lt;/D&gt;&lt;D xsi:type="xsd:double"&gt;1068.73&lt;/D&gt;&lt;D xsi:type="xsd:double"&gt;1094.58&lt;/D&gt;&lt;D xsi:type="xsd:double"&gt;1113.58&lt;/D&gt;&lt;D xsi:type="xsd:double"&gt;1114.49&lt;/D&gt;&lt;D xsi:type="xsd:double"&gt;1122.7&lt;/D&gt;&lt;D xsi:type="xsd:double"&gt;1128.62&lt;/D&gt;&lt;D xsi:type="xsd:double"&gt;1141.58&lt;/D&gt;&lt;D xsi:type="xsd:double"&gt;1139.16&lt;/D&gt;&lt;D xsi:type="xsd:double"&gt;1135.24&lt;/D&gt;&lt;D xsi:type="xsd:double"&gt;1136.43&lt;/D&gt;&lt;D xsi:type="xsd:double"&gt;1140.63&lt;/D&gt;&lt;D xsi:type="xsd:double"&gt;1132.02&lt;/D&gt;&lt;D xsi:type="xsd:double"&gt;1149.18&lt;/D&gt;&lt;D xsi:type="xsd:double"&gt;1164.01&lt;/D&gt;&lt;D xsi:type="xsd:double"&gt;1160.74&lt;/D&gt;&lt;D xsi:type="xsd:double"&gt;1163.42&lt;/D&gt;&lt;D xsi:type="xsd:double"&gt;1178.43&lt;/D&gt;&lt;D xsi:type="xsd:double"&gt;1176.36&lt;/D&gt;&lt;D xsi:type="xsd:double"&gt;1173.37&lt;/D&gt;&lt;D xsi:type="xsd:double"&gt;1179.81&lt;/D&gt;&lt;D xsi:type="xsd:double"&gt;1189.14&lt;/D&gt;&lt;D xsi:type="xsd:double"&gt;1187.06&lt;/D&gt;&lt;D xsi:type="xsd:double"&gt;1195.77&lt;/D&gt;&lt;D xsi:type="xsd:double"&gt;1194.49&lt;/D&gt;&lt;D xsi:type="xsd:double"&gt;1216.71&lt;/D&gt;&lt;D xsi:type="xsd:double"&gt;1214.39&lt;/D&gt;&lt;D xsi:type="xsd:double"&gt;1210.94&lt;/D&gt;&lt;D xsi:type="xsd:double"&gt;1206.59&lt;/D&gt;&lt;D xsi:type="xsd:double"&gt;1220.27&lt;/D&gt;&lt;D xsi:type="xsd:double"&gt;1187.86&lt;/D&gt;&lt;D xsi:type="xsd:double"&gt;1198.98&lt;/D&gt;&lt;D xsi:type="xsd:double"&gt;1197.26&lt;/D&gt;&lt;D xsi:type="xsd:double"&gt;1171.12&lt;/D&gt;&lt;D xsi:type="xsd:double"&gt;1159.53&lt;/D&gt;&lt;D xsi:type="xsd:double"&gt;1159&lt;/D&gt;&lt;D xsi:type="xsd:double"&gt;1146.86&lt;/D&gt;&lt;D xsi:type="xsd:double"&gt;1153.77&lt;/D&gt;&lt;D xsi:type="xsd:double"&gt;1144.05&lt;/D&gt;&lt;D xsi:type="xsd:double"&gt;1134.71&lt;/D&gt;&lt;D xsi:type="xsd:double"&gt;1150.95&lt;/D&gt;&lt;D xsi:type="xsd:double"&gt;1141.28&lt;/D&gt;&lt;D xsi:type="xsd:double"&gt;1138.9&lt;/D&gt;&lt;D xsi:type="xsd:double"&gt;1128.66&lt;/D&gt;&lt;D xsi:type="xsd:double"&gt;1133.95&lt;/D&gt;&lt;D xsi:type="xsd:double"&gt;1088.18&lt;/D&gt;&lt;D xsi:type="xsd:double"&gt;1074.59&lt;/D&gt;&lt;D xsi:type="xsd:double"&gt;1125.21&lt;/D&gt;&lt;D xsi:type="xsd:double"&gt;1161.81&lt;/D&gt;&lt;D xsi:type="xsd:double"&gt;1172.69&lt;/D&gt;&lt;D xsi:type="xsd:double"&gt;1168.02&lt;/D&gt;&lt;D xsi:type="xsd:double"&gt;1158.09&lt;/D&gt;&lt;D xsi:type="xsd:double"&gt;1175.45&lt;/D&gt;&lt;D xsi:type="xsd:double"&gt;1187.9&lt;/D&gt;&lt;D xsi:type="xsd:double"&gt;1190.36&lt;/D&gt;&lt;D xsi:type="xsd:double"&gt;1184.93&lt;/D&gt;&lt;D xsi:type="xsd:double"&gt;1190.06&lt;/D&gt;&lt;D xsi:type="xsd:double"&gt;1186.61&lt;/D&gt;&lt;D xsi:type="xsd:double"&gt;1181.71&lt;/D&gt;&lt;D xsi:type="xsd:double"&gt;1189.66&lt;/D&gt;&lt;D xsi:type="xsd:double"&gt;1176.17&lt;/D&gt;&lt;D xsi:type="xsd:double"&gt;1170.2&lt;/D&gt;&lt;D xsi:type="xsd:double"&gt;1173.76&lt;/D&gt;&lt;D xsi:type="xsd:double"&gt;1159.64&lt;/D&gt;&lt;D xsi:type="xsd:double"&gt;1160.06&lt;/D&gt;&lt;D xsi:type="xsd:double"&gt;1187.63&lt;/D&gt;&lt;D xsi:type="xsd:double"&gt;1177.44&lt;/D&gt;&lt;D xsi:type="xsd:double"&gt;1202.03&lt;/D&gt;&lt;D xsi:type="xsd:double"&gt;1189.55&lt;/D&gt;&lt;D xsi:type="xsd:double"&gt;1206.96&lt;/D&gt;&lt;D xsi:type="xsd:double"&gt;1177.64&lt;/D&gt;&lt;D xsi:type="xsd:double"&gt;1188.41&lt;/D&gt;&lt;D xsi:type="xsd:double"&gt;1203.72&lt;/D&gt;&lt;D xsi:type="xsd:double"&gt;1215.73&lt;/D&gt;&lt;D xsi:type="xsd:double"&gt;1231.14&lt;/D&gt;&lt;D xsi:type="xsd:double"&gt;1206.39&lt;/D&gt;&lt;D xsi:type="xsd:double"&gt;1235.85&lt;/D&gt;&lt;D xsi:type="xsd:double"&gt;1246.21&lt;/D&gt;&lt;D xsi:type="xsd:double"&gt;1245.61&lt;/D&gt;&lt;D xsi:type="xsd:double"&gt;1262.27&lt;/D&gt;&lt;D xsi:type="xsd:double"&gt;1257.48&lt;/D&gt;&lt;D xsi:type="xsd:double"&gt;1256.48&lt;/D&gt;&lt;D xsi:type="xsd:double"&gt;1272.1&lt;/D&gt;&lt;D xsi:type="xsd:double"&gt;1284.11&lt;/D&gt;&lt;D xsi:type="xsd:double"&gt;1283.97&lt;/D&gt;&lt;D xsi:type="xsd:double"&gt;1270.49&lt;/D&gt;&lt;D xsi:type="xsd:double"&gt;1282.09&lt;/D&gt;&lt;D xsi:type="xsd:double"&gt;1262.07&lt;/D&gt;&lt;D xsi:type="xsd:double"&gt;1286.74&lt;/D&gt;&lt;D xsi:type="xsd:double"&gt;1301.02&lt;/D&gt;&lt;D xsi:type="xsd:double"&gt;1304.39&lt;/D&gt;&lt;D xsi:type="xsd:double"&gt;1314.5&lt;/D&gt;&lt;D xsi:type="xsd:double"&gt;1335.64&lt;/D&gt;&lt;D xsi:type="xsd:double"&gt;1343.19&lt;/D&gt;&lt;D xsi:type="xsd:double"&gt;1345.77&lt;/D&gt;&lt;D xsi:type="xsd:double"&gt;1340.94&lt;/D&gt;&lt;D xsi:type="xsd:double"&gt;1354.07&lt;/D&gt;&lt;D xsi:type="xsd:double"&gt;1344.17&lt;/D&gt;&lt;D xsi:type="xsd:double"&gt;1361.77&lt;/D&gt;&lt;D xsi:type="xsd:double"&gt;1352.53&lt;/D&gt;&lt;D xsi:type="xsd:double"&gt;1340.5&lt;/D&gt;&lt;D xsi:type="xsd:double"&gt;1340.63&lt;/D&gt;&lt;D xsi:type="xsd:double"&gt;1352.56&lt;/D&gt;&lt;D xsi:type="xsd:double"&gt;1353.17&lt;/D&gt;&lt;D xsi:type="xsd:double"&gt;1340.25&lt;/D&gt;&lt;D xsi:type="xsd:double"&gt;1354.34&lt;/D&gt;&lt;D xsi:type="xsd:double"&gt;1367.99&lt;/D&gt;&lt;D xsi:type="xsd:double"&gt;1362.97&lt;/D&gt;&lt;D xsi:type="xsd:double"&gt;1387.72&lt;/D&gt;&lt;D xsi:type="xsd:double"&gt;1390.88&lt;/D&gt;&lt;D xsi:type="xsd:double"&gt;1372.65&lt;/D&gt;&lt;D xsi:type="xsd:double"&gt;1384.76&lt;/D&gt;&lt;D xsi:type="xsd:double"&gt;1379.85&lt;/D&gt;&lt;/FQL&gt;&lt;FQL&gt;&lt;Q&gt;EWW^FG_PRICE(0,-200D)&lt;/Q&gt;&lt;R&gt;201&lt;/R&gt;&lt;C&gt;1&lt;/C&gt;&lt;D xsi:type="xsd:double"&gt;66.73&lt;/D&gt;&lt;D xsi:type="xsd:double"&gt;67.43&lt;/D&gt;&lt;D xsi:type="xsd:double"&gt;67.1&lt;/D&gt;&lt;D xsi:type="xsd:double"&gt;66.33&lt;/D&gt;&lt;D xsi:type="xsd:double"&gt;65.37&lt;/D&gt;&lt;D xsi:type="xsd:double"&gt;66.02&lt;/D&gt;&lt;D xsi:type="xsd:double"&gt;65.51&lt;/D&gt;&lt;D xsi:type="xsd:double"&gt;65.07&lt;/D&gt;&lt;D xsi:type="xsd:double"&gt;65.94&lt;/D&gt;&lt;D xsi:type="xsd:double"&gt;66.13&lt;/D&gt;&lt;D xsi:type="xsd:double"&gt;67.05&lt;/D&gt;&lt;D xsi:type="xsd:double"&gt;65.87&lt;/D&gt;&lt;D xsi:type="xsd:double"&gt;64.84&lt;/D&gt;&lt;D xsi:type="xsd:double"&gt;65.47&lt;/D&gt;&lt;D xsi:type="xsd:double"&gt;64.39&lt;/D&gt;&lt;D xsi:type="xsd:double"&gt;65.42&lt;/D&gt;&lt;D xsi:type="xsd:double"&gt;65.73&lt;/D&gt;&lt;D xsi:type="xsd:double"&gt;65.04&lt;/D&gt;&lt;D xsi:type="xsd:double"&gt;65.44&lt;/D&gt;&lt;D xsi:type="xsd:double"&gt;66.81&lt;/D&gt;&lt;D xsi:type="xsd:double"&gt;66.9&lt;/D&gt;&lt;D xsi:type="xsd:double"&gt;66.78&lt;/D&gt;&lt;D xsi:type="xsd:double"&gt;68.21&lt;/D&gt;&lt;D xsi:type="xsd:double"&gt;67.46&lt;/D&gt;&lt;D xsi:type="xsd:double"&gt;67.14&lt;/D&gt;&lt;D xsi:type="xsd:double"&gt;66.18&lt;/D&gt;&lt;D xsi:type="xsd:double"&gt;66.47&lt;/D&gt;&lt;D xsi:type="xsd:double"&gt;67.43&lt;/D&gt;&lt;D xsi:type="xsd:double"&gt;66.9&lt;/D&gt;&lt;D xsi:type="xsd:double"&gt;66.1&lt;/D&gt;&lt;D xsi:type="xsd:double"&gt;65.95&lt;/D&gt;&lt;D xsi:type="xsd:double"&gt;66.53&lt;/D&gt;&lt;D xsi:type="xsd:double"&gt;66.8&lt;/D&gt;&lt;D xsi:type="xsd:double"&gt;66.77&lt;/D&gt;&lt;D xsi:type="xsd:double"&gt;66.12&lt;/D&gt;&lt;D xsi:type="xsd:double"&gt;65.71&lt;/D&gt;&lt;D xsi:type="xsd:double"&gt;64.28&lt;/D&gt;&lt;D xsi:type="xsd:double"&gt;64.26&lt;/D&gt;&lt;D xsi:type="xsd:double"&gt;64.15&lt;/D&gt;&lt;D xsi:type="xsd:double"&gt;63.83&lt;/D&gt;&lt;D xsi:type="xsd:double"&gt;63.07&lt;/D&gt;&lt;D xsi:type="xsd:double"&gt;62.8&lt;/D&gt;&lt;D xsi:type="xsd:double"&gt;62.91&lt;/D&gt;&lt;D xsi:type="xsd:double"&gt;61.94&lt;/D&gt;&lt;D xsi:type="xsd:double"&gt;62.52&lt;/D&gt;&lt;D xsi:type="xsd:double"&gt;61.94&lt;/D&gt;&lt;D xsi:type="xsd:double"&gt;61.44&lt;/D&gt;&lt;D xsi:type="xsd:double"&gt;61.71&lt;/D&gt;&lt;D xsi:type="xsd:double"&gt;62.8&lt;/D&gt;&lt;D xsi:type="xsd:double"&gt;61.55&lt;/D&gt;&lt;D xsi:type="xsd:double"&gt;61.17&lt;/D&gt;&lt;D xsi:type="xsd:double"&gt;61.25&lt;/D&gt;&lt;D xsi:type="xsd:double"&gt;61.19&lt;/D&gt;&lt;D xsi:type="xsd:double"&gt;61.34&lt;/D&gt;&lt;D xsi:type="xsd:double"&gt;60.99&lt;/D&gt;&lt;D xsi:type="xsd:double"&gt;61.99&lt;/D&gt;&lt;D xsi:type="xsd:double"&gt;62.33&lt;/D&gt;&lt;D xsi:type="xsd:double"&gt;61.54&lt;/D&gt;&lt;D xsi:type="xsd:double"&gt;61.64&lt;/D&gt;&lt;D xsi:type="xsd:double"&gt;61.65&lt;/D&gt;&lt;D xsi:type="xsd:double"&gt;60.76&lt;/D&gt;&lt;D xsi:type="xsd:double"&gt;60.19&lt;/D&gt;&lt;D xsi:type="xsd:double"&gt;59.23&lt;/D&gt;&lt;D xsi:type="xsd:double"&gt;59.6&lt;/D&gt;&lt;D xsi:type="xsd:double"&gt;60.14&lt;/D&gt;&lt;D xsi:type="xsd:double"&gt;60.17&lt;/D&gt;&lt;D xsi:type="xsd:double"&gt;60.93&lt;/D&gt;&lt;D xsi:type="xsd:double"&gt;60.06&lt;/D&gt;&lt;D xsi:type="xsd:double"&gt;61.05&lt;/D&gt;&lt;D xsi:type="xsd:double"&gt;60.85&lt;/D&gt;&lt;D xsi:type="xsd:double"&gt;60.47&lt;/D&gt;&lt;D xsi:type="xsd:double"&gt;59.03&lt;/D&gt;&lt;D xsi:type="xsd:double"&gt;59.24&lt;/D&gt;&lt;D xsi:type="xsd:double"&gt;59.46&lt;/D&gt;&lt;D xsi:type="xsd:double"&gt;59.79&lt;/D&gt;&lt;D xsi:type="xsd:double"&gt;59.77&lt;/D&gt;&lt;D xsi:type="xsd:double"&gt;59.38&lt;/D&gt;&lt;D xsi:type="xsd:double"&gt;59.61&lt;/D&gt;&lt;D xsi:type="xsd:double"&gt;60.13&lt;/D&gt;&lt;D xsi:type="xsd:double"&gt;60.29&lt;/D&gt;&lt;D xsi:type="xsd:double"&gt;60.28&lt;/D&gt;&lt;D xsi:type="xsd:double"&gt;60.89&lt;/D&gt;&lt;D xsi:type="xsd:double"&gt;61.11&lt;/D&gt;&lt;D xsi:type="xsd:double"&gt;61.7&lt;/D&gt;&lt;D xsi:type="xsd:double"&gt;61.59&lt;/D&gt;&lt;D xsi:type="xsd:double"&gt;61.12&lt;/D&gt;&lt;D xsi:type="xsd:double"&gt;60.56&lt;/D&gt;&lt;D xsi:type="xsd:double"&gt;60.32&lt;/D&gt;&lt;D xsi:type="xsd:double"&gt;60.31&lt;/D&gt;&lt;D xsi:type="xsd:double"&gt;59.68&lt;/D&gt;&lt;D xsi:type="xsd:double"&gt;59.21&lt;/D&gt;&lt;D xsi:type="xsd:double"&gt;57.94&lt;/D&gt;&lt;D xsi:type="xsd:double"&gt;58.11&lt;/D&gt;&lt;D xsi:type="xsd:double"&gt;58.97&lt;/D&gt;&lt;D xsi:type="xsd:double"&gt;58.91&lt;/D&gt;&lt;D xsi:type="xsd:double"&gt;59.82&lt;/D&gt;&lt;D xsi:type="xsd:double"&gt;61.06&lt;/D&gt;&lt;D xsi:type="xsd:double"&gt;61.57&lt;/D&gt;&lt;D xsi:type="xsd:double"&gt;61.56&lt;/D&gt;&lt;D xsi:type="xsd:double"&gt;61.36&lt;/D&gt;&lt;D xsi:type="xsd:double"&gt;61.09&lt;/D&gt;&lt;D xsi:type="xsd:double"&gt;61.24&lt;/D&gt;&lt;D xsi:type="xsd:double"&gt;60.72&lt;/D&gt;&lt;D xsi:type="xsd:double"&gt;60.25&lt;/D&gt;&lt;D xsi:type="xsd:double"&gt;60.39&lt;/D&gt;&lt;D xsi:type="xsd:double"&gt;60.64&lt;/D&gt;&lt;D xsi:type="xsd:double"&gt;60.17&lt;/D&gt;&lt;D xsi:type="xsd:double"&gt;61.23&lt;/D&gt;&lt;D xsi:type="xsd:double"&gt;60.9&lt;/D&gt;&lt;D xsi:type="xsd:double"&gt;61.13&lt;/D&gt;&lt;D xsi:type="xsd:double"&gt;60.67&lt;/D&gt;&lt;D xsi:type="xsd:double"&gt;59.83&lt;/D&gt;&lt;D xsi:type="xsd:double"&gt;60.32&lt;/D&gt;&lt;D xsi:type="xsd:double"&gt;60.53&lt;/D&gt;&lt;D xsi:type="xsd:double"&gt;60.57&lt;/D&gt;&lt;D xsi:type="xsd:double"&gt;59.51&lt;/D&gt;&lt;D xsi:type="xsd:double"&gt;59.26&lt;/D&gt;&lt;D xsi:type="xsd:double"&gt;59.36&lt;/D&gt;&lt;D xsi:type="xsd:double"&gt;59.08&lt;/D&gt;&lt;D xsi:type="xsd:double"&gt;57.84&lt;/D&gt;&lt;D xsi:type="xsd:double"&gt;58.12&lt;/D&gt;&lt;D xsi:type="xsd:double"&gt;58.11&lt;/D&gt;&lt;D xsi:type="xsd:double"&gt;59.09&lt;/D&gt;&lt;D xsi:type="xsd:double"&gt;58.39&lt;/D&gt;&lt;D xsi:type="xsd:double"&gt;56.68&lt;/D&gt;&lt;D xsi:type="xsd:double"&gt;56.94&lt;/D&gt;&lt;D xsi:type="xsd:double"&gt;56.67&lt;/D&gt;&lt;D xsi:type="xsd:double"&gt;56.97&lt;/D&gt;&lt;D xsi:type="xsd:double"&gt;56.42&lt;/D&gt;&lt;D xsi:type="xsd:double"&gt;58.12&lt;/D&gt;&lt;D xsi:type="xsd:double"&gt;57.94&lt;/D&gt;&lt;D xsi:type="xsd:double"&gt;57.34&lt;/D&gt;&lt;D xsi:type="xsd:double"&gt;56.51&lt;/D&gt;&lt;D xsi:type="xsd:double"&gt;55.51&lt;/D&gt;&lt;D xsi:type="xsd:double"&gt;54.34&lt;/D&gt;&lt;D xsi:type="xsd:double"&gt;54.93&lt;/D&gt;&lt;D xsi:type="xsd:double"&gt;53.02&lt;/D&gt;&lt;D xsi:type="xsd:double"&gt;52.19&lt;/D&gt;&lt;D xsi:type="xsd:double"&gt;51.91&lt;/D&gt;&lt;D xsi:type="xsd:double"&gt;50.68&lt;/D&gt;&lt;D xsi:type="xsd:double"&gt;50.3&lt;/D&gt;&lt;D xsi:type="xsd:double"&gt;51.86&lt;/D&gt;&lt;D xsi:type="xsd:double"&gt;48.06&lt;/D&gt;&lt;D xsi:type="xsd:double"&gt;48.52&lt;/D&gt;&lt;D xsi:type="xsd:double"&gt;49.92&lt;/D&gt;&lt;D xsi:type="xsd:double"&gt;54.26&lt;/D&gt;&lt;D xsi:type="xsd:double"&gt;52.16&lt;/D&gt;&lt;D xsi:type="xsd:double"&gt;52.05&lt;/D&gt;&lt;D xsi:type="xsd:double"&gt;50.96&lt;/D&gt;&lt;D xsi:type="xsd:double"&gt;51.62&lt;/D&gt;&lt;D xsi:type="xsd:double"&gt;52.15&lt;/D&gt;&lt;D xsi:type="xsd:double"&gt;52.01&lt;/D&gt;&lt;D xsi:type="xsd:double"&gt;52.59&lt;/D&gt;&lt;D xsi:type="xsd:double"&gt;52.04&lt;/D&gt;&lt;D xsi:type="xsd:double"&gt;51.7&lt;/D&gt;&lt;D xsi:type="xsd:double"&gt;52.26&lt;/D&gt;&lt;D xsi:type="xsd:double"&gt;52.42&lt;/D&gt;&lt;D xsi:type="xsd:double"&gt;52.41&lt;/D&gt;&lt;D xsi:type="xsd:double"&gt;53.28&lt;/D&gt;&lt;D xsi:type="xsd:double"&gt;52.36&lt;/D&gt;&lt;D xsi:type="xsd:double"&gt;51.19&lt;/D&gt;&lt;D xsi:type="xsd:double"&gt;50.98&lt;/D&gt;&lt;D xsi:type="xsd:double"&gt;50.25&lt;/D&gt;&lt;D xsi:type="xsd:double"&gt;50.16&lt;/D&gt;&lt;D xsi:type="xsd:double"&gt;51.53&lt;/D&gt;&lt;D xsi:type="xsd:double"&gt;51.45&lt;/D&gt;&lt;D xsi:type="xsd:double"&gt;51.03&lt;/D&gt;&lt;D xsi:type="xsd:double"&gt;50.02&lt;/D&gt;&lt;D xsi:type="xsd:double"&gt;49.85&lt;/D&gt;&lt;D xsi:type="xsd:double"&gt;50.52&lt;/D&gt;&lt;D xsi:type="xsd:double"&gt;50.59&lt;/D&gt;&lt;D xsi:type="xsd:double"&gt;51.49&lt;/D&gt;&lt;D xsi:type="xsd:double"&gt;51.05&lt;/D&gt;&lt;D xsi:type="xsd:double"&gt;51.67&lt;/D&gt;&lt;D xsi:type="xsd:double"&gt;51.99&lt;/D&gt;&lt;D xsi:type="xsd:double"&gt;52.86&lt;/D&gt;&lt;D xsi:type="xsd:double"&gt;52.25&lt;/D&gt;&lt;D xsi:type="xsd:double"&gt;53.22&lt;/D&gt;&lt;D xsi:type="xsd:double"&gt;52.67&lt;/D&gt;&lt;D xsi:type="xsd:double"&gt;52.38&lt;/D&gt;&lt;D xsi:type="xsd:double"&gt;51.91&lt;/D&gt;&lt;D xsi:type="xsd:double"&gt;51.28&lt;/D&gt;&lt;D xsi:type="xsd:double"&gt;50.76&lt;/D&gt;&lt;D xsi:type="xsd:double"&gt;50.68&lt;/D&gt;&lt;D xsi:type="xsd:double"&gt;50.71&lt;/D&gt;&lt;D xsi:type="xsd:double"&gt;49.57&lt;/D&gt;&lt;D xsi:type="xsd:double"&gt;50.14&lt;/D&gt;&lt;D xsi:type="xsd:double"&gt;50.2&lt;/D&gt;&lt;D xsi:type="xsd:double"&gt;48.98&lt;/D&gt;&lt;D xsi:type="xsd:double"&gt;50.02&lt;/D&gt;&lt;D xsi:type="xsd:double"&gt;49.76&lt;/D&gt;&lt;D xsi:type="xsd:double"&gt;49.65&lt;/D&gt;&lt;D xsi:type="xsd:double"&gt;49.29&lt;/D&gt;&lt;D xsi:type="xsd:double"&gt;50.06&lt;/D&gt;&lt;D xsi:type="xsd:double"&gt;49.6&lt;/D&gt;&lt;D xsi:type="xsd:double"&gt;49.25&lt;/D&gt;&lt;D xsi:type="xsd:double"&gt;48.37&lt;/D&gt;&lt;D xsi:type="xsd:double"&gt;47.47&lt;/D&gt;&lt;D xsi:type="xsd:double"&gt;47.4&lt;/D&gt;&lt;D xsi:type="xsd:double"&gt;48.54&lt;/D&gt;&lt;D xsi:type="xsd:double"&gt;47.94&lt;/D&gt;&lt;/FQL&gt;&lt;FQL&gt;&lt;Q&gt;CNYA^FG_PRICE(0,-200D)&lt;/Q&gt;&lt;R&gt;201&lt;/R&gt;&lt;C&gt;1&lt;/C&gt;&lt;D xsi:type="xsd:double"&gt;34.9&lt;/D&gt;&lt;D xsi:type="xsd:double"&gt;35.27&lt;/D&gt;&lt;D xsi:type="xsd:double"&gt;34.95&lt;/D&gt;&lt;D xsi:type="xsd:double"&gt;34.95&lt;/D&gt;&lt;D xsi:type="xsd:double"&gt;34.48&lt;/D&gt;&lt;D xsi:type="xsd:double"&gt;34.06&lt;/D&gt;&lt;D xsi:type="xsd:double"&gt;33.86&lt;/D&gt;&lt;D xsi:type="xsd:double"&gt;33.88&lt;/D&gt;&lt;D xsi:type="xsd:double"&gt;33.64&lt;/D&gt;&lt;D xsi:type="xsd:double"&gt;33.61&lt;/D&gt;&lt;D xsi:type="xsd:double"&gt;34.02&lt;/D&gt;&lt;D xsi:type="xsd:double"&gt;33.99&lt;/D&gt;&lt;D xsi:type="xsd:double"&gt;33.55&lt;/D&gt;&lt;D xsi:type="xsd:double"&gt;33.94&lt;/D&gt;&lt;D xsi:type="xsd:double"&gt;32.92&lt;/D&gt;&lt;D xsi:type="xsd:double"&gt;34.44&lt;/D&gt;&lt;D xsi:type="xsd:double"&gt;34.21&lt;/D&gt;&lt;D xsi:type="xsd:double"&gt;34.26&lt;/D&gt;&lt;D xsi:type="xsd:double"&gt;34.37&lt;/D&gt;&lt;D xsi:type="xsd:double"&gt;34.39&lt;/D&gt;&lt;D xsi:type="xsd:double"&gt;34.5182&lt;/D&gt;&lt;D xsi:type="xsd:double"&gt;34.3695&lt;/D&gt;&lt;D xsi:type="xsd:double"&gt;34.34&lt;/D&gt;&lt;D xsi:type="xsd:double"&gt;34.2&lt;/D&gt;&lt;D xsi:type="xsd:double"&gt;33.54&lt;/D&gt;&lt;D xsi:type="xsd:double"&gt;33.88&lt;/D&gt;&lt;D xsi:type="xsd:double"&gt;33.6806&lt;/D&gt;&lt;D xsi:type="xsd:double"&gt;33.47&lt;/D&gt;&lt;D xsi:type="xsd:double"&gt;33.67&lt;/D&gt;&lt;D xsi:type="xsd:double"&gt;33.45&lt;/D&gt;&lt;D xsi:type="xsd:double"&gt;33.48&lt;/D&gt;&lt;D xsi:type="xsd:double"&gt;33.96&lt;/D&gt;&lt;D xsi:type="xsd:double"&gt;33.77&lt;/D&gt;&lt;D xsi:type="xsd:double"&gt;33.81&lt;/D&gt;&lt;D xsi:type="xsd:double"&gt;33.6&lt;/D&gt;&lt;D xsi:type="xsd:double"&gt;33.94&lt;/D&gt;&lt;D xsi:type="xsd:double"&gt;32.84&lt;/D&gt;&lt;D xsi:type="xsd:double"&gt;32.94&lt;/D&gt;&lt;D xsi:type="xsd:double"&gt;33.14&lt;/D&gt;&lt;D xsi:type="xsd:double"&gt;33.02&lt;/D&gt;&lt;D xsi:type="xsd:double"&gt;32.23&lt;/D&gt;&lt;D xsi:type="xsd:double"&gt;32.94&lt;/D&gt;&lt;D xsi:type="xsd:double"&gt;33.2&lt;/D&gt;&lt;D xsi:type="xsd:double"&gt;33.47&lt;/D&gt;&lt;D xsi:type="xsd:double"&gt;33.16&lt;/D&gt;&lt;D xsi:type="xsd:double"&gt;32.26&lt;/D&gt;&lt;D xsi:type="xsd:double"&gt;32.91&lt;/D&gt;&lt;D xsi:type="xsd:double"&gt;32.91&lt;/D&gt;&lt;D xsi:type="xsd:double"&gt;32.71&lt;/D&gt;&lt;D xsi:type="xsd:double"&gt;31.62&lt;/D&gt;&lt;D xsi:type="xsd:double"&gt;31.74&lt;/D&gt;&lt;D xsi:type="xsd:double"&gt;31.02&lt;/D&gt;&lt;D xsi:type="xsd:double"&gt;31.32&lt;/D&gt;&lt;D xsi:type="xsd:double"&gt;30.97&lt;/D&gt;&lt;D xsi:type="xsd:double"&gt;30.72&lt;/D&gt;&lt;D xsi:type="xsd:double"&gt;31.01&lt;/D&gt;&lt;D xsi:type="xsd:double"&gt;30.73&lt;/D&gt;&lt;D xsi:type="xsd:double"&gt;30.295&lt;/D&gt;&lt;D xsi:type="xsd:double"&gt;30.27&lt;/D&gt;&lt;D xsi:type="xsd:double"&gt;30.3&lt;/D&gt;&lt;D xsi:type="xsd:double"&gt;30.33&lt;/D&gt;&lt;D xsi:type="xsd:double"&gt;30.17&lt;/D&gt;&lt;D xsi:type="xsd:double"&gt;29.9&lt;/D&gt;&lt;D xsi:type="xsd:double"&gt;29.6&lt;/D&gt;&lt;D xsi:type="xsd:double"&gt;29.68&lt;/D&gt;&lt;D xsi:type="xsd:double"&gt;30.24&lt;/D&gt;&lt;D xsi:type="xsd:double"&gt;30.44&lt;/D&gt;&lt;D xsi:type="xsd:double"&gt;30.29&lt;/D&gt;&lt;D xsi:type="xsd:double"&gt;30.31&lt;/D&gt;&lt;D xsi:type="xsd:double"&gt;30.45&lt;/D&gt;&lt;D xsi:type="xsd:double"&gt;30.35&lt;/D&gt;&lt;D xsi:type="xsd:double"&gt;30.365&lt;/D&gt;&lt;D xsi:type="xsd:double"&gt;29.98&lt;/D&gt;&lt;D xsi:type="xsd:double"&gt;29.73&lt;/D&gt;&lt;D xsi:type="xsd:double"&gt;29.6&lt;/D&gt;&lt;D xsi:type="xsd:double"&gt;29.26&lt;/D&gt;&lt;D xsi:type="xsd:double"&gt;29.29&lt;/D&gt;&lt;D xsi:type="xsd:double"&gt;29.395&lt;/D&gt;&lt;D xsi:type="xsd:double"&gt;29.2&lt;/D&gt;&lt;D xsi:type="xsd:double"&gt;29.32&lt;/D&gt;&lt;D xsi:type="xsd:double"&gt;29.07&lt;/D&gt;&lt;D xsi:type="xsd:double"&gt;29.12&lt;/D&gt;&lt;D xsi:type="xsd:double"&gt;28.86&lt;/D&gt;&lt;D xsi:type="xsd:double"&gt;28.91&lt;/D&gt;&lt;D xsi:type="xsd:double"&gt;28.7&lt;/D&gt;&lt;D xsi:type="xsd:double"&gt;28.71&lt;/D&gt;&lt;D xsi:type="xsd:double"&gt;28.71&lt;/D&gt;&lt;D xsi:type="xsd:double"&gt;28.46&lt;/D&gt;&lt;D xsi:type="xsd:double"&gt;28.79&lt;/D&gt;&lt;D xsi:type="xsd:double"&gt;28.805&lt;/D&gt;&lt;D xsi:type="xsd:double"&gt;28.55&lt;/D&gt;&lt;D xsi:type="xsd:double"&gt;28.03&lt;/D&gt;&lt;D xsi:type="xsd:double"&gt;27.925&lt;/D&gt;&lt;D xsi:type="xsd:double"&gt;27.96&lt;/D&gt;&lt;D xsi:type="xsd:double"&gt;28&lt;/D&gt;&lt;D xsi:type="xsd:double"&gt;28.12&lt;/D&gt;&lt;D xsi:type="xsd:double"&gt;28.15&lt;/D&gt;&lt;D xsi:type="xsd:double"&gt;28.42&lt;/D&gt;&lt;D xsi:type="xsd:double"&gt;28.29&lt;/D&gt;&lt;D xsi:type="xsd:double"&gt;28.1&lt;/D&gt;&lt;D xsi:type="xsd:double"&gt;28.3&lt;/D&gt;&lt;D xsi:type="xsd:double"&gt;28.22&lt;/D&gt;&lt;D xsi:type="xsd:double"&gt;28.29&lt;/D&gt;&lt;D xsi:type="xsd:double"&gt;28.18&lt;/D&gt;&lt;D xsi:type="xsd:double"&gt;27.96&lt;/D&gt;&lt;D xsi:type="xsd:double"&gt;27.72&lt;/D&gt;&lt;D xsi:type="xsd:double"&gt;27.67&lt;/D&gt;&lt;D xsi:type="xsd:double"&gt;28.02&lt;/D&gt;&lt;D xsi:type="xsd:double"&gt;27.83&lt;/D&gt;&lt;D xsi:type="xsd:double"&gt;27.9&lt;/D&gt;&lt;D xsi:type="xsd:double"&gt;28.2&lt;/D&gt;&lt;D xsi:type="xsd:double"&gt;28.3&lt;/D&gt;&lt;D xsi:type="xsd:double"&gt;28.4&lt;/D&gt;&lt;D xsi:type="xsd:double"&gt;28.28&lt;/D&gt;&lt;D xsi:type="xsd:double"&gt;28.14&lt;/D&gt;&lt;D xsi:type="xsd:double"&gt;28.24&lt;/D&gt;&lt;D xsi:type="xsd:double"&gt;28.25&lt;/D&gt;&lt;D xsi:type="xsd:double"&gt;28.58&lt;/D&gt;&lt;D xsi:type="xsd:double"&gt;28.34&lt;/D&gt;&lt;D xsi:type="xsd:double"&gt;28.45&lt;/D&gt;&lt;D xsi:type="xsd:double"&gt;27.78&lt;/D&gt;&lt;D xsi:type="xsd:double"&gt;27.85&lt;/D&gt;&lt;D xsi:type="xsd:double"&gt;27.58&lt;/D&gt;&lt;D xsi:type="xsd:double"&gt;27.82&lt;/D&gt;&lt;D xsi:type="xsd:double"&gt;27.7&lt;/D&gt;&lt;D xsi:type="xsd:double"&gt;27.66&lt;/D&gt;&lt;D xsi:type="xsd:double"&gt;26.92&lt;/D&gt;&lt;D xsi:type="xsd:double"&gt;27.06&lt;/D&gt;&lt;D xsi:type="xsd:double"&gt;27.14&lt;/D&gt;&lt;D xsi:type="xsd:double"&gt;27.14&lt;/D&gt;&lt;D xsi:type="xsd:double"&gt;27.25&lt;/D&gt;&lt;D xsi:type="xsd:double"&gt;27.29&lt;/D&gt;&lt;D xsi:type="xsd:double"&gt;27.2&lt;/D&gt;&lt;D xsi:type="xsd:double"&gt;27.16&lt;/D&gt;&lt;D xsi:type="xsd:double"&gt;27.04&lt;/D&gt;&lt;D xsi:type="xsd:double"&gt;26.82&lt;/D&gt;&lt;D xsi:type="xsd:double"&gt;26.92&lt;/D&gt;&lt;D xsi:type="xsd:double"&gt;26.7&lt;/D&gt;&lt;D xsi:type="xsd:double"&gt;26.96&lt;/D&gt;&lt;D xsi:type="xsd:double"&gt;27.09&lt;/D&gt;&lt;D xsi:type="xsd:double"&gt;26.64&lt;/D&gt;&lt;D xsi:type="xsd:double"&gt;26.4&lt;/D&gt;&lt;D xsi:type="xsd:double"&gt;24.95&lt;/D&gt;&lt;D xsi:type="xsd:double"&gt;24.71&lt;/D&gt;&lt;D xsi:type="xsd:double"&gt;26.56&lt;/D&gt;&lt;D xsi:type="xsd:double"&gt;27.65&lt;/D&gt;&lt;D xsi:type="xsd:double"&gt;27.91&lt;/D&gt;&lt;D xsi:type="xsd:double"&gt;27.92&lt;/D&gt;&lt;D xsi:type="xsd:double"&gt;28.03&lt;/D&gt;&lt;D xsi:type="xsd:double"&gt;28.08&lt;/D&gt;&lt;D xsi:type="xsd:double"&gt;28.34&lt;/D&gt;&lt;D xsi:type="xsd:double"&gt;28.16&lt;/D&gt;&lt;D xsi:type="xsd:double"&gt;28.33&lt;/D&gt;&lt;D xsi:type="xsd:double"&gt;28.3&lt;/D&gt;&lt;D xsi:type="xsd:double"&gt;28.17&lt;/D&gt;&lt;D xsi:type="xsd:double"&gt;28.46&lt;/D&gt;&lt;D xsi:type="xsd:double"&gt;28.96&lt;/D&gt;&lt;D xsi:type="xsd:double"&gt;29.02&lt;/D&gt;&lt;D xsi:type="xsd:double"&gt;29.2&lt;/D&gt;&lt;D xsi:type="xsd:double"&gt;29.34&lt;/D&gt;&lt;D xsi:type="xsd:double"&gt;28.34&lt;/D&gt;&lt;D xsi:type="xsd:double"&gt;28.435&lt;/D&gt;&lt;D xsi:type="xsd:double"&gt;28.51&lt;/D&gt;&lt;D xsi:type="xsd:double"&gt;28.09&lt;/D&gt;&lt;D xsi:type="xsd:double"&gt;28.45&lt;/D&gt;&lt;D xsi:type="xsd:double"&gt;28.625&lt;/D&gt;&lt;D xsi:type="xsd:double"&gt;28.38&lt;/D&gt;&lt;D xsi:type="xsd:double"&gt;27.97&lt;/D&gt;&lt;D xsi:type="xsd:double"&gt;27.77&lt;/D&gt;&lt;D xsi:type="xsd:double"&gt;27.96&lt;/D&gt;&lt;D xsi:type="xsd:double"&gt;28.41&lt;/D&gt;&lt;D xsi:type="xsd:double"&gt;28.5&lt;/D&gt;&lt;D xsi:type="xsd:double"&gt;28.38&lt;/D&gt;&lt;D xsi:type="xsd:double"&gt;28.45&lt;/D&gt;&lt;D xsi:type="xsd:double"&gt;28.73&lt;/D&gt;&lt;D xsi:type="xsd:double"&gt;28.63&lt;/D&gt;&lt;D xsi:type="xsd:double"&gt;28.23&lt;/D&gt;&lt;D xsi:type="xsd:double"&gt;28.12&lt;/D&gt;&lt;D xsi:type="xsd:double"&gt;28.55&lt;/D&gt;&lt;D xsi:type="xsd:double"&gt;28.1&lt;/D&gt;&lt;D xsi:type="xsd:double"&gt;28.118&lt;/D&gt;&lt;D xsi:type="xsd:double"&gt;27.8&lt;/D&gt;&lt;D xsi:type="xsd:double"&gt;28&lt;/D&gt;&lt;D xsi:type="xsd:double"&gt;27.865&lt;/D&gt;&lt;D xsi:type="xsd:double"&gt;27.48&lt;/D&gt;&lt;D xsi:type="xsd:double"&gt;27.21&lt;/D&gt;&lt;D xsi:type="xsd:double"&gt;27.71&lt;/D&gt;&lt;D xsi:type="xsd:double"&gt;27.29&lt;/D&gt;&lt;D xsi:type="xsd:double"&gt;27.47&lt;/D&gt;&lt;D xsi:type="xsd:double"&gt;27.75&lt;/D&gt;&lt;D xsi:type="xsd:double"&gt;27.66&lt;/D&gt;&lt;D xsi:type="xsd:double"&gt;27.63&lt;/D&gt;&lt;D xsi:type="xsd:double"&gt;27.69&lt;/D&gt;&lt;D xsi:type="xsd:double"&gt;27.79&lt;/D&gt;&lt;D xsi:type="xsd:double"&gt;27.46&lt;/D&gt;&lt;D xsi:type="xsd:double"&gt;27.4&lt;/D&gt;&lt;D xsi:type="xsd:double"&gt;27.52&lt;/D&gt;&lt;D xsi:type="xsd:double"&gt;27.28&lt;/D&gt;&lt;D xsi:type="xsd:double"&gt;26.95&lt;/D&gt;&lt;D xsi:type="xsd:double"&gt;27.06&lt;/D&gt;&lt;D xsi:type="xsd:double"&gt;27.08&lt;/D&gt;&lt;/FQL&gt;&lt;FQL&gt;&lt;Q&gt;EWU^FG_TOTAL_RETURNC(-5AY,0,AM)&lt;/Q&gt;&lt;R&gt;61&lt;/R&gt;&lt;C&gt;1&lt;/C&gt;&lt;D xsi:type="xsd:double"&gt;-4.511571&lt;/D&gt;&lt;D xsi:type="xsd:double"&gt;16.105175&lt;/D&gt;&lt;D xsi:type="xsd:double"&gt;6.0133576&lt;/D&gt;&lt;D xsi:type="xsd:double"&gt;-1.3504446&lt;/D&gt;&lt;D xsi:type="xsd:double"&gt;3.9356709&lt;/D&gt;&lt;D xsi:type="xsd:double"&gt;3.490281&lt;/D&gt;&lt;D xsi:type="xsd:double"&gt;3.4998417&lt;/D&gt;&lt;D xsi:type="xsd:double"&gt;3.8733602&lt;/D&gt;&lt;D xsi:type="xsd:double"&gt;-1.5906334&lt;/D&gt;&lt;D xsi:type="xsd:double"&gt;0.2752304&lt;/D&gt;&lt;D xsi:type="xsd:double"&gt;1.1893868&lt;/D&gt;&lt;D xsi:type="xsd:double"&gt;-2.8028965&lt;/D&gt;&lt;D xsi:type="xsd:double"&gt;4.4341087&lt;/D&gt;&lt;D xsi:type="xsd:double"&gt;-4.86936&lt;/D&gt;&lt;D xsi:type="xsd:double"&gt;6.280625&lt;/D&gt;&lt;D xsi:type="xsd:double"&gt;1.810503&lt;/D&gt;&lt;D xsi:type="xsd:double"&gt;-0.7409632&lt;/D&gt;&lt;D xsi:type="xsd:double"&gt;1.3735414&lt;/D&gt;&lt;D xsi:type="xsd:double"&gt;-4.860091&lt;/D&gt;&lt;D xsi:type="xsd:double"&gt;2.8173327&lt;/D&gt;&lt;D xsi:type="xsd:double"&gt;-8.129919&lt;/D&gt;&lt;D xsi:type="xsd:double"&gt;3.1708956&lt;/D&gt;&lt;D xsi:type="xsd:double"&gt;-5.2410183&lt;/D&gt;&lt;D xsi:type="xsd:double"&gt;-10.515541&lt;/D&gt;&lt;D xsi:type="xsd:double"&gt;8.088517&lt;/D&gt;&lt;D xsi:type="xsd:double"&gt;11.29545&lt;/D&gt;&lt;D xsi:type="xsd:double"&gt;-1.3042808&lt;/D&gt;&lt;D xsi:type="xsd:double"&gt;6.066537&lt;/D&gt;&lt;D xsi:type="xsd:double"&gt;-0.7380128&lt;/D&gt;&lt;D xsi:type="xsd:double"&gt;0.030982494&lt;/D&gt;&lt;D xsi:type="xsd:double"&gt;5.0789714&lt;/D&gt;&lt;D xsi:type="xsd:double"&gt;-5.2755713&lt;/D&gt;&lt;D xsi:type="xsd:double"&gt;2.608633&lt;/D&gt;&lt;D xsi:type="xsd:double"&gt;2.8748035&lt;/D&gt;&lt;D xsi:type="xsd:double"&gt;-3.0048072&lt;/D&gt;&lt;D xsi:type="xsd:double"&gt;-1.9826472&lt;/D&gt;&lt;D xsi:type="xsd:double"&gt;-3.318584&lt;/D&gt;&lt;D xsi:type="xsd:double"&gt;5.884278&lt;/D&gt;&lt;D xsi:type="xsd:double"&gt;4.386735&lt;/D&gt;&lt;D xsi:type="xsd:double"&gt;-0.8471966&lt;/D&gt;&lt;D xsi:type="xsd:double"&gt;-0.061035156&lt;/D&gt;&lt;D xsi:type="xsd:double"&gt;4.45801&lt;/D&gt;&lt;D xsi:type="xsd:double"&gt;1.4323354&lt;/D&gt;&lt;D xsi:type="xsd:double"&gt;3.5734773&lt;/D&gt;&lt;D xsi:type="xsd:double"&gt;-1.0487676&lt;/D&gt;&lt;D xsi:type="xsd:double"&gt;2.8383017&lt;/D&gt;&lt;D xsi:type="xsd:double"&gt;4.627824&lt;/D&gt;&lt;D xsi:type="xsd:double"&gt;-0.31974316&lt;/D&gt;&lt;D xsi:type="xsd:double"&gt;-4.116547&lt;/D&gt;&lt;D xsi:type="xsd:double"&gt;-0.1951456&lt;/D&gt;&lt;D xsi:type="xsd:double"&gt;-3.4621775&lt;/D&gt;&lt;D xsi:type="xsd:double"&gt;5.7311773&lt;/D&gt;&lt;D xsi:type="xsd:double"&gt;3.4925938&lt;/D&gt;&lt;D xsi:type="xsd:double"&gt;1.4848828&lt;/D&gt;&lt;D xsi:type="xsd:double"&gt;1.3567448&lt;/D&gt;&lt;D xsi:type="xsd:double"&gt;4.776907&lt;/D&gt;&lt;D xsi:type="xsd:double"&gt;1.5357852&lt;/D&gt;&lt;D xsi:type="xsd:double"&gt;0.8056402&lt;/D&gt;&lt;D xsi:type="xsd:double"&gt;3.5464525&lt;/D&gt;&lt;D xsi:type="xsd:double"&gt;1.2301087&lt;/D&gt;&lt;D xsi:type="xsd:double"&gt;1.8584728&lt;/D&gt;&lt;/FQL&gt;&lt;FQL&gt;&lt;Q&gt;EZA^FG_TOTAL_RETURNC(-5AY,0,AM)&lt;/Q&gt;&lt;R&gt;61&lt;/R&gt;&lt;C&gt;1&lt;/C&gt;&lt;D xsi:type="xsd:double"&gt;0.29786825&lt;/D&gt;&lt;D xsi:type="xsd:double"&gt;10.934126&lt;/D&gt;&lt;D xsi:type="xsd:double"&gt;12.760377&lt;/D&gt;&lt;D xsi:type="xsd:double"&gt;-1.2365103&lt;/D&gt;&lt;D xsi:type="xsd:double"&gt;5.2811265&lt;/D&gt;&lt;D xsi:type="xsd:double"&gt;5.772972&lt;/D&gt;&lt;D xsi:type="xsd:double"&gt;0.83811283&lt;/D&gt;&lt;D xsi:type="xsd:double"&gt;7.6221347&lt;/D&gt;&lt;D xsi:type="xsd:double"&gt;-7.1202397&lt;/D&gt;&lt;D xsi:type="xsd:double"&gt;-0.92099905&lt;/D&gt;&lt;D xsi:type="xsd:double"&gt;-1.0741591&lt;/D&gt;&lt;D xsi:type="xsd:double"&gt;-1.7957807&lt;/D&gt;&lt;D xsi:type="xsd:double"&gt;0&lt;/D&gt;&lt;D xsi:type="xsd:double"&gt;-4.5502844&lt;/D&gt;&lt;D xsi:type="xsd:double"&gt;5.7815313&lt;/D&gt;&lt;D xsi:type="xsd:double"&gt;2.68085&lt;/D&gt;&lt;D xsi:type="xsd:double"&gt;9.117281&lt;/D&gt;&lt;D xsi:type="xsd:double"&gt;6.817317&lt;/D&gt;&lt;D xsi:type="xsd:double"&gt;-14.773333&lt;/D&gt;&lt;D xsi:type="xsd:double"&gt;-0.10429621&lt;/D&gt;&lt;D xsi:type="xsd:double"&gt;-9.28914&lt;/D&gt;&lt;D xsi:type="xsd:double"&gt;-0.094139576&lt;/D&gt;&lt;D xsi:type="xsd:double"&gt;-3.062427&lt;/D&gt;&lt;D xsi:type="xsd:double"&gt;-12.417984&lt;/D&gt;&lt;D xsi:type="xsd:double"&gt;6.825745&lt;/D&gt;&lt;D xsi:type="xsd:double"&gt;15.454542&lt;/D&gt;&lt;D xsi:type="xsd:double"&gt;-3.1316757&lt;/D&gt;&lt;D xsi:type="xsd:double"&gt;6.36642&lt;/D&gt;&lt;D xsi:type="xsd:double"&gt;-9.155398&lt;/D&gt;&lt;D xsi:type="xsd:double"&gt;4.1971684&lt;/D&gt;&lt;D xsi:type="xsd:double"&gt;0.5854845&lt;/D&gt;&lt;D xsi:type="xsd:double"&gt;-14.2956915&lt;/D&gt;&lt;D xsi:type="xsd:double"&gt;9.943712&lt;/D&gt;&lt;D xsi:type="xsd:double"&gt;13.097036&lt;/D&gt;&lt;D xsi:type="xsd:double"&gt;-10.513454&lt;/D&gt;&lt;D xsi:type="xsd:double"&gt;-6.557375&lt;/D&gt;&lt;D xsi:type="xsd:double"&gt;-0.930351&lt;/D&gt;&lt;D xsi:type="xsd:double"&gt;8.505499&lt;/D&gt;&lt;D xsi:type="xsd:double"&gt;4.6280503&lt;/D&gt;&lt;D xsi:type="xsd:double"&gt;-5.9583664&lt;/D&gt;&lt;D xsi:type="xsd:double"&gt;-5.4707346&lt;/D&gt;&lt;D xsi:type="xsd:double"&gt;5.43741&lt;/D&gt;&lt;D xsi:type="xsd:double"&gt;2.425325&lt;/D&gt;&lt;D xsi:type="xsd:double"&gt;1.3958216&lt;/D&gt;&lt;D xsi:type="xsd:double"&gt;8.161473&lt;/D&gt;&lt;D xsi:type="xsd:double"&gt;1.8928885&lt;/D&gt;&lt;D xsi:type="xsd:double"&gt;6.3887596&lt;/D&gt;&lt;D xsi:type="xsd:double"&gt;7.325387&lt;/D&gt;&lt;D xsi:type="xsd:double"&gt;-1.4285743&lt;/D&gt;&lt;D xsi:type="xsd:double"&gt;-4.4887247&lt;/D&gt;&lt;D xsi:type="xsd:double"&gt;-6.4311266&lt;/D&gt;&lt;D xsi:type="xsd:double"&gt;5.836296&lt;/D&gt;&lt;D xsi:type="xsd:double"&gt;-0.47074556&lt;/D&gt;&lt;D xsi:type="xsd:double"&gt;7.207203&lt;/D&gt;&lt;D xsi:type="xsd:double"&gt;4.033613&lt;/D&gt;&lt;D xsi:type="xsd:double"&gt;5.432141&lt;/D&gt;&lt;D xsi:type="xsd:double"&gt;4.1641355&lt;/D&gt;&lt;D xsi:type="xsd:double"&gt;0.44651031&lt;/D&gt;&lt;D xsi:type="xsd:double"&gt;6.8160653&lt;/D&gt;&lt;D xsi:type="xsd:double"&gt;11.149645&lt;/D&gt;&lt;D xsi:type="xsd:double"&gt;0.42122602&lt;/D&gt;&lt;/FQL&gt;&lt;FQL&gt;&lt;Q&gt;QAT^FG_PRICE(0,-200D)&lt;/Q&gt;&lt;R&gt;201&lt;/R&gt;&lt;C&gt;1&lt;/C&gt;&lt;D xsi:type="xsd:double"&gt;19.2891&lt;/D&gt;&lt;D xsi:type="xsd:double"&gt;19.25&lt;/D&gt;&lt;D xsi:type="xsd:double"&gt;19.195&lt;/D&gt;&lt;D xsi:type="xsd:double"&gt;19.195&lt;/D&gt;&lt;D xsi:type="xsd:double"&gt;19.29&lt;/D&gt;&lt;D xsi:type="xsd:double"&gt;19.26&lt;/D&gt;&lt;D xsi:type="xsd:double"&gt;19.14&lt;/D&gt;&lt;D xsi:type="xsd:double"&gt;19.09&lt;/D&gt;&lt;D xsi:type="xsd:double"&gt;19.135&lt;/D&gt;&lt;D xsi:type="xsd:double"&gt;19.085&lt;/D&gt;&lt;D xsi:type="xsd:double"&gt;19.1356&lt;/D&gt;&lt;D xsi:type="xsd:double"&gt;19.0707&lt;/D&gt;&lt;D xsi:type="xsd:double"&gt;19.205&lt;/D&gt;&lt;D xsi:type="xsd:double"&gt;19.255&lt;/D&gt;&lt;D xsi:type="xsd:double"&gt;19.23&lt;/D&gt;&lt;D xsi:type="xsd:double"&gt;19.33&lt;/D&gt;&lt;D xsi:type="xsd:double"&gt;19.31&lt;/D&gt;&lt;D xsi:type="xsd:double"&gt;19.26&lt;/D&gt;&lt;D xsi:type="xsd:double"&gt;19.215&lt;/D&gt;&lt;D xsi:type="xsd:double"&gt;19.295&lt;/D&gt;&lt;D xsi:type="xsd:double"&gt;19.275&lt;/D&gt;&lt;D xsi:type="xsd:double"&gt;19.39&lt;/D&gt;&lt;D xsi:type="xsd:double"&gt;19.53&lt;/D&gt;&lt;D xsi:type="xsd:double"&gt;19.425&lt;/D&gt;&lt;D xsi:type="xsd:double"&gt;19.42&lt;/D&gt;&lt;D xsi:type="xsd:double"&gt;19.37&lt;/D&gt;&lt;D xsi:type="xsd:double"&gt;19.565&lt;/D&gt;&lt;D xsi:type="xsd:double"&gt;19.785&lt;/D&gt;&lt;D xsi:type="xsd:double"&gt;19.94&lt;/D&gt;&lt;D xsi:type="xsd:double"&gt;19.94&lt;/D&gt;&lt;D xsi:type="xsd:double"&gt;19.94&lt;/D&gt;&lt;D xsi:type="xsd:double"&gt;19.85&lt;/D&gt;&lt;D xsi:type="xsd:double"&gt;19.77&lt;/D&gt;&lt;D xsi:type="xsd:double"&gt;19.55&lt;/D&gt;&lt;D xsi:type="xsd:double"&gt;19.54&lt;/D&gt;&lt;D xsi:type="xsd:double"&gt;19.58&lt;/D&gt;&lt;D xsi:type="xsd:double"&gt;19.53&lt;/D&gt;&lt;D xsi:type="xsd:double"&gt;19.37&lt;/D&gt;&lt;D xsi:type="xsd:double"&gt;19.63&lt;/D&gt;&lt;D xsi:type="xsd:double"&gt;19.69&lt;/D&gt;&lt;D xsi:type="xsd:double"&gt;19.7&lt;/D&gt;&lt;D xsi:type="xsd:double"&gt;19.86&lt;/D&gt;&lt;D xsi:type="xsd:double"&gt;19.73&lt;/D&gt;&lt;D xsi:type="xsd:double"&gt;20&lt;/D&gt;&lt;D xsi:type="xsd:double"&gt;19.96&lt;/D&gt;&lt;D xsi:type="xsd:double"&gt;20.13&lt;/D&gt;&lt;D xsi:type="xsd:double"&gt;20.14&lt;/D&gt;&lt;D xsi:type="xsd:double"&gt;20.0026&lt;/D&gt;&lt;D xsi:type="xsd:double"&gt;20.1896&lt;/D&gt;&lt;D xsi:type="xsd:double"&gt;20.065&lt;/D&gt;&lt;D xsi:type="xsd:double"&gt;20.08&lt;/D&gt;&lt;D xsi:type="xsd:double"&gt;20.24&lt;/D&gt;&lt;D xsi:type="xsd:double"&gt;20.38&lt;/D&gt;&lt;D xsi:type="xsd:double"&gt;20.54&lt;/D&gt;&lt;D xsi:type="xsd:double"&gt;20.52&lt;/D&gt;&lt;D xsi:type="xsd:double"&gt;20.56&lt;/D&gt;&lt;D xsi:type="xsd:double"&gt;20.27&lt;/D&gt;&lt;D xsi:type="xsd:double"&gt;20.0346&lt;/D&gt;&lt;D xsi:type="xsd:double"&gt;19.93&lt;/D&gt;&lt;D xsi:type="xsd:double"&gt;19.946&lt;/D&gt;&lt;D xsi:type="xsd:double"&gt;19.85&lt;/D&gt;&lt;D xsi:type="xsd:double"&gt;19.785&lt;/D&gt;&lt;D xsi:type="xsd:double"&gt;19.71&lt;/D&gt;&lt;D xsi:type="xsd:double"&gt;19.665&lt;/D&gt;&lt;D xsi:type="xsd:double"&gt;19.655&lt;/D&gt;&lt;D xsi:type="xsd:double"&gt;19.66&lt;/D&gt;&lt;D xsi:type="xsd:double"&gt;19.6&lt;/D&gt;&lt;D xsi:type="xsd:double"&gt;19.6&lt;/D&gt;&lt;D xsi:type="xsd:double"&gt;19.63&lt;/D&gt;&lt;D xsi:type="xsd:double"&gt;19.61&lt;/D&gt;&lt;D xsi:type="xsd:double"&gt;19.54&lt;/D&gt;&lt;D xsi:type="xsd:double"&gt;19.34&lt;/D&gt;&lt;D xsi:type="xsd:double"&gt;19.12&lt;/D&gt;&lt;D xsi:type="xsd:double"&gt;18.91&lt;/D&gt;&lt;D xsi:type="xsd:double"&gt;18.96&lt;/D&gt;&lt;D xsi:type="xsd:double"&gt;18.779&lt;/D&gt;&lt;D xsi:type="xsd:double"&gt;18.69&lt;/D&gt;&lt;D xsi:type="xsd:double"&gt;18.71&lt;/D&gt;&lt;D xsi:type="xsd:double"&gt;18.73&lt;/D&gt;&lt;D xsi:type="xsd:double"&gt;18.75&lt;/D&gt;&lt;D xsi:type="xsd:double"&gt;18.75&lt;/D&gt;&lt;D xsi:type="xsd:double"&gt;18.73&lt;/D&gt;&lt;D xsi:type="xsd:double"&gt;18.68&lt;/D&gt;&lt;D xsi:type="xsd:double"&gt;18.63&lt;/D&gt;&lt;D xsi:type="xsd:double"&gt;18.56&lt;/D&gt;&lt;D xsi:type="xsd:double"&gt;18.58&lt;/D&gt;&lt;D xsi:type="xsd:double"&gt;18.62&lt;/D&gt;&lt;D xsi:type="xsd:double"&gt;18.57&lt;/D&gt;&lt;D xsi:type="xsd:double"&gt;18.53&lt;/D&gt;&lt;D xsi:type="xsd:double"&gt;18.36&lt;/D&gt;&lt;D xsi:type="xsd:double"&gt;18.25&lt;/D&gt;&lt;D xsi:type="xsd:double"&gt;17.96&lt;/D&gt;&lt;D xsi:type="xsd:double"&gt;17.72&lt;/D&gt;&lt;D xsi:type="xsd:double"&gt;17.82&lt;/D&gt;&lt;D xsi:type="xsd:double"&gt;17.895&lt;/D&gt;&lt;D xsi:type="xsd:double"&gt;18.045&lt;/D&gt;&lt;D xsi:type="xsd:double"&gt;18.2&lt;/D&gt;&lt;D xsi:type="xsd:double"&gt;18.9&lt;/D&gt;&lt;D xsi:type="xsd:double"&gt;18.96&lt;/D&gt;&lt;D xsi:type="xsd:double"&gt;18.92&lt;/D&gt;&lt;D xsi:type="xsd:double"&gt;18.83&lt;/D&gt;&lt;D xsi:type="xsd:double"&gt;18.83&lt;/D&gt;&lt;D xsi:type="xsd:double"&gt;18.78&lt;/D&gt;&lt;D xsi:type="xsd:double"&gt;18.91&lt;/D&gt;&lt;D xsi:type="xsd:double"&gt;19.08&lt;/D&gt;&lt;D xsi:type="xsd:double"&gt;18.8&lt;/D&gt;&lt;D xsi:type="xsd:double"&gt;18.75&lt;/D&gt;&lt;D xsi:type="xsd:double"&gt;18.83&lt;/D&gt;&lt;D xsi:type="xsd:double"&gt;18.94&lt;/D&gt;&lt;D xsi:type="xsd:double"&gt;18.91&lt;/D&gt;&lt;D xsi:type="xsd:double"&gt;19.15&lt;/D&gt;&lt;D xsi:type="xsd:double"&gt;19.11&lt;/D&gt;&lt;D xsi:type="xsd:double"&gt;19.18&lt;/D&gt;&lt;D xsi:type="xsd:double"&gt;19.06&lt;/D&gt;&lt;D xsi:type="xsd:double"&gt;19.05&lt;/D&gt;&lt;D xsi:type="xsd:double"&gt;18.88&lt;/D&gt;&lt;D xsi:type="xsd:double"&gt;18.84&lt;/D&gt;&lt;D xsi:type="xsd:double"&gt;18.83&lt;/D&gt;&lt;D xsi:type="xsd:double"&gt;18.7553&lt;/D&gt;&lt;D xsi:type="xsd:double"&gt;18.7&lt;/D&gt;&lt;D xsi:type="xsd:double"&gt;18.69&lt;/D&gt;&lt;D xsi:type="xsd:double"&gt;18.615&lt;/D&gt;&lt;D xsi:type="xsd:double"&gt;18.51&lt;/D&gt;&lt;D xsi:type="xsd:double"&gt;18.55&lt;/D&gt;&lt;D xsi:type="xsd:double"&gt;18.55&lt;/D&gt;&lt;D xsi:type="xsd:double"&gt;18.54&lt;/D&gt;&lt;D xsi:type="xsd:double"&gt;18.34&lt;/D&gt;&lt;D xsi:type="xsd:double"&gt;18.31&lt;/D&gt;&lt;D xsi:type="xsd:double"&gt;18.2&lt;/D&gt;&lt;D xsi:type="xsd:double"&gt;18.14&lt;/D&gt;&lt;D xsi:type="xsd:double"&gt;18.16&lt;/D&gt;&lt;D xsi:type="xsd:double"&gt;18.12&lt;/D&gt;&lt;D xsi:type="xsd:double"&gt;17.9&lt;/D&gt;&lt;D xsi:type="xsd:double"&gt;17.91&lt;/D&gt;&lt;D xsi:type="xsd:double"&gt;17.78&lt;/D&gt;&lt;D xsi:type="xsd:double"&gt;17.72&lt;/D&gt;&lt;D xsi:type="xsd:double"&gt;17.78&lt;/D&gt;&lt;D xsi:type="xsd:double"&gt;17.89&lt;/D&gt;&lt;D xsi:type="xsd:double"&gt;17.79&lt;/D&gt;&lt;D xsi:type="xsd:double"&gt;17.61&lt;/D&gt;&lt;D xsi:type="xsd:double"&gt;17.52&lt;/D&gt;&lt;D xsi:type="xsd:double"&gt;17.57&lt;/D&gt;&lt;D xsi:type="xsd:double"&gt;17.23&lt;/D&gt;&lt;D xsi:type="xsd:double"&gt;17.16&lt;/D&gt;&lt;D xsi:type="xsd:double"&gt;16.83&lt;/D&gt;&lt;D xsi:type="xsd:double"&gt;17.66&lt;/D&gt;&lt;D xsi:type="xsd:double"&gt;17.86&lt;/D&gt;&lt;D xsi:type="xsd:double"&gt;17.88&lt;/D&gt;&lt;D xsi:type="xsd:double"&gt;17.84&lt;/D&gt;&lt;D xsi:type="xsd:double"&gt;17.75&lt;/D&gt;&lt;D xsi:type="xsd:double"&gt;17.87&lt;/D&gt;&lt;D xsi:type="xsd:double"&gt;17.79&lt;/D&gt;&lt;D xsi:type="xsd:double"&gt;17.87&lt;/D&gt;&lt;D xsi:type="xsd:double"&gt;17.86&lt;/D&gt;&lt;D xsi:type="xsd:double"&gt;17.99&lt;/D&gt;&lt;D xsi:type="xsd:double"&gt;17.92&lt;/D&gt;&lt;D xsi:type="xsd:double"&gt;18.14&lt;/D&gt;&lt;D xsi:type="xsd:double"&gt;18.15&lt;/D&gt;&lt;D xsi:type="xsd:double"&gt;18.18&lt;/D&gt;&lt;D xsi:type="xsd:double"&gt;18.12&lt;/D&gt;&lt;D xsi:type="xsd:double"&gt;17.94&lt;/D&gt;&lt;D xsi:type="xsd:double"&gt;18.08&lt;/D&gt;&lt;D xsi:type="xsd:double"&gt;18.05&lt;/D&gt;&lt;D xsi:type="xsd:double"&gt;18.07&lt;/D&gt;&lt;D xsi:type="xsd:double"&gt;18.07&lt;/D&gt;&lt;D xsi:type="xsd:double"&gt;18.14&lt;/D&gt;&lt;D xsi:type="xsd:double"&gt;18.05&lt;/D&gt;&lt;D xsi:type="xsd:double"&gt;17.96&lt;/D&gt;&lt;D xsi:type="xsd:double"&gt;17.94&lt;/D&gt;&lt;D xsi:type="xsd:double"&gt;18&lt;/D&gt;&lt;D xsi:type="xsd:double"&gt;17.86&lt;/D&gt;&lt;D xsi:type="xsd:double"&gt;18.1&lt;/D&gt;&lt;D xsi:type="xsd:double"&gt;18.13&lt;/D&gt;&lt;D xsi:type="xsd:double"&gt;18.07&lt;/D&gt;&lt;D xsi:type="xsd:double"&gt;17.97&lt;/D&gt;&lt;D xsi:type="xsd:double"&gt;18.08&lt;/D&gt;&lt;D xsi:type="xsd:double"&gt;18.07&lt;/D&gt;&lt;D xsi:type="xsd:double"&gt;18.06&lt;/D&gt;&lt;D xsi:type="xsd:double"&gt;17.98&lt;/D&gt;&lt;D xsi:type="xsd:double"&gt;18.04&lt;/D&gt;&lt;D xsi:type="xsd:double"&gt;17.89&lt;/D&gt;&lt;D xsi:type="xsd:double"&gt;18&lt;/D&gt;&lt;D xsi:type="xsd:double"&gt;17.95&lt;/D&gt;&lt;D xsi:type="xsd:double"&gt;17.94&lt;/D&gt;&lt;D xsi:type="xsd:double"&gt;17.99&lt;/D&gt;&lt;D xsi:type="xsd:double"&gt;18.15&lt;/D&gt;&lt;D xsi:type="xsd:double"&gt;18.12&lt;/D&gt;&lt;D xsi:type="xsd:double"&gt;17.95&lt;/D&gt;&lt;D xsi:type="xsd:double"&gt;18.11&lt;/D&gt;&lt;D xsi:type="xsd:double"&gt;18.15&lt;/D&gt;&lt;D xsi:type="xsd:double"&gt;18.01&lt;/D&gt;&lt;D xsi:type="xsd:double"&gt;18.06&lt;/D&gt;&lt;D xsi:type="xsd:double"&gt;18.04&lt;/D&gt;&lt;D xsi:type="xsd:double"&gt;18.07&lt;/D&gt;&lt;D xsi:type="xsd:double"&gt;18.01&lt;/D&gt;&lt;D xsi:type="xsd:double"&gt;17.9&lt;/D&gt;&lt;D xsi:type="xsd:double"&gt;17.78&lt;/D&gt;&lt;D xsi:type="xsd:double"&gt;17.8&lt;/D&gt;&lt;D xsi:type="xsd:double"&gt;17.75&lt;/D&gt;&lt;D xsi:type="xsd:double"&gt;17.76&lt;/D&gt;&lt;D xsi:type="xsd:double"&gt;17.53&lt;/D&gt;&lt;/FQL&gt;&lt;FQL&gt;&lt;Q&gt;UAE^FG_TOTAL_RETURNC(-5AY,0,AM)&lt;/Q&gt;&lt;R&gt;61&lt;/R&gt;&lt;C&gt;1&lt;/C&gt;&lt;D xsi:type="xsd:double"&gt;-2.372092&lt;/D&gt;&lt;D xsi:type="xsd:double"&gt;12.053358&lt;/D&gt;&lt;D xsi:type="xsd:double"&gt;0.57287216&lt;/D&gt;&lt;D xsi:type="xsd:double"&gt;9.865486&lt;/D&gt;&lt;D xsi:type="xsd:double"&gt;-1.3560653&lt;/D&gt;&lt;D xsi:type="xsd:double"&gt;4.60577&lt;/D&gt;&lt;D xsi:type="xsd:double"&gt;0.373137&lt;/D&gt;&lt;D xsi:type="xsd:double"&gt;10.483265&lt;/D&gt;&lt;D xsi:type="xsd:double"&gt;-1.5745103&lt;/D&gt;&lt;D xsi:type="xsd:double"&gt;0.070774555&lt;/D&gt;&lt;D xsi:type="xsd:double"&gt;4.03111&lt;/D&gt;&lt;D xsi:type="xsd:double"&gt;0.88375807&lt;/D&gt;&lt;D xsi:type="xsd:double"&gt;-0.27021766&lt;/D&gt;&lt;D xsi:type="xsd:double"&gt;12.027788&lt;/D&gt;&lt;D xsi:type="xsd:double"&gt;-0.31157732&lt;/D&gt;&lt;D xsi:type="xsd:double"&gt;3.357935&lt;/D&gt;&lt;D xsi:type="xsd:double"&gt;4.3674946&lt;/D&gt;&lt;D xsi:type="xsd:double"&gt;8.722914&lt;/D&gt;&lt;D xsi:type="xsd:double"&gt;-1.3109624&lt;/D&gt;&lt;D xsi:type="xsd:double"&gt;-9.936232&lt;/D&gt;&lt;D xsi:type="xsd:double"&gt;-6.3002405&lt;/D&gt;&lt;D xsi:type="xsd:double"&gt;6.181586&lt;/D&gt;&lt;D xsi:type="xsd:double"&gt;-1.6980052&lt;/D&gt;&lt;D xsi:type="xsd:double"&gt;-6.292409&lt;/D&gt;&lt;D xsi:type="xsd:double"&gt;2.0408154&lt;/D&gt;&lt;D xsi:type="xsd:double"&gt;2.7096748&lt;/D&gt;&lt;D xsi:type="xsd:double"&gt;-6.01396&lt;/D&gt;&lt;D xsi:type="xsd:double"&gt;-2.8131306&lt;/D&gt;&lt;D xsi:type="xsd:double"&gt;0.9648442&lt;/D&gt;&lt;D xsi:type="xsd:double"&gt;-3.8907826&lt;/D&gt;&lt;D xsi:type="xsd:double"&gt;9.801138&lt;/D&gt;&lt;D xsi:type="xsd:double"&gt;-5.2393317&lt;/D&gt;&lt;D xsi:type="xsd:double"&gt;2.721548&lt;/D&gt;&lt;D xsi:type="xsd:double"&gt;4.1638255&lt;/D&gt;&lt;D xsi:type="xsd:double"&gt;-1.049149&lt;/D&gt;&lt;D xsi:type="xsd:double"&gt;1.2589455&lt;/D&gt;&lt;D xsi:type="xsd:double"&gt;-11.314583&lt;/D&gt;&lt;D xsi:type="xsd:double"&gt;9.29203&lt;/D&gt;&lt;D xsi:type="xsd:double"&gt;0.92475414&lt;/D&gt;&lt;D xsi:type="xsd:double"&gt;1.1440158&lt;/D&gt;&lt;D xsi:type="xsd:double"&gt;-3.1270742&lt;/D&gt;&lt;D xsi:type="xsd:double"&gt;1.5796661&lt;/D&gt;&lt;D xsi:type="xsd:double"&gt;-3.110212&lt;/D&gt;&lt;D xsi:type="xsd:double"&gt;-3.2100499&lt;/D&gt;&lt;D xsi:type="xsd:double"&gt;3.0379057&lt;/D&gt;&lt;D xsi:type="xsd:double"&gt;8.218182&lt;/D&gt;&lt;D xsi:type="xsd:double"&gt;0.80645084&lt;/D&gt;&lt;D xsi:type="xsd:double"&gt;1.2666583&lt;/D&gt;&lt;D xsi:type="xsd:double"&gt;-0.06582737&lt;/D&gt;&lt;D xsi:type="xsd:double"&gt;2.4664044&lt;/D&gt;&lt;D xsi:type="xsd:double"&gt;5.814731&lt;/D&gt;&lt;D xsi:type="xsd:double"&gt;4.622876</t>
        </r>
      </text>
    </comment>
    <comment ref="A8" authorId="0" shapeId="0" xr:uid="{A5AB54A1-C65D-432C-AD35-CD925B36ADEF}">
      <text>
        <r>
          <rPr>
            <b/>
            <sz val="9"/>
            <color indexed="81"/>
            <rFont val="Tahoma"/>
            <charset val="1"/>
          </rPr>
          <t>6&lt;/D&gt;&lt;D xsi:type="xsd:double"&gt;1.4534831&lt;/D&gt;&lt;D xsi:type="xsd:double"&gt;-3.4383953&lt;/D&gt;&lt;D xsi:type="xsd:double"&gt;6.1127543&lt;/D&gt;&lt;D xsi:type="xsd:double"&gt;3.859067&lt;/D&gt;&lt;D xsi:type="xsd:double"&gt;4.2291403&lt;/D&gt;&lt;D xsi:type="xsd:double"&gt;8.226501&lt;/D&gt;&lt;D xsi:type="xsd:double"&gt;-4.343539&lt;/D&gt;&lt;D xsi:type="xsd:double"&gt;-2.5283813&lt;/D&gt;&lt;D xsi:type="xsd:double"&gt;6.670201&lt;/D&gt;&lt;/FQL&gt;&lt;FQL&gt;&lt;Q&gt;EWZ^FG_TOTAL_RETURNC(-5AY,0,AM)&lt;/Q&gt;&lt;R&gt;61&lt;/R&gt;&lt;C&gt;1&lt;/C&gt;&lt;D xsi:type="xsd:double"&gt;-2.8922617&lt;/D&gt;&lt;D xsi:type="xsd:double"&gt;23.790014&lt;/D&gt;&lt;D xsi:type="xsd:double"&gt;12.581289&lt;/D&gt;&lt;D xsi:type="xsd:double"&gt;-7.967705&lt;/D&gt;&lt;D xsi:type="xsd:double"&gt;-6.6978636&lt;/D&gt;&lt;D xsi:type="xsd:double"&gt;2.7899742&lt;/D&gt;&lt;D xsi:type="xsd:double"&gt;8.447695&lt;/D&gt;&lt;D xsi:type="xsd:double"&gt;9.420692&lt;/D&gt;&lt;D xsi:type="xsd:double"&gt;5.7843924&lt;/D&gt;&lt;D xsi:type="xsd:double"&gt;-7.745433&lt;/D&gt;&lt;D xsi:type="xsd:double"&gt;-1.8449247&lt;/D&gt;&lt;D xsi:type="xsd:double"&gt;-12.476158&lt;/D&gt;&lt;D xsi:type="xsd:double"&gt;-8.745724&lt;/D&gt;&lt;D xsi:type="xsd:double"&gt;-1.1255085&lt;/D&gt;&lt;D xsi:type="xsd:double"&gt;3.777492&lt;/D&gt;&lt;D xsi:type="xsd:double"&gt;11.409163&lt;/D&gt;&lt;D xsi:type="xsd:double"&gt;5.585873&lt;/D&gt;&lt;D xsi:type="xsd:double"&gt;14.74613&lt;/D&gt;&lt;D xsi:type="xsd:double"&gt;-13.169056&lt;/D&gt;&lt;D xsi:type="xsd:double"&gt;9.002137&lt;/D&gt;&lt;D xsi:type="xsd:double"&gt;-19.66868&lt;/D&gt;&lt;D xsi:type="xsd:double"&gt;5.9510827&lt;/D&gt;&lt;D xsi:type="xsd:double"&gt;7.5809717&lt;/D&gt;&lt;D xsi:type="xsd:double"&gt;-5.092889&lt;/D&gt;&lt;D xsi:type="xsd:double"&gt;6.1424255&lt;/D&gt;&lt;D xsi:type="xsd:double"&gt;0.09539127&lt;/D&gt;&lt;D xsi:type="xsd:double"&gt;-4.3714523&lt;/D&gt;&lt;D xsi:type="xsd:double"&gt;6.0064316&lt;/D&gt;&lt;D xsi:type="xsd:double"&gt;-8.026981&lt;/D&gt;&lt;D xsi:type="xsd:double"&gt;1.4668107&lt;/D&gt;&lt;D xsi:type="xsd:double"&gt;2.168417&lt;/D&gt;&lt;D xsi:type="xsd:double"&gt;3.0067205&lt;/D&gt;&lt;D xsi:type="xsd:double"&gt;14.100206&lt;/D&gt;&lt;D xsi:type="xsd:double"&gt;2.960217&lt;/D&gt;&lt;D xsi:type="xsd:double"&gt;-4.672056&lt;/D&gt;&lt;D xsi:type="xsd:double"&gt;-3.644359&lt;/D&gt;&lt;D xsi:type="xsd:double"&gt;-3.749591&lt;/D&gt;&lt;D xsi:type="xsd:double"&gt;15.21002&lt;/D&gt;&lt;D xsi:type="xsd:double"&gt;6.508732&lt;/D&gt;&lt;D xsi:type="xsd:double"&gt;-6.0068607&lt;/D&gt;&lt;D xsi:type="xsd:double"&gt;0.4564762&lt;/D&gt;&lt;D xsi:type="xsd:double"&gt;-1.7873406&lt;/D&gt;&lt;D xsi:type="xsd:double"&gt;-4.2874694&lt;/D&gt;&lt;D xsi:type="xsd:double"&gt;-3.222686&lt;/D&gt;&lt;D xsi:type="xsd:double"&gt;-6.0030403&lt;/D&gt;&lt;D xsi:type="xsd:double"&gt;1.0245204&lt;/D&gt;&lt;D xsi:type="xsd:double"&gt;8.185446&lt;/D&gt;&lt;D xsi:type="xsd:double"&gt;-1.2721837&lt;/D&gt;&lt;D xsi:type="xsd:double"&gt;-4.442179&lt;/D&gt;&lt;D xsi:type="xsd:double"&gt;-9.43932&lt;/D&gt;&lt;D xsi:type="xsd:double"&gt;-7.3717594&lt;/D&gt;&lt;D xsi:type="xsd:double"&gt;12.206984&lt;/D&gt;&lt;D xsi:type="xsd:double"&gt;-4.9664974&lt;/D&gt;&lt;D xsi:type="xsd:double"&gt;7.6731563&lt;/D&gt;&lt;D xsi:type="xsd:double"&gt;4.160249&lt;/D&gt;&lt;D xsi:type="xsd:double"&gt;0.62868595&lt;/D&gt;&lt;D xsi:type="xsd:double"&gt;7.9566956&lt;/D&gt;&lt;D xsi:type="xsd:double"&gt;-6.8284273&lt;/D&gt;&lt;D xsi:type="xsd:double"&gt;9.747028&lt;/D&gt;&lt;D xsi:type="xsd:double"&gt;5.084741&lt;/D&gt;&lt;D xsi:type="xsd:double"&gt;0.16129017&lt;/D&gt;&lt;/FQL&gt;&lt;FQL&gt;&lt;Q&gt;EIDO^FG_TOTAL_RETURNC(-5AY,0,AM)&lt;/Q&gt;&lt;R&gt;61&lt;/R&gt;&lt;C&gt;1&lt;/C&gt;&lt;D xsi:type="xsd:double"&gt;5.8482885&lt;/D&gt;&lt;D xsi:type="xsd:double"&gt;19.037199&lt;/D&gt;&lt;D xsi:type="xsd:double"&gt;7.9194903&lt;/D&gt;&lt;D xsi:type="xsd:double"&gt;-3.6893964&lt;/D&gt;&lt;D xsi:type="xsd:double"&gt;1.7817378&lt;/D&gt;&lt;D xsi:type="xsd:double"&gt;-3.6761522&lt;/D&gt;&lt;D xsi:type="xsd:double"&gt;-1.6810596&lt;/D&gt;&lt;D xsi:type="xsd:double"&gt;-1.2938917&lt;/D&gt;&lt;D xsi:type="xsd:double"&gt;-4.45345&lt;/D&gt;&lt;D xsi:type="xsd:double"&gt;-0.9368837&lt;/D&gt;&lt;D xsi:type="xsd:double"&gt;5.276251&lt;/D&gt;&lt;D xsi:type="xsd:double"&gt;2.5532007&lt;/D&gt;&lt;D xsi:type="xsd:double"&gt;10.327339&lt;/D&gt;&lt;D xsi:type="xsd:double"&gt;-2.549106&lt;/D&gt;&lt;D xsi:type="xsd:double"&gt;-0.63210726&lt;/D&gt;&lt;D xsi:type="xsd:double"&gt;0.825727&lt;/D&gt;&lt;D xsi:type="xsd:double"&gt;4.870689&lt;/D&gt;&lt;D xsi:type="xsd:double"&gt;1.972866&lt;/D&gt;&lt;D xsi:type="xsd:double"&gt;1.6525626&lt;/D&gt;&lt;D xsi:type="xsd:double"&gt;-2.5773168&lt;/D&gt;&lt;D xsi:type="xsd:double"&gt;-7.628566&lt;/D&gt;&lt;D xsi:type="xsd:double"&gt;3.2618523&lt;/D&gt;&lt;D xsi:type="xsd:double"&gt;2.639544&lt;/D&gt;&lt;D xsi:type="xsd:double"&gt;-1.6863406&lt;/D&gt;&lt;D xsi:type="xsd:double"&gt;1.8010259&lt;/D&gt;&lt;D xsi:type="xsd:double"&gt;0.12637377&lt;/D&gt;&lt;D xsi:type="xsd:double"&gt;-4.8546495&lt;/D&gt;&lt;D xsi:type="xsd:double"&gt;4.1089773&lt;/D&gt;&lt;D xsi:type="xsd:double"&gt;-1.7159998&lt;/D&gt;&lt;D xsi:type="xsd:double"&gt;2.6189446&lt;/D&gt;&lt;D xsi:type="xsd:double"&gt;5.2743554&lt;/D&gt;&lt;D xsi:type="xsd:double"&gt;-3.9595962&lt;/D&gt;&lt;D xsi:type="xsd:double"&gt;-1.0184765&lt;/D&gt;&lt;D xsi:type="xsd:double"&gt;1.3882875&lt;/D&gt;&lt;D xsi:type="xsd:double"&gt;-0.29953718&lt;/D&gt;&lt;D xsi:type="xsd:double"&gt;-4.420596&lt;/D&gt;&lt;D xsi:type="xsd:double"&gt;-8.262235&lt;/D&gt;&lt;D xsi:type="xsd:double"&gt;6.461084&lt;/D&gt;&lt;D xsi:type="xsd:double"&gt;3.4502983&lt;/D&gt;&lt;D xsi:type="xsd:double"&gt;-2.553761&lt;/D&gt;&lt;D xsi:type="xsd:double"&gt;2.8505802&lt;/D&gt;&lt;D xsi:type="xsd:double"&gt;0.7152438&lt;/D&gt;&lt;D xsi:type="xsd:double"&gt;-7.8118086&lt;/D&gt;&lt;D xsi:type="xsd:double"&gt;-4.381317&lt;/D&gt;&lt;D xsi:type="xsd:double"&gt;0.44078827&lt;/D&gt;&lt;D xsi:type="xsd:double"&gt;3.217435&lt;/D&gt;&lt;D xsi:type="xsd:double"&gt;9.451998&lt;/D&gt;&lt;D xsi:type="xsd:double"&gt;3.353238&lt;/D&gt;&lt;D xsi:type="xsd:double"&gt;-4.222226&lt;/D&gt;&lt;D xsi:type="xsd:double"&gt;-7.703018&lt;/D&gt;&lt;D xsi:type="xsd:double"&gt;-5.3765297&lt;/D&gt;&lt;D xsi:type="xsd:double"&gt;-1.1872709&lt;/D&gt;&lt;D xsi:type="xsd:double"&gt;-12.834513&lt;/D&gt;&lt;D xsi:type="xsd:double"&gt;2.5689244&lt;/D&gt;&lt;D xsi:type="xsd:double"&gt;5.742204&lt;/D&gt;&lt;D xsi:type="xsd:double"&gt;9.069896&lt;/D&gt;&lt;D xsi:type="xsd:double"&gt;-4.1077256&lt;/D&gt;&lt;D xsi:type="xsd:double"&gt;-0.28360486&lt;/D&gt;&lt;D xsi:type="xsd:double"&gt;0.5119443&lt;/D&gt;&lt;D xsi:type="xsd:double"&gt;-0.6791234&lt;/D&gt;&lt;D xsi:type="xsd:double"&gt;4.102576&lt;/D&gt;&lt;/FQL&gt;&lt;FQL&gt;&lt;Q&gt;EWQ^FG_PRICE(0,-200D)&lt;/Q&gt;&lt;R&gt;201&lt;/R&gt;&lt;C&gt;1&lt;/C&gt;&lt;D xsi:type="xsd:double"&gt;44.44&lt;/D&gt;&lt;D xsi:type="xsd:double"&gt;44.86&lt;/D&gt;&lt;D xsi:type="xsd:double"&gt;45.14&lt;/D&gt;&lt;D xsi:type="xsd:double"&gt;45.33&lt;/D&gt;&lt;D xsi:type="xsd:double"&gt;45.11&lt;/D&gt;&lt;D xsi:type="xsd:double"&gt;45.27&lt;/D&gt;&lt;D xsi:type="xsd:double"&gt;44.91&lt;/D&gt;&lt;D xsi:type="xsd:double"&gt;44.98&lt;/D&gt;&lt;D xsi:type="xsd:double"&gt;45.2&lt;/D&gt;&lt;D xsi:type="xsd:double"&gt;45.23&lt;/D&gt;&lt;D xsi:type="xsd:double"&gt;45.15&lt;/D&gt;&lt;D xsi:type="xsd:double"&gt;44.42&lt;/D&gt;&lt;D xsi:type="xsd:double"&gt;44.13&lt;/D&gt;&lt;D xsi:type="xsd:double"&gt;43.35&lt;/D&gt;&lt;D xsi:type="xsd:double"&gt;43.29&lt;/D&gt;&lt;D xsi:type="xsd:double"&gt;43.89&lt;/D&gt;&lt;D xsi:type="xsd:double"&gt;44.3&lt;/D&gt;&lt;D xsi:type="xsd:double"&gt;43.79&lt;/D&gt;&lt;D xsi:type="xsd:double"&gt;44.19&lt;/D&gt;&lt;D xsi:type="xsd:double"&gt;44.91&lt;/D&gt;&lt;D xsi:type="xsd:double"&gt;44.77&lt;/D&gt;&lt;D xsi:type="xsd:double"&gt;44.49&lt;/D&gt;&lt;D xsi:type="xsd:double"&gt;43.93&lt;/D&gt;&lt;D xsi:type="xsd:double"&gt;43.78&lt;/D&gt;&lt;D xsi:type="xsd:double"&gt;43.59&lt;/D&gt;&lt;D xsi:type="xsd:double"&gt;43.05&lt;/D&gt;&lt;D xsi:type="xsd:double"&gt;43.41&lt;/D&gt;&lt;D xsi:type="xsd:double"&gt;43.89&lt;/D&gt;&lt;D xsi:type="xsd:double"&gt;43.78&lt;/D&gt;&lt;D xsi:type="xsd:double"&gt;43.68&lt;/D&gt;&lt;D xsi:type="xsd:double"&gt;43.84&lt;/D&gt;&lt;D xsi:type="xsd:double"&gt;43.53&lt;/D&gt;&lt;D xsi:type="xsd:double"&gt;43.82&lt;/D&gt;&lt;D xsi:type="xsd:double"&gt;43.89&lt;/D&gt;&lt;D xsi:type="xsd:double"&gt;43.49&lt;/D&gt;&lt;D xsi:type="xsd:double"&gt;43.53&lt;/D&gt;&lt;D xsi:type="xsd:double"&gt;42.9&lt;/D&gt;&lt;D xsi:type="xsd:double"&gt;43.06&lt;/D&gt;&lt;D xsi:type="xsd:double"&gt;42.99&lt;/D&gt;&lt;D xsi:type="xsd:double"&gt;42.56&lt;/D&gt;&lt;D xsi:type="xsd:double"&gt;42.56&lt;/D&gt;&lt;D xsi:type="xsd:double"&gt;42.54&lt;/D&gt;&lt;D xsi:type="xsd:double"&gt;42.29&lt;/D&gt;&lt;D xsi:type="xsd:double"&gt;42.59&lt;/D&gt;&lt;D xsi:type="xsd:double"&gt;42.9&lt;/D&gt;&lt;D xsi:type="xsd:double"&gt;42.56&lt;/D&gt;&lt;D xsi:type="xsd:double"&gt;42.58&lt;/D&gt;&lt;D xsi:type="xsd:double"&gt;42.96&lt;/D&gt;&lt;D xsi:type="xsd:double"&gt;44.18&lt;/D&gt;&lt;D xsi:type="xsd:double"&gt;43.55&lt;/D&gt;&lt;D xsi:type="xsd:double"&gt;43.97&lt;/D&gt;&lt;D xsi:type="xsd:double"&gt;43.82&lt;/D&gt;&lt;D xsi:type="xsd:double"&gt;43.55&lt;/D&gt;&lt;D xsi:type="xsd:double"&gt;43.89&lt;/D&gt;&lt;D xsi:type="xsd:double"&gt;43.5&lt;/D&gt;&lt;D xsi:type="xsd:double"&gt;43.31&lt;/D&gt;&lt;D xsi:type="xsd:double"&gt;42.89&lt;/D&gt;&lt;D xsi:type="xsd:double"&gt;42.35&lt;/D&gt;&lt;D xsi:type="xsd:double"&gt;42.68&lt;/D&gt;&lt;D xsi:type="xsd:double"&gt;42.49&lt;/D&gt;&lt;D xsi:type="xsd:double"&gt;42.02&lt;/D&gt;&lt;D xsi:type="xsd:double"&gt;41.83&lt;/D&gt;&lt;D xsi:type="xsd:double"&gt;41.86&lt;/D&gt;&lt;D xsi:type="xsd:double"&gt;41.43&lt;/D&gt;&lt;D xsi:type="xsd:double"&gt;41.94&lt;/D&gt;&lt;D xsi:type="xsd:double"&gt;42.47&lt;/D&gt;&lt;D xsi:type="xsd:double"&gt;42.91&lt;/D&gt;&lt;D xsi:type="xsd:double"&gt;42.8&lt;/D&gt;&lt;D xsi:type="xsd:double"&gt;43.72&lt;/D&gt;&lt;D xsi:type="xsd:double"&gt;43.4&lt;/D&gt;&lt;D xsi:type="xsd:double"&gt;44.4&lt;/D&gt;&lt;D xsi:type="xsd:double"&gt;43.16&lt;/D&gt;&lt;D xsi:type="xsd:double"&gt;43.03&lt;/D&gt;&lt;D xsi:type="xsd:double"&gt;42.92&lt;/D&gt;&lt;D xsi:type="xsd:double"&gt;42.98&lt;/D&gt;&lt;D xsi:type="xsd:double"&gt;42.74&lt;/D&gt;&lt;D xsi:type="xsd:double"&gt;42.56&lt;/D&gt;&lt;D xsi:type="xsd:double"&gt;43.12&lt;/D&gt;&lt;D xsi:type="xsd:double"&gt;43.28&lt;/D&gt;&lt;D xsi:type="xsd:double"&gt;43.75&lt;/D&gt;&lt;D xsi:type="xsd:double"&gt;43.84&lt;/D&gt;&lt;D xsi:type="xsd:double"&gt;43.27&lt;/D&gt;&lt;D xsi:type="xsd:double"&gt;42.68&lt;/D&gt;&lt;D xsi:type="xsd:double"&gt;43.08&lt;/D&gt;&lt;D xsi:type="xsd:double"&gt;43.27&lt;/D&gt;&lt;D xsi:type="xsd:double"&gt;42.87&lt;/D&gt;&lt;D xsi:type="xsd:double"&gt;42.8&lt;/D&gt;&lt;D xsi:type="xsd:double"&gt;42.61&lt;/D&gt;&lt;D xsi:type="xsd:double"&gt;42.14&lt;/D&gt;&lt;D xsi:type="xsd:double"&gt;41.89&lt;/D&gt;&lt;D xsi:type="xsd:double"&gt;42.04&lt;/D&gt;&lt;D xsi:type="xsd:double"&gt;41.57&lt;/D&gt;&lt;D xsi:type="xsd:double"&gt;41.29&lt;/D&gt;&lt;D xsi:type="xsd:double"&gt;41.67&lt;/D&gt;&lt;D xsi:type="xsd:double"&gt;41.74&lt;/D&gt;&lt;D xsi:type="xsd:double"&gt;42.21&lt;/D&gt;&lt;D xsi:type="xsd:double"&gt;42.83&lt;/D&gt;&lt;D xsi:type="xsd:double"&gt;43.57&lt;/D&gt;&lt;D xsi:type="xsd:double"&gt;43.11&lt;/D&gt;&lt;D xsi:type="xsd:double"&gt;43.21&lt;/D&gt;&lt;D xsi:type="xsd:double"&gt;43.08&lt;/D&gt;&lt;D xsi:type="xsd:double"&gt;43.04&lt;/D&gt;&lt;D xsi:type="xsd:double"&gt;43.04&lt;/D&gt;&lt;D xsi:type="xsd:double"&gt;43.08&lt;/D&gt;&lt;D xsi:type="xsd:double"&gt;42.84&lt;/D&gt;&lt;D xsi:type="xsd:double"&gt;43.14&lt;/D&gt;&lt;D xsi:type="xsd:double"&gt;42.49&lt;/D&gt;&lt;D xsi:type="xsd:double"&gt;42.76&lt;/D&gt;&lt;D xsi:type="xsd:double"&gt;42.47&lt;/D&gt;&lt;D xsi:type="xsd:double"&gt;42.92&lt;/D&gt;&lt;D xsi:type="xsd:double"&gt;42.4&lt;/D&gt;&lt;D xsi:type="xsd:double"&gt;42.65&lt;/D&gt;&lt;D xsi:type="xsd:double"&gt;42.71&lt;/D&gt;&lt;D xsi:type="xsd:double"&gt;43.1&lt;/D&gt;&lt;D xsi:type="xsd:double"&gt;42.73&lt;/D&gt;&lt;D xsi:type="xsd:double"&gt;42.25&lt;/D&gt;&lt;D xsi:type="xsd:double"&gt;42.09&lt;/D&gt;&lt;D xsi:type="xsd:double"&gt;41.88&lt;/D&gt;&lt;D xsi:type="xsd:double"&gt;42.1&lt;/D&gt;&lt;D xsi:type="xsd:double"&gt;41.81&lt;/D&gt;&lt;D xsi:type="xsd:double"&gt;41.68&lt;/D&gt;&lt;D xsi:type="xsd:double"&gt;41.32&lt;/D&gt;&lt;D xsi:type="xsd:double"&gt;41.32&lt;/D&gt;&lt;D xsi:type="xsd:double"&gt;41.62&lt;/D&gt;&lt;D xsi:type="xsd:double"&gt;41.84&lt;/D&gt;&lt;D xsi:type="xsd:double"&gt;41.86&lt;/D&gt;&lt;D xsi:type="xsd:double"&gt;41.07&lt;/D&gt;&lt;D xsi:type="xsd:double"&gt;41.04&lt;/D&gt;&lt;D xsi:type="xsd:double"&gt;40.94&lt;/D&gt;&lt;D xsi:type="xsd:double"&gt;41.04&lt;/D&gt;&lt;D xsi:type="xsd:double"&gt;40.95&lt;/D&gt;&lt;D xsi:type="xsd:double"&gt;40.72&lt;/D&gt;&lt;D xsi:type="xsd:double"&gt;40.12&lt;/D&gt;&lt;D xsi:type="xsd:double"&gt;39.84&lt;/D&gt;&lt;D xsi:type="xsd:double"&gt;38.97&lt;/D&gt;&lt;D xsi:type="xsd:double"&gt;39.22&lt;/D&gt;&lt;D xsi:type="xsd:double"&gt;38.96&lt;/D&gt;&lt;D xsi:type="xsd:double"&gt;39&lt;/D&gt;&lt;D xsi:type="xsd:double"&gt;38.85&lt;/D&gt;&lt;D xsi:type="xsd:double"&gt;38.97&lt;/D&gt;&lt;D xsi:type="xsd:double"&gt;37.99&lt;/D&gt;&lt;D xsi:type="xsd:double"&gt;38.61&lt;/D&gt;&lt;D xsi:type="xsd:double"&gt;35.65&lt;/D&gt;&lt;D xsi:type="xsd:double"&gt;35.97&lt;/D&gt;&lt;D xsi:type="xsd:double"&gt;37.21&lt;/D&gt;&lt;D xsi:type="xsd:double"&gt;39.48&lt;/D&gt;&lt;D xsi:type="xsd:double"&gt;40.18&lt;/D&gt;&lt;D xsi:type="xsd:double"&gt;40.05&lt;/D&gt;&lt;D xsi:type="xsd:double"&gt;39.8&lt;/D&gt;&lt;D xsi:type="xsd:double"&gt;40.35&lt;/D&gt;&lt;D xsi:type="xsd:double"&gt;40.55&lt;/D&gt;&lt;D xsi:type="xsd:double"&gt;40.48&lt;/D&gt;&lt;D xsi:type="xsd:double"&gt;41.23&lt;/D&gt;&lt;D xsi:type="xsd:double"&gt;40.91&lt;/D&gt;&lt;D xsi:type="xsd:double"&gt;40.91&lt;/D&gt;&lt;D xsi:type="xsd:double"&gt;41.28&lt;/D&gt;&lt;D xsi:type="xsd:double"&gt;41.97&lt;/D&gt;&lt;D xsi:type="xsd:double"&gt;41.81&lt;/D&gt;&lt;D xsi:type="xsd:double"&gt;41.68&lt;/D&gt;&lt;D xsi:type="xsd:double"&gt;41.29&lt;/D&gt;&lt;D xsi:type="xsd:double"&gt;40.47&lt;/D&gt;&lt;D xsi:type="xsd:double"&gt;40.97&lt;/D&gt;&lt;D xsi:type="xsd:double"&gt;41.09&lt;/D&gt;&lt;D xsi:type="xsd:double"&gt;41&lt;/D&gt;&lt;D xsi:type="xsd:double"&gt;41.87&lt;/D&gt;&lt;D xsi:type="xsd:double"&gt;41.43&lt;/D&gt;&lt;D xsi:type="xsd:double"&gt;42.02&lt;/D&gt;&lt;D xsi:type="xsd:double"&gt;40.78&lt;/D&gt;&lt;D xsi:type="xsd:double"&gt;40.36&lt;/D&gt;&lt;D xsi:type="xsd:double"&gt;39.54&lt;/D&gt;&lt;D xsi:type="xsd:double"&gt;39.44&lt;/D&gt;&lt;D xsi:type="xsd:double"&gt;39.89&lt;/D&gt;&lt;D xsi:type="xsd:double"&gt;39.89&lt;/D&gt;&lt;D xsi:type="xsd:double"&gt;39.58&lt;/D&gt;&lt;D xsi:type="xsd:double"&gt;39.78&lt;/D&gt;&lt;D xsi:type="xsd:double"&gt;40.09&lt;/D&gt;&lt;D xsi:type="xsd:double"&gt;39.72&lt;/D&gt;&lt;D xsi:type="xsd:double"&gt;40.29&lt;/D&gt;&lt;D xsi:type="xsd:double"&gt;40.29&lt;/D&gt;&lt;D xsi:type="xsd:double"&gt;39.88&lt;/D&gt;&lt;D xsi:type="xsd:double"&gt;39.61&lt;/D&gt;&lt;D xsi:type="xsd:double"&gt;39.19&lt;/D&gt;&lt;D xsi:type="xsd:double"&gt;38.79&lt;/D&gt;&lt;D xsi:type="xsd:double"&gt;38.63&lt;/D&gt;&lt;D xsi:type="xsd:double"&gt;39.05&lt;/D&gt;&lt;D xsi:type="xsd:double"&gt;38.66&lt;/D&gt;&lt;D xsi:type="xsd:double"&gt;38.61&lt;/D&gt;&lt;D xsi:type="xsd:double"&gt;37.95&lt;/D&gt;&lt;D xsi:type="xsd:double"&gt;38.63&lt;/D&gt;&lt;D xsi:type="xsd:double"&gt;38.93&lt;/D&gt;&lt;D xsi:type="xsd:double"&gt;38.62&lt;/D&gt;&lt;D xsi:type="xsd:double"&gt;38.75&lt;/D&gt;&lt;D xsi:type="xsd:double"&gt;39.15&lt;/D&gt;&lt;D xsi:type="xsd:double"&gt;39.12&lt;/D&gt;&lt;D xsi:type="xsd:double"&gt;38.76&lt;/D&gt;&lt;D xsi:type="xsd:double"&gt;38.31&lt;/D&gt;&lt;D xsi:type="xsd:double"&gt;38.17&lt;/D&gt;&lt;D xsi:type="xsd:double"&gt;37.29&lt;/D&gt;&lt;D xsi:type="xsd:double"&gt;37.07&lt;/D&gt;&lt;D xsi:type="xsd:double"&gt;36.23&lt;/D&gt;&lt;D xsi:type="xsd:double"&gt;36.06&lt;/D&gt;&lt;/FQL&gt;&lt;FQL&gt;&lt;Q&gt;EWM^FG_PRICE(0,-200D)&lt;/Q&gt;&lt;R&gt;201&lt;/R&gt;&lt;C&gt;1&lt;/C&gt;&lt;D xsi:type="xsd:double"&gt;25.88&lt;/D&gt;&lt;D xsi:type="xsd:double"&gt;25.91&lt;/D&gt;&lt;D xsi:type="xsd:double"&gt;26.01&lt;/D&gt;&lt;D xsi:type="xsd:double"&gt;25.96&lt;/D&gt;&lt;D xsi:type="xsd:double"&gt;25.69&lt;/D&gt;&lt;D xsi:type="xsd:double"&gt;25.65&lt;/D&gt;&lt;D xsi:type="xsd:double"&gt;25.47&lt;/D&gt;&lt;D xsi:type="xsd:double"&gt;25.74&lt;/D&gt;&lt;D xsi:type="xsd:double"&gt;25.82&lt;/D&gt;&lt;D xsi:type="xsd:double"&gt;25.7&lt;/D&gt;&lt;D xsi:type="xsd:double"&gt;25.58&lt;/D&gt;&lt;D xsi:type="xsd:double"&gt;25.66&lt;/D&gt;&lt;D xsi:type="xsd:double"&gt;25.72&lt;/D&gt;&lt;D xsi:type="xsd:double"&gt;25.71&lt;/D&gt;&lt;D xsi:type="xsd:double"&gt;25.33&lt;/D&gt;&lt;D xsi:type="xsd:double"&gt;25.98&lt;/D&gt;&lt;D xsi:type="xsd:double"&gt;26.02&lt;/D&gt;&lt;D xsi:type="xsd:double"&gt;25.99&lt;/D&gt;&lt;D xsi:type="xsd:double"&gt;26.09&lt;/D&gt;&lt;D xsi:type="xsd:double"&gt;26.2&lt;/D&gt;&lt;D xsi:type="xsd:double"&gt;26.27&lt;/D&gt;&lt;D xsi:type="xsd:double"&gt;26.21&lt;/D&gt;&lt;D xsi:type="xsd:double"&gt;25.92&lt;/D&gt;&lt;D xsi:type="xsd:double"&gt;25.78&lt;/D&gt;&lt;D xsi:type="xsd:double"&gt;25.73&lt;/D&gt;&lt;D xsi:type="xsd:double"&gt;25.27&lt;/D&gt;&lt;D xsi:type="xsd:double"&gt;25.33&lt;/D&gt;&lt;D xsi:type="xsd:double"&gt;25.74&lt;/D&gt;&lt;D xsi:type="xsd:double"&gt;25.79&lt;/D&gt;&lt;D xsi:type="xsd:double"&gt;25.59&lt;/D&gt;&lt;D xsi:type="xsd:double"&gt;25.6&lt;/D&gt;&lt;D xsi:type="xsd:double"&gt;25.95&lt;/D&gt;&lt;D xsi:type="xsd:double"&gt;25.54&lt;/D&gt;&lt;D xsi:type="xsd:double"&gt;25.55&lt;/D&gt;&lt;D xsi:type="xsd:double"&gt;25.47&lt;/D&gt;&lt;D xsi:type="xsd:double"&gt;25.33&lt;/D&gt;&lt;D xsi:type="xsd:double"&gt;25.17&lt;/D&gt;&lt;D xsi:type="xsd:double"&gt;25.17&lt;/D&gt;&lt;D xsi:type="xsd:double"&gt;25.12&lt;/D&gt;&lt;D xsi:type="xsd:double"&gt;25.03&lt;/D&gt;&lt;D xsi:type="xsd:double"&gt;24.97&lt;/D&gt;&lt;D xsi:type="xsd:double"&gt;24.87&lt;/D&gt;&lt;D xsi:type="xsd:double"&gt;24.73&lt;/D&gt;&lt;D xsi:type="xsd:double"&gt;24.87&lt;/D&gt;&lt;D xsi:type="xsd:double"&gt;25.13&lt;/D&gt;&lt;D xsi:type="xsd:double"&gt;25.05&lt;/D&gt;&lt;D xsi:type="xsd:double"&gt;25.13&lt;/D&gt;&lt;D xsi:type="xsd:double"&gt;25.5&lt;/D&gt;&lt;D xsi:type="xsd:double"&gt;25.72&lt;/D&gt;&lt;D xsi:type="xsd:double"&gt;25.19&lt;/D&gt;&lt;D xsi:type="xsd:double"&gt;25.19&lt;/D&gt;&lt;D xsi:type="xsd:double"&gt;25.18&lt;/D&gt;&lt;D xsi:type="xsd:double"&gt;25.13&lt;/D&gt;&lt;D xsi:type="xsd:double"&gt;24.98&lt;/D&gt;&lt;D xsi:type="xsd:double"&gt;25.03&lt;/D&gt;&lt;D xsi:type="xsd:double"&gt;25.27&lt;/D&gt;&lt;D xsi:type="xsd:double"&gt;24.94&lt;/D&gt;&lt;D xsi:type="xsd:double"&gt;24.6&lt;/D&gt;&lt;D xsi:type="xsd:double"&gt;24.51&lt;/D&gt;&lt;D xsi:type="xsd:double"&gt;24.38&lt;/D&gt;&lt;D xsi:type="xsd:double"&gt;24.4&lt;/D&gt;&lt;D xsi:type="xsd:double"&gt;24.24&lt;/D&gt;&lt;D xsi:type="xsd:double"&gt;24.13&lt;/D&gt;&lt;D xsi:type="xsd:double"&gt;23.98&lt;/D&gt;&lt;D xsi:type="xsd:double"&gt;23.49&lt;/D&gt;&lt;D xsi:type="xsd:double"&gt;23.84&lt;/D&gt;&lt;D xsi:type="xsd:double"&gt;24.04&lt;/D&gt;&lt;D xsi:type="xsd:double"&gt;24.05&lt;/D&gt;&lt;D xsi:type="xsd:double"&gt;24.19&lt;/D&gt;&lt;D xsi:type="xsd:double"&gt;24.3&lt;/D&gt;&lt;D xsi:type="xsd:double"&gt;24.21&lt;/D&gt;&lt;D xsi:type="xsd:double"&gt;23.99&lt;/D&gt;&lt;D xsi:type="xsd:double"&gt;24.03&lt;/D&gt;&lt;D xsi:type="xsd:double"&gt;23.93&lt;/D&gt;&lt;D xsi:type="xsd:double"&gt;23.93&lt;/D&gt;&lt;D xsi:type="xsd:double"&gt;23.71&lt;/D&gt;&lt;D xsi:type="xsd:double"&gt;23.8&lt;/D&gt;&lt;D xsi:type="xsd:double"&gt;24.09&lt;/D&gt;&lt;D xsi:type="xsd:double"&gt;24.08&lt;/D&gt;&lt;D xsi:type="xsd:double"&gt;24.11&lt;/D&gt;&lt;D xsi:type="xsd:double"&gt;23.98&lt;/D&gt;&lt;D xsi:type="xsd:double"&gt;23.95&lt;/D&gt;&lt;D xsi:type="xsd:double"&gt;23.93&lt;/D&gt;&lt;D xsi:type="xsd:double"&gt;24.41&lt;/D&gt;&lt;D xsi:type="xsd:double"&gt;24.41&lt;/D&gt;&lt;D xsi:type="xsd:double"&gt;24.38&lt;/D&gt;&lt;D xsi:type="xsd:double"&gt;24.34&lt;/D&gt;&lt;D xsi:type="xsd:double"&gt;24.07&lt;/D&gt;&lt;D xsi:type="xsd:double"&gt;24.07&lt;/D&gt;&lt;D xsi:type="xsd:double"&gt;23.82&lt;/D&gt;&lt;D xsi:type="xsd:double"&gt;23.77&lt;/D&gt;&lt;D xsi:type="xsd:double"&gt;23.53&lt;/D&gt;&lt;D xsi:type="xsd:double"&gt;23.41&lt;/D&gt;&lt;D xsi:type="xsd:double"&gt;23.59&lt;/D&gt;&lt;D xsi:type="xsd:double"&gt;23.53&lt;/D&gt;&lt;D xsi:type="xsd:double"&gt;23.93&lt;/D&gt;&lt;D xsi:type="xsd:double"&gt;24.26&lt;/D&gt;&lt;D xsi:type="xsd:double"&gt;24.54&lt;/D&gt;&lt;D xsi:type="xsd:double"&gt;24.45&lt;/D&gt;&lt;D xsi:type="xsd:double"&gt;24.28&lt;/D&gt;&lt;D xsi:type="xsd:double"&gt;24.32&lt;/D&gt;&lt;D xsi:type="xsd:double"&gt;24.25&lt;/D&gt;&lt;D xsi:type="xsd:double"&gt;24.31&lt;/D&gt;&lt;D xsi:type="xsd:double"&gt;24.14&lt;/D&gt;&lt;D xsi:type="xsd:double"&gt;24.09&lt;/D&gt;&lt;D xsi:type="xsd:double"&gt;24.15&lt;/D&gt;&lt;D xsi:type="xsd:double"&gt;23.96&lt;/D&gt;&lt;D xsi:type="xsd:double"&gt;24.3&lt;/D&gt;&lt;D xsi:type="xsd:double"&gt;24.47&lt;/D&gt;&lt;D xsi:type="xsd:double"&gt;24.52&lt;/D&gt;&lt;D xsi:type="xsd:double"&gt;24.58&lt;/D&gt;&lt;D xsi:type="xsd:double"&gt;24.24&lt;/D&gt;&lt;D xsi:type="xsd:double"&gt;24.49&lt;/D&gt;&lt;D xsi:type="xsd:double"&gt;24.5&lt;/D&gt;&lt;D xsi:type="xsd:double"&gt;24.69&lt;/D&gt;&lt;D xsi:type="xsd:double"&gt;24.87&lt;/D&gt;&lt;D xsi:type="xsd:double"&gt;25.08&lt;/D&gt;&lt;D xsi:type="xsd:double"&gt;25.07&lt;/D&gt;&lt;D xsi:type="xsd:double"&gt;24.87&lt;/D&gt;&lt;D xsi:type="xsd:double"&gt;24.5&lt;/D&gt;&lt;D xsi:type="xsd:double"&gt;24.45&lt;/D&gt;&lt;D xsi:type="xsd:double"&gt;24.31&lt;/D&gt;&lt;D xsi:type="xsd:double"&gt;24.68&lt;/D&gt;&lt;D xsi:type="xsd:double"&gt;24.64&lt;/D&gt;&lt;D xsi:type="xsd:double"&gt;24.86&lt;/D&gt;&lt;D xsi:type="xsd:double"&gt;24.85&lt;/D&gt;&lt;D xsi:type="xsd:double"&gt;24.12&lt;/D&gt;&lt;D xsi:type="xsd:double"&gt;24.17&lt;/D&gt;&lt;D xsi:type="xsd:double"&gt;23.7&lt;/D&gt;&lt;D xsi:type="xsd:double"&gt;23.71&lt;/D&gt;&lt;D xsi:type="xsd:double"&gt;23.43&lt;/D&gt;&lt;D xsi:type="xsd:double"&gt;23.43&lt;/D&gt;&lt;D xsi:type="xsd:double"&gt;23.07&lt;/D&gt;&lt;D xsi:type="xsd:double"&gt;22.91&lt;/D&gt;&lt;D xsi:type="xsd:double"&gt;23.04&lt;/D&gt;&lt;D xsi:type="xsd:double"&gt;22.77&lt;/D&gt;&lt;D xsi:type="xsd:double"&gt;22.44&lt;/D&gt;&lt;D xsi:type="xsd:double"&gt;22.63&lt;/D&gt;&lt;D xsi:type="xsd:double"&gt;22.65&lt;/D&gt;&lt;D xsi:type="xsd:double"&gt;22.46&lt;/D&gt;&lt;D xsi:type="xsd:double"&gt;22.05&lt;/D&gt;&lt;D xsi:type="xsd:double"&gt;22.14&lt;/D&gt;&lt;D xsi:type="xsd:double"&gt;21.2&lt;/D&gt;&lt;D xsi:type="xsd:double"&gt;21.75&lt;/D&gt;&lt;D xsi:type="xsd:double"&gt;21.91&lt;/D&gt;&lt;D xsi:type="xsd:double"&gt;23.01&lt;/D&gt;&lt;D xsi:type="xsd:double"&gt;23.32&lt;/D&gt;&lt;D xsi:type="xsd:double"&gt;23.03&lt;/D&gt;&lt;D xsi:type="xsd:double"&gt;23.08&lt;/D&gt;&lt;D xsi:type="xsd:double"&gt;23&lt;/D&gt;&lt;D xsi:type="xsd:double"&gt;23.55&lt;/D&gt;&lt;D xsi:type="xsd:double"&gt;23.21&lt;/D&gt;&lt;D xsi:type="xsd:double"&gt;23.17&lt;/D&gt;&lt;D xsi:type="xsd:double"&gt;23&lt;/D&gt;&lt;D xsi:type="xsd:double"&gt;23.15&lt;/D&gt;&lt;D xsi:type="xsd:double"&gt;22.94&lt;/D&gt;&lt;D xsi:type="xsd:double"&gt;23.32&lt;/D&gt;&lt;D xsi:type="xsd:double"&gt;23.39&lt;/D&gt;&lt;D xsi:type="xsd:double"&gt;23.44&lt;/D&gt;&lt;D xsi:type="xsd:double"&gt;23.21&lt;/D&gt;&lt;D xsi:type="xsd:double"&gt;22.91&lt;/D&gt;&lt;D xsi:type="xsd:double"&gt;22.53&lt;/D&gt;&lt;D xsi:type="xsd:double"&gt;23.1&lt;/D&gt;&lt;D xsi:type="xsd:double"&gt;23.12&lt;/D&gt;&lt;D xsi:type="xsd:double"&gt;23.29&lt;/D&gt;&lt;D xsi:type="xsd:double"&gt;23.42&lt;/D&gt;&lt;D xsi:type="xsd:double"&gt;23.73&lt;/D&gt;&lt;D xsi:type="xsd:double"&gt;23.23&lt;/D&gt;&lt;D xsi:type="xsd:double"&gt;23.4&lt;/D&gt;&lt;D xsi:type="xsd:double"&gt;23.67&lt;/D&gt;&lt;D xsi:type="xsd:double"&gt;23.76&lt;/D&gt;&lt;D xsi:type="xsd:double"&gt;24.16&lt;/D&gt;&lt;D xsi:type="xsd:double"&gt;23.96&lt;/D&gt;&lt;D xsi:type="xsd:double"&gt;24.24&lt;/D&gt;&lt;D xsi:type="xsd:double"&gt;24.23&lt;/D&gt;&lt;D xsi:type="xsd:double"&gt;24.28&lt;/D&gt;&lt;D xsi:type="xsd:double"&gt;24.12&lt;/D&gt;&lt;D xsi:type="xsd:double"&gt;24.07&lt;/D&gt;&lt;D xsi:type="xsd:double"&gt;24.43&lt;/D&gt;&lt;D xsi:type="xsd:double"&gt;24.34&lt;/D&gt;&lt;D xsi:type="xsd:double"&gt;24.07&lt;/D&gt;&lt;D xsi:type="xsd:double"&gt;23.98&lt;/D&gt;&lt;D xsi:type="xsd:double"&gt;24.09&lt;/D&gt;&lt;D xsi:type="xsd:double"&gt;23.97&lt;/D&gt;&lt;D xsi:type="xsd:double"&gt;24.04&lt;/D&gt;&lt;D xsi:type="xsd:double"&gt;24.02&lt;/D&gt;&lt;D xsi:type="xsd:double"&gt;23.72&lt;/D&gt;&lt;D xsi:type="xsd:double"&gt;23.37&lt;/D&gt;&lt;D xsi:type="xsd:double"&gt;23.42&lt;/D&gt;&lt;D xsi:type="xsd:double"&gt;23.95&lt;/D&gt;&lt;D xsi:type="xsd:double"&gt;23.76&lt;/D&gt;&lt;D xsi:type="xsd:double"&gt;23.82&lt;/D&gt;&lt;D xsi:type="xsd:double"&gt;24.02&lt;/D&gt;&lt;D xsi:type="xsd:double"&gt;24.07&lt;/D&gt;&lt;D xsi:type="xsd:double"&gt;23.84&lt;/D&gt;&lt;D xsi:type="xsd:double"&gt;24&lt;/D&gt;&lt;D xsi:type="xsd:double"&gt;23.81&lt;/D&gt;&lt;D xsi:type="xsd:double"&gt;23.44&lt;/D&gt;&lt;D xsi:type="xsd:double"&gt;23.22&lt;/D&gt;&lt;D xsi:type="xsd:double"&gt;23.38&lt;/D&gt;&lt;D xsi:type="xsd:double"&gt;23.51&lt;/D&gt;&lt;/FQL&gt;&lt;FQL&gt;&lt;Q&gt;EWI^FG_TOTAL_RETURNC(-5AY,0,AM)&lt;/Q&gt;&lt;R&gt;61&lt;/R&gt;&lt;C&gt;1&lt;/C&gt;&lt;D xsi:type="xsd:double"&gt;-6.439704&lt;/D&gt;&lt;D xsi:type="xsd:double"&gt;25.208246&lt;/D&gt;&lt;D xsi:type="xsd:double"&gt;5.0976396&lt;/D&gt;&lt;D xsi:type="xsd:double"&gt;-4.769903&lt;/D&gt;&lt;D xsi:type="xsd:double"&gt;5.537915&lt;/D&gt;&lt;D xsi:type="xsd:double"&gt;5.2473307&lt;/D&gt;&lt;D xsi:type="xsd:double"&gt;0.38107634&lt;/D&gt;&lt;D xsi:type="xsd:double"&gt;6.010747&lt;/D&gt;&lt;D xsi:type="xsd:double"&gt;-2.1637619&lt;/D&gt;&lt;D xsi:type="xsd:double"&gt;0.30874014&lt;/D&gt;&lt;D xsi:type="xsd:double"&gt;1.2619257&lt;/D&gt;&lt;D xsi:type="xsd:double"&gt;-3.7993968&lt;/D&gt;&lt;D xsi:type="xsd:double"&gt;5.7819963&lt;/D&gt;&lt;D xsi:type="xsd:double"&gt;-6.0334563&lt;/D&gt;&lt;D xsi:type="xsd:double"&gt;5.582738&lt;/D&gt;&lt;D xsi:type="xsd:double"&gt;-2.4732828&lt;/D&gt;&lt;D xsi:type="xsd:double"&gt;-5.29117&lt;/D&gt;&lt;D xsi:type="xsd:double"&gt;-0.29752254&lt;/D&gt;&lt;D xsi:type="xsd:double"&gt;-9.051723&lt;/D&gt;&lt;D xsi:type="xsd:double"&gt;5.6142926&lt;/D&gt;&lt;D xsi:type="xsd:double"&gt;-14.328188&lt;/D&gt;&lt;D xsi:type="xsd:double"&gt;2.3255825&lt;/D&gt;&lt;D xsi:type="xsd:double"&gt;-4.9918833&lt;/D&gt;&lt;D xsi:type="xsd:double"&gt;-8.158904&lt;/D&gt;&lt;D xsi:type="xsd:double"&gt;12.883722&lt;/D&gt;&lt;D xsi:type="xsd:double"&gt;14.627111&lt;/D&gt;&lt;D xsi:type="xsd:double"&gt;-1.7070591&lt;/D&gt;&lt;D xsi:type="xsd:double"&gt;10.3192215&lt;/D&gt;&lt;D xsi:type="xsd:double"&gt;0.9757757&lt;/D&gt;&lt;D xsi:type="xsd:double"&gt;1.36621&lt;/D&gt;&lt;D xsi:type="xsd:double"&gt;4.0762663&lt;/D&gt;&lt;D xsi:type="xsd:double"&gt;-4.2324724&lt;/D&gt;&lt;D xsi:type="xsd:double"&gt;7.5561404&lt;/D&gt;&lt;D xsi:type="xsd:double"&gt;4.775369&lt;/D&gt;&lt;D xsi:type="xsd:double"&gt;-2.6086926&lt;/D&gt;&lt;D xsi:type="xsd:double"&gt;-6.3423634&lt;/D&gt;&lt;D xsi:type="xsd:double"&gt;-2.794218&lt;/D&gt;&lt;D xsi:type="xsd:double"&gt;11.531961&lt;/D&gt;&lt;D xsi:type="xsd:double"&gt;4.1784883&lt;/D&gt;&lt;D xsi:type="xsd:double"&gt;-1.0904789&lt;/D&gt;&lt;D xsi:type="xsd:double"&gt;6.1680555&lt;/D&gt;&lt;D xsi:type="xsd:double"&gt;5.865848&lt;/D&gt;&lt;D xsi:type="xsd:double"&gt;-3.1018078&lt;/D&gt;&lt;D xsi:type="xsd:double"&gt;5.4719567&lt;/D&gt;&lt;D xsi:type="xsd:double"&gt;-4.7008095&lt;/D&gt;&lt;D xsi:type="xsd:double"&gt;3.9051652&lt;/D&gt;&lt;D xsi:type="xsd:double"&gt;4.2953014&lt;/D&gt;&lt;D xsi:type="xsd:double"&gt;0.2831459&lt;/D&gt;&lt;D xsi:type="xsd:double"&gt;-2.156055&lt;/D&gt;&lt;D xsi:type="xsd:double"&gt;-4.6694636&lt;/D&gt;&lt;D xsi:type="xsd:double"&gt;0.52645206&lt;/D&gt;&lt;D xsi:type="xsd:double"&gt;7.921076&lt;/D&gt;&lt;D xsi:type="xsd:double"&gt;5.0733924&lt;/D&gt;&lt;D xsi:type="xsd:double"&gt;4.9019575&lt;/D&gt;&lt;D xsi:type="xsd:double"&gt;3.2943964&lt;/D&gt;&lt;D xsi:type="xsd:double"&gt;8.052481&lt;/D&gt;&lt;D xsi:type="xsd:double"&gt;2.5283337&lt;/D&gt;&lt;D xsi:type="xsd:double"&gt;2.0565033&lt;/D&gt;&lt;D xsi:type="xsd:double"&gt;3.9079905&lt;/D&gt;&lt;D xsi:type="xsd:double"&gt;1.7629862&lt;/D&gt;&lt;D xsi:type="xsd:double"&gt;-0.25024414&lt;/D&gt;&lt;/FQL&gt;&lt;FQL&gt;&lt;Q&gt;EWY^FG_TOTAL_RETURNC(-5AY,0,AM)&lt;/Q&gt;&lt;R&gt;61&lt;/R&gt;&lt;C&gt;1&lt;/C&gt;&lt;D xsi:type="xsd:double"&gt;-0.6733954&lt;/D&gt;&lt;D xsi:type="xsd:double"&gt;17.750381&lt;/D&gt;&lt;D xsi:type="xsd:double"&gt;13.605679&lt;/D&gt;&lt;D xsi:type="xsd:double"&gt;2.2634864&lt;/D&gt;&lt;D xsi:type="xsd:double"&gt;-0.14755726&lt;/D&gt;&lt;D xsi:type="xsd:double"&gt;0.7161498&lt;/D&gt;&lt;D xsi:type="xsd:double"&gt;2.2121906&lt;/D&gt;&lt;D xsi:type="xsd:double"&gt;1.6232371&lt;/D&gt;&lt;D xsi:type="xsd:double"&gt;1.2495995&lt;/D&gt;&lt;D xsi:type="xsd:double"&gt;-4.754239&lt;/D&gt;&lt;D xsi:type="xsd:double"&gt;-4.236621&lt;/D&gt;&lt;D xsi:type="xsd:double"&gt;-5.094713&lt;/D&gt;&lt;D xsi:type="xsd:double"&gt;-1.4505386&lt;/D&gt;&lt;D xsi:type="xsd:double"&gt;-4.7301474&lt;/D&gt;&lt;D xsi:type="xsd:double"&gt;5.415416&lt;/D&gt;&lt;D xsi:type="xsd:double"&gt;-9.660912&lt;/D&gt;&lt;D xsi:type="xsd:double"&gt;2.5637507&lt;/D&gt;&lt;D xsi:type="xsd:double"&gt;-1.1876822&lt;/D&gt;&lt;D xsi:type="xsd:double"&gt;-6.862336&lt;/D&gt;&lt;D xsi:type="xsd:double"&gt;1.4405727&lt;/D&gt;&lt;D xsi:type="xsd:double"&gt;-13.920116&lt;/D&gt;&lt;D xsi:type="xsd:double"&gt;4.055679&lt;/D&gt;&lt;D xsi:type="xsd:double"&gt;-5.483073&lt;/D&gt;&lt;D xsi:type="xsd:double"&gt;-17.246199&lt;/D&gt;&lt;D xsi:type="xsd:double"&gt;9.417224&lt;/D&gt;&lt;D xsi:type="xsd:double"&gt;17.13624&lt;/D&gt;&lt;D xsi:type="xsd:double"&gt;-5.8381853&lt;/D&gt;&lt;D xsi:type="xsd:double"&gt;13.26133&lt;/D&gt;&lt;D xsi:type="xsd:double"&gt;-8.550882&lt;/D&gt;&lt;D xsi:type="xsd:double"&gt;3.7264943&lt;/D&gt;&lt;D xsi:type="xsd:double"&gt;-0.016480684&lt;/D&gt;&lt;D xsi:type="xsd:double"&gt;4.56568&lt;/D&gt;&lt;D xsi:type="xsd:double"&gt;-0.09457469&lt;/D&gt;&lt;D xsi:type="xsd:double"&gt;6.4846873&lt;/D&gt;&lt;D xsi:type="xsd:double"&gt;-6.7417383&lt;/D&gt;&lt;D xsi:type="xsd:double"&gt;-6.355262&lt;/D&gt;&lt;D xsi:type="xsd:double"&gt;-5.0729513&lt;/D&gt;&lt;D xsi:type="xsd:double"&gt;12.672031&lt;/D&gt;&lt;D xsi:type="xsd:double"&gt;6.6688657&lt;/D&gt;&lt;D xsi:type="xsd:double"&gt;-8.5762205&lt;/D&gt;&lt;D xsi:type="xsd:double"&gt;7.0105195&lt;/D&gt;&lt;D xsi:type="xsd:double"&gt;4.6794534&lt;/D&gt;&lt;D xsi:type="xsd:double"&gt;-6.0497704&lt;/D&gt;&lt;D xsi:type="xsd:double"&gt;-0.88818073&lt;/D&gt;&lt;D xsi:type="xsd:double"&gt;5.760908&lt;/D&gt;&lt;D xsi:type="xsd:double"&gt;-2.375549&lt;/D&gt;&lt;D xsi:type="xsd:double"&gt;1.5189171&lt;/D&gt;&lt;D xsi:type="xsd:double"&gt;-2.351147&lt;/D&gt;&lt;D xsi:type="xsd:double"&gt;-4.940587&lt;/D&gt;&lt;D xsi:type="xsd:double"&gt;-5.542761&lt;/D&gt;&lt;D xsi:type="xsd:double"&gt;-8.705449&lt;/D&gt;&lt;D xsi:type="xsd:double"&gt;7.9703093&lt;/D&gt;&lt;D xsi:type="xsd:double"&gt;-1.0855854&lt;/D&gt;&lt;D xsi:type="xsd:double"&gt;0.21950006&lt;/D&gt;&lt;D xsi:type="xsd:double"&gt;2.5552034&lt;/D&gt;&lt;D xsi:type="xsd:double"&gt;7.901764&lt;/D&gt;&lt;D xsi:type="xsd:double"&gt;18.390226&lt;/D&gt;&lt;D xsi:type="xsd:double"&gt;2.6469827&lt;/D&gt;&lt;D xsi:type="xsd:double"&gt;-1.9544005&lt;/D&gt;&lt;D xsi:type="xsd:double"&gt;10.880399&lt;/D&gt;&lt;D xsi:type="xsd:double"&gt;18.926346&lt;/D&gt;&lt;/FQL&gt;&lt;FQL&gt;&lt;Q&gt;SPY^FG_PRICE(0,-200D)&lt;/Q&gt;&lt;R&gt;201&lt;/R&gt;&lt;C&gt;1&lt;/C&gt;&lt;D xsi:type="xsd:double"&gt;679.83&lt;/D&gt;&lt;D xsi:type="xsd:double"&gt;687.39&lt;/D&gt;&lt;D xsi:type="xsd:double"&gt;687.06&lt;/D&gt;&lt;D xsi:type="xsd:double"&gt;685.24&lt;/D&gt;&lt;D xsi:type="xsd:double"&gt;677.25&lt;/D&gt;&lt;D xsi:type="xsd:double"&gt;671.76&lt;/D&gt;&lt;D xsi:type="xsd:double"&gt;667.8&lt;/D&gt;&lt;D xsi:type="xsd:double"&gt;671.29&lt;/D&gt;&lt;D xsi:type="xsd:double"&gt;671.3&lt;/D&gt;&lt;D xsi:type="xsd:double"&gt;664.39&lt;/D&gt;&lt;D xsi:type="xsd:double"&gt;660.64&lt;/D&gt;&lt;D xsi:type="xsd:double"&gt;665.17&lt;/D&gt;&lt;D xsi:type="xsd:double"&gt;662.23&lt;/D&gt;&lt;D xsi:type="xsd:double"&gt;663.04&lt;/D&gt;&lt;D xsi:type="xsd:double"&gt;653.02&lt;/D&gt;&lt;D xsi:type="xsd:double"&gt;671.16&lt;/D&gt;&lt;D xsi:type="xsd:double"&gt;673.11&lt;/D&gt;&lt;D xsi:type="xsd:double"&gt;669.12&lt;/D&gt;&lt;D xsi:type="xsd:double"&gt;671.61&lt;/D&gt;&lt;D xsi:type="xsd:double"&gt;669.21&lt;/D&gt;&lt;D xsi:type="xsd:double"&gt;669.22&lt;/D&gt;&lt;D xsi:type="xsd:double"&gt;668.45&lt;/D&gt;&lt;D xsi:type="xsd:double"&gt;666.18&lt;/D&gt;&lt;D xsi:type="xsd:double"&gt;663.68&lt;/D&gt;&lt;D xsi:type="xsd:double"&gt;661.82&lt;/D&gt;&lt;D xsi:type="xsd:double"&gt;658.05&lt;/D&gt;&lt;D xsi:type="xsd:double"&gt;661.1&lt;/D&gt;&lt;D xsi:type="xsd:double"&gt;663.21&lt;/D&gt;&lt;D xsi:type="xsd:double"&gt;666.84&lt;/D&gt;&lt;D xsi:type="xsd:double"&gt;663.7&lt;/D&gt;&lt;D xsi:type="xsd:double"&gt;662.26&lt;/D&gt;&lt;D xsi:type="xsd:double"&gt;659.18&lt;/D&gt;&lt;D xsi:type="xsd:double"&gt;660&lt;/D&gt;&lt;D xsi:type="xsd:double"&gt;660.91&lt;/D&gt;&lt;D xsi:type="xsd:double"&gt;657.41&lt;/D&gt;&lt;D xsi:type="xsd:double"&gt;657.63&lt;/D&gt;&lt;D xsi:type="xsd:double"&gt;652.21&lt;/D&gt;&lt;D xsi:type="xsd:double"&gt;650.33&lt;/D&gt;&lt;D xsi:type="xsd:double"&gt;648.83&lt;/D&gt;&lt;D xsi:type="xsd:double"&gt;647.24&lt;/D&gt;&lt;D xsi:type="xsd:double"&gt;649.12&lt;/D&gt;&lt;D xsi:type="xsd:double"&gt;643.74&lt;/D&gt;&lt;D xsi:type="xsd:double"&gt;640.27&lt;/D&gt;&lt;D xsi:type="xsd:double"&gt;645.05&lt;/D&gt;&lt;D xsi:type="xsd:double"&gt;648.92&lt;/D&gt;&lt;D xsi:type="xsd:double"&gt;646.63&lt;/D&gt;&lt;D xsi:type="xsd:double"&gt;645.16&lt;/D&gt;&lt;D xsi:type="xsd:double"&gt;642.47&lt;/D&gt;&lt;D xsi:type="xsd:double"&gt;645.31&lt;/D&gt;&lt;D xsi:type="xsd:double"&gt;635.55&lt;/D&gt;&lt;D xsi:type="xsd:double"&gt;638.11&lt;/D&gt;&lt;D xsi:type="xsd:double"&gt;639.81&lt;/D&gt;&lt;D xsi:type="xsd:double"&gt;643.3&lt;/D&gt;&lt;D xsi:type="xsd:double"&gt;643.44&lt;/D&gt;&lt;D xsi:type="xsd:double"&gt;644.95&lt;/D&gt;&lt;D xsi:type="xsd:double"&gt;644.89&lt;/D&gt;&lt;D xsi:type="xsd:double"&gt;642.69&lt;/D&gt;&lt;D xsi:type="xsd:double"&gt;635.92&lt;/D&gt;&lt;D xsi:type="xsd:double"&gt;637.18&lt;/D&gt;&lt;D xsi:type="xsd:double"&gt;632.25&lt;/D&gt;&lt;D xsi:type="xsd:double"&gt;632.78&lt;/D&gt;&lt;D xsi:type="xsd:double"&gt;627.97&lt;/D&gt;&lt;D xsi:type="xsd:double"&gt;631.17&lt;/D&gt;&lt;D xsi:type="xsd:double"&gt;621.72&lt;/D&gt;&lt;D xsi:type="xsd:double"&gt;632.08&lt;/D&gt;&lt;D xsi:type="xsd:double"&gt;634.46&lt;/D&gt;&lt;D xsi:type="xsd:double"&gt;635.26&lt;/D&gt;&lt;D xsi:type="xsd:double"&gt;636.94&lt;/D&gt;&lt;D xsi:type="xsd:double"&gt;637.1&lt;/D&gt;&lt;D xsi:type="xsd:double"&gt;634.42&lt;/D&gt;&lt;D xsi:type="xsd:double"&gt;634.21&lt;/D&gt;&lt;D xsi:type="xsd:double"&gt;628.86&lt;/D&gt;&lt;D xsi:type="xsd:double"&gt;628.77&lt;/D&gt;&lt;D xsi:type="xsd:double"&gt;627.58&lt;/D&gt;&lt;D xsi:type="xsd:double"&gt;628.04&lt;/D&gt;&lt;D xsi:type="xsd:double"&gt;624.22&lt;/D&gt;&lt;D xsi:type="xsd:double"&gt;622.14&lt;/D&gt;&lt;D xsi:type="xsd:double"&gt;624.81&lt;/D&gt;&lt;D xsi:type="xsd:double"&gt;623.62&lt;/D&gt;&lt;D xsi:type="xsd:double"&gt;625.82&lt;/D&gt;&lt;D xsi:type="xsd:double"&gt;624.06&lt;/D&gt;&lt;D xsi:type="xsd:double"&gt;620.34&lt;/D&gt;&lt;D xsi:type="xsd:double"&gt;620.68&lt;/D&gt;&lt;D xsi:type="xsd:double"&gt;625.34&lt;/D&gt;&lt;D xsi:type="xsd:double"&gt;620.45&lt;/D&gt;&lt;D xsi:type="xsd:double"&gt;617.65&lt;/D&gt;&lt;D xsi:type="xsd:double"&gt;617.85&lt;/D&gt;&lt;D xsi:type="xsd:double"&gt;614.91&lt;/D&gt;&lt;D xsi:type="xsd:double"&gt;611.87&lt;/D&gt;&lt;D xsi:type="xsd:double"&gt;607.12&lt;/D&gt;&lt;D xsi:type="xsd:double"&gt;606.78&lt;/D&gt;&lt;D xsi:type="xsd:double"&gt;600.15&lt;/D&gt;&lt;D xsi:type="xsd:double"&gt;594.28&lt;/D&gt;&lt;D xsi:type="xsd:double"&gt;597.44&lt;/D&gt;&lt;D xsi:type="xsd:double"&gt;597.53&lt;/D&gt;&lt;D xsi:type="xsd:double"&gt;602.68&lt;/D&gt;&lt;D xsi:type="xsd:double"&gt;597&lt;/D&gt;&lt;D xsi:type="xsd:double"&gt;603.75&lt;/D&gt;&lt;D xsi:type="xsd:double"&gt;601.36&lt;/D&gt;&lt;D xsi:type="xsd:double"&gt;603.08&lt;/D&gt;&lt;D xsi:type="xsd:double"&gt;599.68&lt;/D&gt;&lt;D xsi:type="xsd:double"&gt;599.14&lt;/D&gt;&lt;D xsi:type="xsd:double"&gt;593.05&lt;/D&gt;&lt;D xsi:type="xsd:double"&gt;595.93&lt;/D&gt;&lt;D xsi:type="xsd:double"&gt;596.09&lt;/D&gt;&lt;D xsi:type="xsd:double"&gt;592.71&lt;/D&gt;&lt;D xsi:type="xsd:double"&gt;589.39&lt;/D&gt;&lt;D xsi:type="xsd:double"&gt;590.05&lt;/D&gt;&lt;D xsi:type="xsd:double"&gt;587.73&lt;/D&gt;&lt;D xsi:type="xsd:double"&gt;591.15&lt;/D&gt;&lt;D xsi:type="xsd:double"&gt;579.11&lt;/D&gt;&lt;D xsi:type="xsd:double"&gt;583.09&lt;/D&gt;&lt;D xsi:type="xsd:double"&gt;582.86&lt;/D&gt;&lt;D xsi:type="xsd:double"&gt;592.85&lt;/D&gt;&lt;D xsi:type="xsd:double"&gt;594.85&lt;/D&gt;&lt;D xsi:type="xsd:double"&gt;594.2&lt;/D&gt;&lt;D xsi:type="xsd:double"&gt;590.46&lt;/D&gt;&lt;D xsi:type="xsd:double"&gt;587.59&lt;/D&gt;&lt;D xsi:type="xsd:double"&gt;586.84&lt;/D&gt;&lt;D xsi:type="xsd:double"&gt;582.99&lt;/D&gt;&lt;D xsi:type="xsd:double"&gt;564.34&lt;/D&gt;&lt;D xsi:type="xsd:double"&gt;565.06&lt;/D&gt;&lt;D xsi:type="xsd:double"&gt;561.15&lt;/D&gt;&lt;D xsi:type="xsd:double"&gt;558.8&lt;/D&gt;&lt;D xsi:type="xsd:double"&gt;563.51&lt;/D&gt;&lt;D xsi:type="xsd:double"&gt;566.76&lt;/D&gt;&lt;D xsi:type="xsd:double"&gt;558.47&lt;/D&gt;&lt;D xsi:type="xsd:double"&gt;554.54&lt;/D&gt;&lt;D xsi:type="xsd:double"&gt;554.32&lt;/D&gt;&lt;D xsi:type="xsd:double"&gt;550.85&lt;/D&gt;&lt;D xsi:type="xsd:double"&gt;550.64&lt;/D&gt;&lt;D xsi:type="xsd:double"&gt;546.69&lt;/D&gt;&lt;D xsi:type="xsd:double"&gt;535.42&lt;/D&gt;&lt;D xsi:type="xsd:double"&gt;527.25&lt;/D&gt;&lt;D xsi:type="xsd:double"&gt;513.88&lt;/D&gt;&lt;D xsi:type="xsd:double"&gt;526.41&lt;/D&gt;&lt;D xsi:type="xsd:double"&gt;525.66&lt;/D&gt;&lt;D xsi:type="xsd:double"&gt;537.61&lt;/D&gt;&lt;D xsi:type="xsd:double"&gt;539.12&lt;/D&gt;&lt;D xsi:type="xsd:double"&gt;533.94&lt;/D&gt;&lt;D xsi:type="xsd:double"&gt;524.58&lt;/D&gt;&lt;D xsi:type="xsd:double"&gt;548.62&lt;/D&gt;&lt;D xsi:type="xsd:double"&gt;496.48&lt;/D&gt;&lt;D xsi:type="xsd:double"&gt;504.38&lt;/D&gt;&lt;D xsi:type="xsd:double"&gt;505.28&lt;/D&gt;&lt;D xsi:type="xsd:double"&gt;536.7&lt;/D&gt;&lt;D xsi:type="xsd:double"&gt;564.52&lt;/D&gt;&lt;D xsi:type="xsd:double"&gt;560.97&lt;/D&gt;&lt;D xsi:type="xsd:double"&gt;559.39&lt;/D&gt;&lt;D xsi:type="xsd:double"&gt;555.66&lt;/D&gt;&lt;D xsi:type="xsd:double"&gt;567.08&lt;/D&gt;&lt;D xsi:type="xsd:double"&gt;568.59&lt;/D&gt;&lt;D xsi:type="xsd:double"&gt;575.46&lt;/D&gt;&lt;D xsi:type="xsd:double"&gt;574.08&lt;/D&gt;&lt;D xsi:type="xsd:double"&gt;563.98&lt;/D&gt;&lt;D xsi:type="xsd:double"&gt;565.49&lt;/D&gt;&lt;D xsi:type="xsd:double"&gt;567.13&lt;/D&gt;&lt;D xsi:type="xsd:double"&gt;561.02&lt;/D&gt;&lt;D xsi:type="xsd:double"&gt;567.15&lt;/D&gt;&lt;D xsi:type="xsd:double"&gt;562.81&lt;/D&gt;&lt;D xsi:type="xsd:double"&gt;551.42&lt;/D&gt;&lt;D xsi:type="xsd:double"&gt;558.87&lt;/D&gt;&lt;D xsi:type="xsd:double"&gt;555.92&lt;/D&gt;&lt;D xsi:type="xsd:double"&gt;560.58&lt;/D&gt;&lt;D xsi:type="xsd:double"&gt;575.92&lt;/D&gt;&lt;D xsi:type="xsd:double"&gt;572.71&lt;/D&gt;&lt;D xsi:type="xsd:double"&gt;583.06&lt;/D&gt;&lt;D xsi:type="xsd:double"&gt;576.86&lt;/D&gt;&lt;D xsi:type="xsd:double"&gt;583.77&lt;/D&gt;&lt;D xsi:type="xsd:double"&gt;594.18&lt;/D&gt;&lt;D xsi:type="xsd:double"&gt;585.05&lt;/D&gt;&lt;D xsi:type="xsd:double"&gt;594.54&lt;/D&gt;&lt;D xsi:type="xsd:double"&gt;594.24&lt;/D&gt;&lt;D xsi:type="xsd:double"&gt;597.21&lt;/D&gt;&lt;D xsi:type="xsd:double"&gt;599.94&lt;/D&gt;&lt;D xsi:type="xsd:double"&gt;610.38&lt;/D&gt;&lt;D xsi:type="xsd:double"&gt;612.93&lt;/D&gt;&lt;D xsi:type="xsd:double"&gt;611.49&lt;/D&gt;&lt;D xsi:type="xsd:double"&gt;609.7&lt;/D&gt;&lt;D xsi:type="xsd:double"&gt;609.73&lt;/D&gt;&lt;D xsi:type="xsd:double"&gt;603.36&lt;/D&gt;&lt;D xsi:type="xsd:double"&gt;605.31&lt;/D&gt;&lt;D xsi:type="xsd:double"&gt;604.85&lt;/D&gt;&lt;D xsi:type="xsd:double"&gt;600.77&lt;/D&gt;&lt;D xsi:type="xsd:double"&gt;606.32&lt;/D&gt;&lt;D xsi:type="xsd:double"&gt;604.22&lt;/D&gt;&lt;D xsi:type="xsd:double"&gt;601.78&lt;/D&gt;&lt;D xsi:type="xsd:double"&gt;597.77&lt;/D&gt;&lt;D xsi:type="xsd:double"&gt;601.82&lt;/D&gt;&lt;D xsi:type="xsd:double"&gt;605.04&lt;/D&gt;&lt;D xsi:type="xsd:double"&gt;601.81&lt;/D&gt;&lt;D xsi:type="xsd:double"&gt;604.52&lt;/D&gt;&lt;D xsi:type="xsd:double"&gt;599.37&lt;/D&gt;&lt;D xsi:type="xsd:double"&gt;607.97&lt;/D&gt;&lt;D xsi:type="xsd:double"&gt;609.75&lt;/D&gt;&lt;D xsi:type="xsd:double"&gt;606.44&lt;/D&gt;&lt;D xsi:type="xsd:double"&gt;603.05&lt;/D&gt;&lt;D xsi:type="xsd:double"&gt;597.58&lt;/D&gt;&lt;D xsi:type="xsd:double"&gt;591.64&lt;/D&gt;&lt;D xsi:type="xsd:double"&gt;592.78&lt;/D&gt;&lt;D xsi:type="xsd:double"&gt;582.19&lt;/D&gt;&lt;/FQL&gt;&lt;FQL&gt;&lt;Q&gt;EPU^FG_PRICE(0,-200D)&lt;/Q&gt;&lt;R&gt;201&lt;/R&gt;&lt;C&gt;1&lt;/C&gt;&lt;D xsi:type="xsd:double"&gt;63.11&lt;/D&gt;&lt;D xsi:type="xsd:double"&gt;63.12&lt;/D&gt;&lt;D xsi:type="xsd:double"&gt;62.53&lt;/D&gt;&lt;D xsi:type="xsd:double"&gt;61.55&lt;/D&gt;&lt;D xsi:type="xsd:double"&gt;61.62&lt;/D&gt;&lt;D xsi:type="xsd:double"&gt;61.61&lt;/D&gt;&lt;D xsi:type="xsd:double"&gt;60.71&lt;/D&gt;&lt;D xsi:type="xsd:double"&gt;61.35&lt;/D&gt;&lt;D xsi:type="xsd:double"&gt;64&lt;/D&gt;&lt;D xsi:type="xsd:double"&gt;62.97&lt;/D&gt;&lt;D xsi:type="xsd:double"&gt;64.55&lt;/D&gt;&lt;D xsi:type="xsd:double"&gt;64.1&lt;/D&gt;&lt;D xsi:type="xsd:double"&gt;63.3&lt;/D&gt;&lt;D xsi:type="xsd:double"&gt;63.41&lt;/D&gt;&lt;D xsi:type="xsd:double"&gt;60.91&lt;/D&gt;&lt;D xsi:type="xsd:double"&gt;62.65&lt;/D&gt;&lt;D xsi:type="xsd:double"&gt;63.53&lt;/D&gt;&lt;D xsi:type="xsd:double"&gt;61.87&lt;/D&gt;&lt;D xsi:type="xsd:double"&gt;62.71&lt;/D&gt;&lt;D xsi:type="xsd:double"&gt;62.31&lt;/D&gt;&lt;D xsi:type="xsd:double"&gt;61.33&lt;/D&gt;&lt;D xsi:type="xsd:double"&gt;61.05&lt;/D&gt;&lt;D xsi:type="xsd:double"&gt;61.5&lt;/D&gt;&lt;D xsi:type="xsd:double"&gt;60.8036&lt;/D&gt;&lt;D xsi:type="xsd:double"&gt;59.3&lt;/D&gt;&lt;D xsi:type="xsd:double"&gt;59.78&lt;/D&gt;&lt;D xsi:type="xsd:double"&gt;59.89&lt;/D&gt;&lt;D xsi:type="xsd:double"&gt;58.88&lt;/D&gt;&lt;D xsi:type="xsd:double"&gt;58.59&lt;/D&gt;&lt;D xsi:type="xsd:double"&gt;57.8112&lt;/D&gt;&lt;D xsi:type="xsd:double"&gt;57.14&lt;/D&gt;&lt;D xsi:type="xsd:double"&gt;57.8745&lt;/D&gt;&lt;D xsi:type="xsd:double"&gt;57.9154&lt;/D&gt;&lt;D xsi:type="xsd:double"&gt;58.4354&lt;/D&gt;&lt;D xsi:type="xsd:double"&gt;57.768&lt;/D&gt;&lt;D xsi:type="xsd:double"&gt;57.5472&lt;/D&gt;&lt;D xsi:type="xsd:double"&gt;56.45&lt;/D&gt;&lt;D xsi:type="xsd:double"&gt;56&lt;/D&gt;&lt;D xsi:type="xsd:double"&gt;56.6475&lt;/D&gt;&lt;D xsi:type="xsd:double"&gt;56.5&lt;/D&gt;&lt;D xsi:type="xsd:double"&gt;55.73&lt;/D&gt;&lt;D xsi:type="xsd:double"&gt;56.01&lt;/D&gt;&lt;D xsi:type="xsd:double"&gt;54.91&lt;/D&gt;&lt;D xsi:type="xsd:double"&gt;53.8&lt;/D&gt;&lt;D xsi:type="xsd:double"&gt;53.4188&lt;/D&gt;&lt;D xsi:type="xsd:double"&gt;52.9672&lt;/D&gt;&lt;D xsi:type="xsd:double"&gt;53.39&lt;/D&gt;&lt;D xsi:type="xsd:double"&gt;52.93&lt;/D&gt;&lt;D xsi:type="xsd:double"&gt;53.23&lt;/D&gt;&lt;D xsi:type="xsd:double"&gt;52.009&lt;/D&gt;&lt;D xsi:type="xsd:double"&gt;51.75&lt;/D&gt;&lt;D xsi:type="xsd:double"&gt;51.68&lt;/D&gt;&lt;D xsi:type="xsd:double"&gt;52.3821&lt;/D&gt;&lt;D xsi:type="xsd:double"&gt;52.1916&lt;/D&gt;&lt;D xsi:type="xsd:double"&gt;51.95&lt;/D&gt;&lt;D xsi:type="xsd:double"&gt;52.16&lt;/D&gt;&lt;D xsi:type="xsd:double"&gt;51.75&lt;/D&gt;&lt;D xsi:type="xsd:dou</t>
        </r>
      </text>
    </comment>
    <comment ref="A9" authorId="0" shapeId="0" xr:uid="{3CB99CD8-7AFF-459A-A85C-CE884F2D0979}">
      <text>
        <r>
          <rPr>
            <b/>
            <sz val="9"/>
            <color indexed="81"/>
            <rFont val="Tahoma"/>
            <charset val="1"/>
          </rPr>
          <t>ble"&gt;51.1309&lt;/D&gt;&lt;D xsi:type="xsd:double"&gt;51.72&lt;/D&gt;&lt;D xsi:type="xsd:double"&gt;50.7055&lt;/D&gt;&lt;D xsi:type="xsd:double"&gt;50.1833&lt;/D&gt;&lt;D xsi:type="xsd:double"&gt;49.7&lt;/D&gt;&lt;D xsi:type="xsd:double"&gt;49.27&lt;/D&gt;&lt;D xsi:type="xsd:double"&gt;48.35&lt;/D&gt;&lt;D xsi:type="xsd:double"&gt;48.65&lt;/D&gt;&lt;D xsi:type="xsd:double"&gt;47.99&lt;/D&gt;&lt;D xsi:type="xsd:double"&gt;49.44&lt;/D&gt;&lt;D xsi:type="xsd:double"&gt;49.15&lt;/D&gt;&lt;D xsi:type="xsd:double"&gt;49.61&lt;/D&gt;&lt;D xsi:type="xsd:double"&gt;49.98&lt;/D&gt;&lt;D xsi:type="xsd:double"&gt;50.3&lt;/D&gt;&lt;D xsi:type="xsd:double"&gt;49.55&lt;/D&gt;&lt;D xsi:type="xsd:double"&gt;48.93&lt;/D&gt;&lt;D xsi:type="xsd:double"&gt;48.32&lt;/D&gt;&lt;D xsi:type="xsd:double"&gt;48.2014&lt;/D&gt;&lt;D xsi:type="xsd:double"&gt;48.0038&lt;/D&gt;&lt;D xsi:type="xsd:double"&gt;48.12&lt;/D&gt;&lt;D xsi:type="xsd:double"&gt;48.69&lt;/D&gt;&lt;D xsi:type="xsd:double"&gt;48.83&lt;/D&gt;&lt;D xsi:type="xsd:double"&gt;49.12&lt;/D&gt;&lt;D xsi:type="xsd:double"&gt;48.81&lt;/D&gt;&lt;D xsi:type="xsd:double"&gt;49.3&lt;/D&gt;&lt;D xsi:type="xsd:double"&gt;49.62&lt;/D&gt;&lt;D xsi:type="xsd:double"&gt;50.06&lt;/D&gt;&lt;D xsi:type="xsd:double"&gt;49.75&lt;/D&gt;&lt;D xsi:type="xsd:double"&gt;48.8572&lt;/D&gt;&lt;D xsi:type="xsd:double"&gt;48.59&lt;/D&gt;&lt;D xsi:type="xsd:double"&gt;48.49&lt;/D&gt;&lt;D xsi:type="xsd:double"&gt;49.1078&lt;/D&gt;&lt;D xsi:type="xsd:double"&gt;47.3159&lt;/D&gt;&lt;D xsi:type="xsd:double"&gt;47.313&lt;/D&gt;&lt;D xsi:type="xsd:double"&gt;46.97&lt;/D&gt;&lt;D xsi:type="xsd:double"&gt;47.08&lt;/D&gt;&lt;D xsi:type="xsd:double"&gt;47.4137&lt;/D&gt;&lt;D xsi:type="xsd:double"&gt;47.62&lt;/D&gt;&lt;D xsi:type="xsd:double"&gt;47.7117&lt;/D&gt;&lt;D xsi:type="xsd:double"&gt;48.2913&lt;/D&gt;&lt;D xsi:type="xsd:double"&gt;48.5848&lt;/D&gt;&lt;D xsi:type="xsd:double"&gt;48.44&lt;/D&gt;&lt;D xsi:type="xsd:double"&gt;48.2311&lt;/D&gt;&lt;D xsi:type="xsd:double"&gt;48.53&lt;/D&gt;&lt;D xsi:type="xsd:double"&gt;48.5916&lt;/D&gt;&lt;D xsi:type="xsd:double"&gt;48.7961&lt;/D&gt;&lt;D xsi:type="xsd:double"&gt;48.065&lt;/D&gt;&lt;D xsi:type="xsd:double"&gt;47.95&lt;/D&gt;&lt;D xsi:type="xsd:double"&gt;47.72&lt;/D&gt;&lt;D xsi:type="xsd:double"&gt;46.64&lt;/D&gt;&lt;D xsi:type="xsd:double"&gt;46.6136&lt;/D&gt;&lt;D xsi:type="xsd:double"&gt;46.5428&lt;/D&gt;&lt;D xsi:type="xsd:double"&gt;46.83&lt;/D&gt;&lt;D xsi:type="xsd:double"&gt;46.76&lt;/D&gt;&lt;D xsi:type="xsd:double"&gt;45.76&lt;/D&gt;&lt;D xsi:type="xsd:double"&gt;45.66&lt;/D&gt;&lt;D xsi:type="xsd:double"&gt;45.57&lt;/D&gt;&lt;D xsi:type="xsd:double"&gt;45.16&lt;/D&gt;&lt;D xsi:type="xsd:double"&gt;44.57&lt;/D&gt;&lt;D xsi:type="xsd:double"&gt;45.06&lt;/D&gt;&lt;D xsi:type="xsd:double"&gt;44.95&lt;/D&gt;&lt;D xsi:type="xsd:double"&gt;45.11&lt;/D&gt;&lt;D xsi:type="xsd:double"&gt;44.74&lt;/D&gt;&lt;D xsi:type="xsd:double"&gt;45.3303&lt;/D&gt;&lt;D xsi:type="xsd:double"&gt;45.02&lt;/D&gt;&lt;D xsi:type="xsd:double"&gt;44.79&lt;/D&gt;&lt;D xsi:type="xsd:double"&gt;45.45&lt;/D&gt;&lt;D xsi:type="xsd:double"&gt;44.7003&lt;/D&gt;&lt;D xsi:type="xsd:double"&gt;44.44&lt;/D&gt;&lt;D xsi:type="xsd:double"&gt;43.74&lt;/D&gt;&lt;D xsi:type="xsd:double"&gt;44.33&lt;/D&gt;&lt;D xsi:type="xsd:double"&gt;44.8&lt;/D&gt;&lt;D xsi:type="xsd:double"&gt;44.6021&lt;/D&gt;&lt;D xsi:type="xsd:double"&gt;44.4285&lt;/D&gt;&lt;D xsi:type="xsd:double"&gt;44.55&lt;/D&gt;&lt;D xsi:type="xsd:double"&gt;43.98&lt;/D&gt;&lt;D xsi:type="xsd:double"&gt;43.836&lt;/D&gt;&lt;D xsi:type="xsd:double"&gt;43.48&lt;/D&gt;&lt;D xsi:type="xsd:double"&gt;43.2&lt;/D&gt;&lt;D xsi:type="xsd:double"&gt;43.3511&lt;/D&gt;&lt;D xsi:type="xsd:double"&gt;43.15&lt;/D&gt;&lt;D xsi:type="xsd:double"&gt;43.14&lt;/D&gt;&lt;D xsi:type="xsd:double"&gt;42.085&lt;/D&gt;&lt;D xsi:type="xsd:double"&gt;40.8059&lt;/D&gt;&lt;D xsi:type="xsd:double"&gt;41.46&lt;/D&gt;&lt;D xsi:type="xsd:double"&gt;38.53&lt;/D&gt;&lt;D xsi:type="xsd:double"&gt;39.07&lt;/D&gt;&lt;D xsi:type="xsd:double"&gt;40.05&lt;/D&gt;&lt;D xsi:type="xsd:double"&gt;43.42&lt;/D&gt;&lt;D xsi:type="xsd:double"&gt;44.85&lt;/D&gt;&lt;D xsi:type="xsd:double"&gt;44.57&lt;/D&gt;&lt;D xsi:type="xsd:double"&gt;43.89&lt;/D&gt;&lt;D xsi:type="xsd:double"&gt;44.2008&lt;/D&gt;&lt;D xsi:type="xsd:double"&gt;44.86&lt;/D&gt;&lt;D xsi:type="xsd:double"&gt;44.4931&lt;/D&gt;&lt;D xsi:type="xsd:double"&gt;45.2331&lt;/D&gt;&lt;D xsi:type="xsd:double"&gt;44.6&lt;/D&gt;&lt;D xsi:type="xsd:double"&gt;44.66&lt;/D&gt;&lt;D xsi:type="xsd:double"&gt;44.5894&lt;/D&gt;&lt;D xsi:type="xsd:double"&gt;44.48&lt;/D&gt;&lt;D xsi:type="xsd:double"&gt;44.2814&lt;/D&gt;&lt;D xsi:type="xsd:double"&gt;44.12&lt;/D&gt;&lt;D xsi:type="xsd:double"&gt;43.37&lt;/D&gt;&lt;D xsi:type="xsd:double"&gt;42.25&lt;/D&gt;&lt;D xsi:type="xsd:double"&gt;41.7471&lt;/D&gt;&lt;D xsi:type="xsd:double"&gt;41.1012&lt;/D&gt;&lt;D xsi:type="xsd:double"&gt;40.6935&lt;/D&gt;&lt;D xsi:type="xsd:double"&gt;41.5776&lt;/D&gt;&lt;D xsi:type="xsd:double"&gt;41.46&lt;/D&gt;&lt;D xsi:type="xsd:double"&gt;41.4694&lt;/D&gt;&lt;D xsi:type="xsd:double"&gt;40.4409&lt;/D&gt;&lt;D xsi:type="xsd:double"&gt;40.5245&lt;/D&gt;&lt;D xsi:type="xsd:double"&gt;40.9415&lt;/D&gt;&lt;D xsi:type="xsd:double"&gt;40.6676&lt;/D&gt;&lt;D xsi:type="xsd:double"&gt;41.4594&lt;/D&gt;&lt;D xsi:type="xsd:double"&gt;40.996&lt;/D&gt;&lt;D xsi:type="xsd:double"&gt;41.0138&lt;/D&gt;&lt;D xsi:type="xsd:double"&gt;41.09&lt;/D&gt;&lt;D xsi:type="xsd:double"&gt;42.13&lt;/D&gt;&lt;D xsi:type="xsd:double"&gt;41.6891&lt;/D&gt;&lt;D xsi:type="xsd:double"&gt;42.0243&lt;/D&gt;&lt;D xsi:type="xsd:double"&gt;42.28&lt;/D&gt;&lt;D xsi:type="xsd:double"&gt;42.18&lt;/D&gt;&lt;D xsi:type="xsd:double"&gt;41.7901&lt;/D&gt;&lt;D xsi:type="xsd:double"&gt;41.3003&lt;/D&gt;&lt;D xsi:type="xsd:double"&gt;42.41&lt;/D&gt;&lt;D xsi:type="xsd:double"&gt;41.8581&lt;/D&gt;&lt;D xsi:type="xsd:double"&gt;42.06&lt;/D&gt;&lt;D xsi:type="xsd:double"&gt;41.45&lt;/D&gt;&lt;D xsi:type="xsd:double"&gt;41.1&lt;/D&gt;&lt;D xsi:type="xsd:double"&gt;40.18&lt;/D&gt;&lt;D xsi:type="xsd:double"&gt;40.28&lt;/D&gt;&lt;D xsi:type="xsd:double"&gt;40.91&lt;/D&gt;&lt;D xsi:type="xsd:double"&gt;40.25&lt;/D&gt;&lt;D xsi:type="xsd:double"&gt;39.88&lt;/D&gt;&lt;D xsi:type="xsd:double"&gt;39.83&lt;/D&gt;&lt;D xsi:type="xsd:double"&gt;40.3765&lt;/D&gt;&lt;D xsi:type="xsd:double"&gt;40.3925&lt;/D&gt;&lt;D xsi:type="xsd:double"&gt;40.4344&lt;/D&gt;&lt;D xsi:type="xsd:double"&gt;40.84&lt;/D&gt;&lt;D xsi:type="xsd:double"&gt;40.44&lt;/D&gt;&lt;D xsi:type="xsd:double"&gt;40.75&lt;/D&gt;&lt;D xsi:type="xsd:double"&gt;40.87&lt;/D&gt;&lt;D xsi:type="xsd:double"&gt;40.47&lt;/D&gt;&lt;/FQL&gt;&lt;FQL&gt;&lt;Q&gt;EWG^FG_TOTAL_RETURNC(-5AY,0,AM)&lt;/Q&gt;&lt;R&gt;61&lt;/R&gt;&lt;C&gt;1&lt;/C&gt;&lt;D xsi:type="xsd:double"&gt;-9.783721&lt;/D&gt;&lt;D xsi:type="xsd:double"&gt;16.286146&lt;/D&gt;&lt;D xsi:type="xsd:double"&gt;6.5945625&lt;/D&gt;&lt;D xsi:type="xsd:double"&gt;-2.207023&lt;/D&gt;&lt;D xsi:type="xsd:double"&gt;1.7482519&lt;/D&gt;&lt;D xsi:type="xsd:double"&gt;4.1549563&lt;/D&gt;&lt;D xsi:type="xsd:double"&gt;3.8392305&lt;/D&gt;&lt;D xsi:type="xsd:double"&gt;3.3506632&lt;/D&gt;&lt;D xsi:type="xsd:double"&gt;-1.6548514&lt;/D&gt;&lt;D xsi:type="xsd:double"&gt;-0.23120642&lt;/D&gt;&lt;D xsi:type="xsd:double"&gt;1.7381191&lt;/D&gt;&lt;D xsi:type="xsd:double"&gt;-6.2642393&lt;/D&gt;&lt;D xsi:type="xsd:double"&gt;2.5820255&lt;/D&gt;&lt;D xsi:type="xsd:double"&gt;-5.8039722&lt;/D&gt;&lt;D xsi:type="xsd:double"&gt;3.940916&lt;/D&gt;&lt;D xsi:type="xsd:double"&gt;-3.9658308&lt;/D&gt;&lt;D xsi:type="xsd:double"&gt;-7.623887&lt;/D&gt;&lt;D xsi:type="xsd:double"&gt;0.34388304&lt;/D&gt;&lt;D xsi:type="xsd:double"&gt;-10.863608&lt;/D&gt;&lt;D xsi:type="xsd:double"&gt;5.190313&lt;/D&gt;&lt;D xsi:type="xsd:double"&gt;-13.298702&lt;/D&gt;&lt;D xsi:type="xsd:double"&gt;2.477181&lt;/D&gt;&lt;D xsi:type="xsd:double"&gt;-6.997454&lt;/D&gt;&lt;D xsi:type="xsd:double"&gt;-9.986323&lt;/D&gt;&lt;D xsi:type="xsd:double"&gt;12.259377&lt;/D&gt;&lt;D xsi:type="xsd:double"&gt;14.575815&lt;/D&gt;&lt;D xsi:type="xsd:double"&gt;-2.566719&lt;/D&gt;&lt;D xsi:type="xsd:double"&gt;12.616264&lt;/D&gt;&lt;D xsi:type="xsd:double"&gt;-2.0107687&lt;/D&gt;&lt;D xsi:type="xsd:double"&gt;3.994131&lt;/D&gt;&lt;D xsi:type="xsd:double"&gt;3.629315&lt;/D&gt;&lt;D xsi:type="xsd:double"&gt;-3.3321977&lt;/D&gt;&lt;D xsi:type="xsd:double"&gt;3.2518387&lt;/D&gt;&lt;D xsi:type="xsd:double"&gt;2.975154&lt;/D&gt;&lt;D xsi:type="xsd:double"&gt;-4.690683&lt;/D&gt;&lt;D xsi:type="xsd:double"&gt;-6.562054&lt;/D&gt;&lt;D xsi:type="xsd:double"&gt;-4.198474&lt;/D&gt;&lt;D xsi:type="xsd:double"&gt;13.187254&lt;/D&gt;&lt;D xsi:type="xsd:double"&gt;4.510927&lt;/D&gt;&lt;D xsi:type="xsd:double"&gt;-0.9094&lt;/D&gt;&lt;D xsi:type="xsd:double"&gt;4.146838&lt;/D&gt;&lt;D xsi:type="xsd:double"&gt;3.6227226&lt;/D&gt;&lt;D xsi:type="xsd:double"&gt;-4.062992&lt;/D&gt;&lt;D xsi:type="xsd:double"&gt;4.3335557&lt;/D&gt;&lt;D xsi:type="xsd:double"&gt;-1.2735367&lt;/D&gt;&lt;D xsi:type="xsd:double"&gt;1.4043093&lt;/D&gt;&lt;D xsi:type="xsd:double"&gt;5.0885677&lt;/D&gt;&lt;D xsi:type="xsd:double"&gt;3.7082434&lt;/D&gt;&lt;D xsi:type="xsd:double"&gt;-3.8711607&lt;/D&gt;&lt;D xsi:type="xsd:double"&gt;-0.79925656&lt;/D&gt;&lt;D xsi:type="xsd:double"&gt;-1.1465788&lt;/D&gt;&lt;D xsi:type="xsd:double"&gt;9.435738&lt;/D&gt;&lt;D xsi:type="xsd:double"&gt;3.3228278&lt;/D&gt;&lt;D xsi:type="xsd:double"&gt;3.6595464&lt;/D&gt;&lt;D xsi:type="xsd:double"&gt;5.616486&lt;/D&gt;&lt;D xsi:type="xsd:double"&gt;6.2800646&lt;/D&gt;&lt;D xsi:type="xsd:double"&gt;2.4751067&lt;/D&gt;&lt;D xsi:type="xsd:double"&gt;-1.6071856&lt;/D&gt;&lt;D xsi:type="xsd:double"&gt;0.6005287&lt;/D&gt;&lt;D xsi:type="xsd:double"&gt;-0.6447017&lt;/D&gt;&lt;D xsi:type="xsd:double"&gt;-1.4659941&lt;/D&gt;&lt;/FQL&gt;&lt;FQL&gt;&lt;Q&gt;CNYA^FG_TOTAL_RETURNC(-5AY,0,AM)&lt;/Q&gt;&lt;R&gt;61&lt;/R&gt;&lt;C&gt;1&lt;/C&gt;&lt;D xsi:type="xsd:double"&gt;2.8660774&lt;/D&gt;&lt;D xsi:type="xsd:double"&gt;5.9599876&lt;/D&gt;&lt;D xsi:type="xsd:double"&gt;6.073463&lt;/D&gt;&lt;D xsi:type="xsd:double"&gt;4.8977613&lt;/D&gt;&lt;D xsi:type="xsd:double"&gt;-0.9519458&lt;/D&gt;&lt;D xsi:type="xsd:double"&gt;-5.9038935&lt;/D&gt;&lt;D xsi:type="xsd:double"&gt;3.2830834&lt;/D&gt;&lt;D xsi:type="xsd:double"&gt;6.6164255&lt;/D&gt;&lt;D xsi:type="xsd:double"&gt;-1.8936098&lt;/D&gt;&lt;D xsi:type="xsd:double"&gt;-5.6144238&lt;/D&gt;&lt;D xsi:type="xsd:double"&gt;0.54944754&lt;/D&gt;&lt;D xsi:type="xsd:double"&gt;1.0928988&lt;/D&gt;&lt;D xsi:type="xsd:double"&gt;1.5981197&lt;/D&gt;&lt;D xsi:type="xsd:double"&gt;0.4395008&lt;/D&gt;&lt;D xsi:type="xsd:double"&gt;0.990808&lt;/D&gt;&lt;D xsi:type="xsd:double"&gt;-8.411974&lt;/D&gt;&lt;D xsi:type="xsd:double"&gt;3.002894&lt;/D&gt;&lt;D xsi:type="xsd:double"&gt;-8.807028&lt;/D&gt;&lt;D xsi:type="xsd:double"&gt;-11.423224&lt;/D&gt;&lt;D xsi:type="xsd:double"&gt;1.6913295&lt;/D&gt;&lt;D xsi:type="xsd:double"&gt;13.220322&lt;/D&gt;&lt;D xsi:type="xsd:double"&gt;-7.3061705&lt;/D&gt;&lt;D xsi:type="xsd:double"&gt;-4.2812643&lt;/D&gt;&lt;D xsi:type="xsd:double"&gt;-9.271324&lt;/D&gt;&lt;D xsi:type="xsd:double"&gt;-7.7375116&lt;/D&gt;&lt;D xsi:type="xsd:double"&gt;13.694275&lt;/D&gt;&lt;D xsi:type="xsd:double"&gt;-0.46217442&lt;/D&gt;&lt;D xsi:type="xsd:double"&gt;11.274826&lt;/D&gt;&lt;D xsi:type="xsd:double"&gt;-6.0449123&lt;/D&gt;&lt;D xsi:type="xsd:double"&gt;0.24510622&lt;/D&gt;&lt;D xsi:type="xsd:double"&gt;-1.4058769&lt;/D&gt;&lt;D xsi:type="xsd:double"&gt;-7.9665184&lt;/D&gt;&lt;D xsi:type="xsd:double"&gt;-1.5142441&lt;/D&gt;&lt;D xsi:type="xsd:double"&gt;6.819737&lt;/D&gt;&lt;D xsi:type="xsd:double"&gt;-7.5713873&lt;/D&gt;&lt;D xsi:type="xsd:double"&gt;-1.9958317&lt;/D&gt;&lt;D xsi:type="xsd:double"&gt;-3.736496&lt;/D&gt;&lt;D xsi:type="xsd:double"&gt;0.5150795&lt;/D&gt;&lt;D xsi:type="xsd:double"&gt;-1.55195&lt;/D&gt;&lt;D xsi:type="xsd:double"&gt;-7.62974&lt;/D&gt;&lt;D xsi:type="xsd:double"&gt;8.919918&lt;/D&gt;&lt;D xsi:type="xsd:double"&gt;-0.10547042&lt;/D&gt;&lt;D xsi:type="xsd:double"&gt;2.4277449&lt;/D&gt;&lt;D xsi:type="xsd:double"&gt;-0.112867355&lt;/D&gt;&lt;D xsi:type="xsd:double"&gt;-4.3114605&lt;/D&gt;&lt;D xsi:type="xsd:double"&gt;-2.075404&lt;/D&gt;&lt;D xsi:type="xsd:double"&gt;0.9099245&lt;/D&gt;&lt;D xsi:type="xsd:double"&gt;21.334398&lt;/D&gt;&lt;D xsi:type="xsd:double"&gt;-3.7207782&lt;/D&gt;&lt;D xsi:type="xsd:double"&gt;-0.34199953&lt;/D&gt;&lt;D xsi:type="xsd:double"&gt;-0.08101463&lt;/D&gt;&lt;D xsi:type="xsd:double"&gt;-2.5974035&lt;/D&gt;&lt;D xsi:type="xsd:double"&gt;0.7567525&lt;/D&gt;&lt;D xsi:type="xsd:double"&gt;0.4291892&lt;/D&gt;&lt;D xsi:type="xsd:double"&gt;-3.63248&lt;/D&gt;&lt;D xsi:type="xsd:double"&gt;2.2542477&lt;/D&gt;&lt;D xsi:type="xsd:double"&gt;4.1721344&lt;/D&gt;&lt;D xsi:type="xsd:double"&gt;5.329156&lt;/D&gt;&lt;D xsi:type="xsd:double"&gt;10.681224&lt;/D&gt;&lt;D xsi:type="xsd:double"&gt;2.5993347&lt;/D&gt;&lt;D xsi:type="xsd:double"&gt;1.6307592&lt;/D&gt;&lt;/FQL&gt;&lt;FQL&gt;&lt;Q&gt;KSA^FG_PRICE(0,-200D)&lt;/Q&gt;&lt;R&gt;201&lt;/R&gt;&lt;C&gt;1&lt;/C&gt;&lt;D xsi:type="xsd:double"&gt;40.23&lt;/D&gt;&lt;D xsi:type="xsd:double"&gt;41.03&lt;/D&gt;&lt;D xsi:type="xsd:double"&gt;40.89&lt;/D&gt;&lt;D xsi:type="xsd:double"&gt;40.61&lt;/D&gt;&lt;D xsi:type="xsd:double"&gt;40.73&lt;/D&gt;&lt;D xsi:type="xsd:double"&gt;40.67&lt;/D&gt;&lt;D xsi:type="xsd:double"&gt;40.51&lt;/D&gt;&lt;D xsi:type="xsd:double"&gt;40.47&lt;/D&gt;&lt;D xsi:type="xsd:double"&gt;40.89&lt;/D&gt;&lt;D xsi:type="xsd:double"&gt;40.78&lt;/D&gt;&lt;D xsi:type="xsd:double"&gt;40.78&lt;/D&gt;&lt;D xsi:type="xsd:double"&gt;40.89&lt;/D&gt;&lt;D xsi:type="xsd:double"&gt;40.75&lt;/D&gt;&lt;D xsi:type="xsd:double"&gt;40.69&lt;/D&gt;&lt;D xsi:type="xsd:double"&gt;39.81&lt;/D&gt;&lt;D xsi:type="xsd:double"&gt;40.68&lt;/D&gt;&lt;D xsi:type="xsd:double"&gt;40.55&lt;/D&gt;&lt;D xsi:type="xsd:double"&gt;40.59&lt;/D&gt;&lt;D xsi:type="xsd:double"&gt;40.77&lt;/D&gt;&lt;D xsi:type="xsd:double"&gt;40.49&lt;/D&gt;&lt;D xsi:type="xsd:double"&gt;40.48&lt;/D&gt;&lt;D xsi:type="xsd:double"&gt;40.25&lt;/D&gt;&lt;D xsi:type="xsd:double"&gt;40.58&lt;/D&gt;&lt;D xsi:type="xsd:double"&gt;40.15&lt;/D&gt;&lt;D xsi:type="xsd:double"&gt;39.95&lt;/D&gt;&lt;D xsi:type="xsd:double"&gt;39.84&lt;/D&gt;&lt;D xsi:type="xsd:double"&gt;40.54&lt;/D&gt;&lt;D xsi:type="xsd:double"&gt;40.78&lt;/D&gt;&lt;D xsi:type="xsd:double"&gt;38.18&lt;/D&gt;&lt;D xsi:type="xsd:double"&gt;37.83&lt;/D&gt;&lt;D xsi:type="xsd:double"&gt;37.77&lt;/D&gt;&lt;D xsi:type="xsd:double"&gt;37.43&lt;/D&gt;&lt;D xsi:type="xsd:double"&gt;36.9&lt;/D&gt;&lt;D xsi:type="xsd:double"&gt;36.71&lt;/D&gt;&lt;D xsi:type="xsd:double"&gt;36.72&lt;/D&gt;&lt;D xsi:type="xsd:double"&gt;36.8&lt;/D&gt;&lt;D xsi:type="xsd:double"&gt;36.8&lt;/D&gt;&lt;D xsi:type="xsd:double"&gt;36.76&lt;/D&gt;&lt;D xsi:type="xsd:double"&gt;36.69&lt;/D&gt;&lt;D xsi:type="xsd:double"&gt;37.2&lt;/D&gt;&lt;D xsi:type="xsd:double"&gt;37.35&lt;/D&gt;&lt;D xsi:type="xsd:double"&gt;37.11&lt;/D&gt;&lt;D xsi:type="xsd:double"&gt;37.21&lt;/D&gt;&lt;D xsi:type="xsd:double"&gt;37.36&lt;/D&gt;&lt;D xsi:type="xsd:double"&gt;37.47&lt;/D&gt;&lt;D xsi:type="xsd:double"&gt;37.68&lt;/D&gt;&lt;D xsi:type="xsd:double"&gt;38.02&lt;/D&gt;&lt;D xsi:type="xsd:double"&gt;38.08&lt;/D&gt;&lt;D xsi:type="xsd:double"&gt;38.13&lt;/D&gt;&lt;D xsi:type="xsd:double"&gt;37.94&lt;/D&gt;&lt;D xsi:type="xsd:double"&gt;37.89&lt;/D&gt;&lt;D xsi:type="xsd:double"&gt;37.84&lt;/D&gt;&lt;D xsi:type="xsd:double"&gt;37.83&lt;/D&gt;&lt;D xsi:type="xsd:double"&gt;37.55&lt;/D&gt;&lt;D xsi:type="xsd:double"&gt;37.59&lt;/D&gt;&lt;D xsi:type="xsd:double"&gt;37.44&lt;/D&gt;&lt;D xsi:type="xsd:double"&gt;37.49&lt;/D&gt;&lt;D xsi:type="xsd:double"&gt;37.43&lt;/D&gt;&lt;D xsi:type="xsd:double"&gt;37.83&lt;/D&gt;&lt;D xsi:type="xsd:double"&gt;37.83&lt;/D&gt;&lt;D xsi:type="xsd:double"&gt;38.04&lt;/D&gt;&lt;D xsi:type="xsd:double"&gt;37.78&lt;/D&gt;&lt;D xsi:type="xsd:double"&gt;37.63&lt;/D&gt;&lt;D xsi:type="xsd:double"&gt;37.32&lt;/D&gt;&lt;D xsi:type="xsd:double"&gt;37.56&lt;/D&gt;&lt;D xsi:type="xsd:double"&gt;37.62&lt;/D&gt;&lt;D xsi:type="xsd:double"&gt;37.39&lt;/D&gt;&lt;D xsi:type="xsd:double"&gt;37.61&lt;/D&gt;&lt;D xsi:type="xsd:double"&gt;37.72&lt;/D&gt;&lt;D xsi:type="xsd:double"&gt;37.68&lt;/D&gt;&lt;D xsi:type="xsd:double"&gt;37.97&lt;/D&gt;&lt;D xsi:type="xsd:double"&gt;37.5&lt;/D&gt;&lt;D xsi:type="xsd:double"&gt;37.82&lt;/D&gt;&lt;D xsi:type="xsd:double"&gt;38.13&lt;/D&gt;&lt;D xsi:type="xsd:double"&gt;38.17&lt;/D&gt;&lt;D xsi:type="xsd:double"&gt;38.1&lt;/D&gt;&lt;D xsi:type="xsd:double"&gt;38.09&lt;/D&gt;&lt;D xsi:type="xsd:double"&gt;38.65&lt;/D&gt;&lt;D xsi:type="xsd:double"&gt;38.89&lt;/D&gt;&lt;D xsi:type="xsd:double"&gt;39&lt;/D&gt;&lt;D xsi:type="xsd:double"&gt;38.89&lt;/D&gt;&lt;D xsi:type="xsd:double"&gt;38.9&lt;/D&gt;&lt;D xsi:type="xsd:double"&gt;39.08&lt;/D&gt;&lt;D xsi:type="xsd:double"&gt;38.89&lt;/D&gt;&lt;D xsi:type="xsd:double"&gt;38.44&lt;/D&gt;&lt;D xsi:type="xsd:double"&gt;38.25&lt;/D&gt;&lt;D xsi:type="xsd:double"&gt;38.54&lt;/D&gt;&lt;D xsi:type="xsd:double"&gt;38.26&lt;/D&gt;&lt;D xsi:type="xsd:double"&gt;38.16&lt;/D&gt;&lt;D xsi:type="xsd:double"&gt;37.82&lt;/D&gt;&lt;D xsi:type="xsd:double"&gt;37.72&lt;/D&gt;&lt;D xsi:type="xsd:double"&gt;37.1&lt;/D&gt;&lt;D xsi:type="xsd:double"&gt;36.56&lt;/D&gt;&lt;D xsi:type="xsd:double"&gt;36.36&lt;/D&gt;&lt;D xsi:type="xsd:double"&gt;36.83&lt;/D&gt;&lt;D xsi:type="xsd:double"&gt;37.48&lt;/D&gt;&lt;D xsi:type="xsd:double"&gt;37.13&lt;/D&gt;&lt;D xsi:type="xsd:double"&gt;38.07&lt;/D&gt;&lt;D xsi:type="xsd:double"&gt;38.46&lt;/D&gt;&lt;D xsi:type="xsd:double"&gt;38.72&lt;/D&gt;&lt;D xsi:type="xsd:double"&gt;38.57&lt;/D&gt;&lt;D xsi:type="xsd:double"&gt;38.51&lt;/D&gt;&lt;D xsi:type="xsd:double"&gt;38.48&lt;/D&gt;&lt;D xsi:type="xsd:double"&gt;38.38&lt;/D&gt;&lt;D xsi:type="xsd:double"&gt;38&lt;/D&gt;&lt;D xsi:type="xsd:double"&gt;38.16&lt;/D&gt;&lt;D xsi:type="xsd:double"&gt;38.33&lt;/D&gt;&lt;D xsi:type="xsd:double"&gt;38.39&lt;/D&gt;&lt;D xsi:type="xsd:double"&gt;38.6&lt;/D&gt;&lt;D xsi:type="xsd:double"&gt;38.21&lt;/D&gt;&lt;D xsi:type="xsd:double"&gt;39.17&lt;/D&gt;&lt;D xsi:type="xsd:double"&gt;39.28&lt;/D&gt;&lt;D xsi:type="xsd:double"&gt;39.3&lt;/D&gt;&lt;D xsi:type="xsd:double"&gt;39.89&lt;/D&gt;&lt;D xsi:type="xsd:double"&gt;39.91&lt;/D&gt;&lt;D xsi:type="xsd:double"&gt;40.19&lt;/D&gt;&lt;D xsi:type="xsd:double"&gt;40.13&lt;/D&gt;&lt;D xsi:type="xsd:double"&gt;40.21&lt;/D&gt;&lt;D xsi:type="xsd:double"&gt;40.3&lt;/D&gt;&lt;D xsi:type="xsd:double"&gt;40.04&lt;/D&gt;&lt;D xsi:type="xsd:double"&gt;39.54&lt;/D&gt;&lt;D xsi:type="xsd:double"&gt;39.44&lt;/D&gt;&lt;D xsi:type="xsd:double"&gt;39.53&lt;/D&gt;&lt;D xsi:type="xsd:double"&gt;39.72&lt;/D&gt;&lt;D xsi:type="xsd:double"&gt;39.71&lt;/D&gt;&lt;D xsi:type="xsd:double"&gt;40.33&lt;/D&gt;&lt;D xsi:type="xsd:double"&gt;40.01&lt;/D&gt;&lt;D xsi:type="xsd:double"&gt;40.43&lt;/D&gt;&lt;D xsi:type="xsd:double"&gt;40.74&lt;/D&gt;&lt;D xsi:type="xsd:double"&gt;40.85&lt;/D&gt;&lt;D xsi:type="xsd:double"&gt;41.16&lt;/D&gt;&lt;D xsi:type="xsd:double"&gt;41.05&lt;/D&gt;&lt;D xsi:type="xsd:double"&gt;40.37&lt;/D&gt;&lt;D xsi:type="xsd:double"&gt;40.41&lt;/D&gt;&lt;D xsi:type="xsd:double"&gt;39.9&lt;/D&gt;&lt;D xsi:type="xsd:double"&gt;40.19&lt;/D&gt;&lt;D xsi:type="xsd:double"&gt;40.04&lt;/D&gt;&lt;D xsi:type="xsd:double"&gt;40.24&lt;/D&gt;&lt;D xsi:type="xsd:double"&gt;40.01&lt;/D&gt;&lt;D xsi:type="xsd:double"&gt;39.58&lt;/D&gt;&lt;D xsi:type="xsd:double"&gt;39.34&lt;/D&gt;&lt;D xsi:type="xsd:double"&gt;40.2&lt;/D&gt;&lt;D xsi:type="xsd:double"&gt;38.17&lt;/D&gt;&lt;D xsi:type="xsd:double"&gt;38.75&lt;/D&gt;&lt;D xsi:type="xsd:double"&gt;38.98&lt;/D&gt;&lt;D xsi:type="xsd:double"&gt;40.61&lt;/D&gt;&lt;D xsi:type="xsd:double"&gt;41.52&lt;/D&gt;&lt;D xsi:type="xsd:double"&gt;41.34&lt;/D&gt;&lt;D xsi:type="xsd:double"&gt;41.37&lt;/D&gt;&lt;D xsi:type="xsd:double"&gt;41.07&lt;/D&gt;&lt;D xsi:type="xsd:double"&gt;41.39&lt;/D&gt;&lt;D xsi:type="xsd:double"&gt;40.87&lt;/D&gt;&lt;D xsi:type="xsd:double"&gt;40.28&lt;/D&gt;&lt;D xsi:type="xsd:double"&gt;40.49&lt;/D&gt;&lt;D xsi:type="xsd:double"&gt;40.34&lt;/D&gt;&lt;D xsi:type="xsd:double"&gt;40.35&lt;/D&gt;&lt;D xsi:type="xsd:double"&gt;40.38&lt;/D&gt;&lt;D xsi:type="xsd:double"&gt;40.59&lt;/D&gt;&lt;D xsi:type="xsd:double"&gt;41.13&lt;/D&gt;&lt;D xsi:type="xsd:double"&gt;40.48&lt;/D&gt;&lt;D xsi:type="xsd:double"&gt;40.02&lt;/D&gt;&lt;D xsi:type="xsd:double"&gt;40.06&lt;/D&gt;&lt;D xsi:type="xsd:double"&gt;39.95&lt;/D&gt;&lt;D xsi:type="xsd:double"&gt;40.04&lt;/D&gt;&lt;D xsi:type="xsd:double"&gt;40.39&lt;/D&gt;&lt;D xsi:type="xsd:double"&gt;40.27&lt;/D&gt;&lt;D xsi:type="xsd:double"&gt;40.75&lt;/D&gt;&lt;D xsi:type="xsd:double"&gt;40.64&lt;/D&gt;&lt;D xsi:type="xsd:double"&gt;41.07&lt;/D&gt;&lt;D xsi:type="xsd:double"&gt;41.13&lt;/D&gt;&lt;D xsi:type="xsd:double"&gt;41.17&lt;/D&gt;&lt;D xsi:type="xsd:double"&gt;41.63&lt;/D&gt;&lt;D xsi:type="xsd:double"&gt;41.95&lt;/D&gt;&lt;D xsi:type="xsd:double"&gt;41.96&lt;/D&gt;&lt;D xsi:type="xsd:double"&gt;42.03&lt;/D&gt;&lt;D xsi:type="xsd:double"&gt;42.43&lt;/D&gt;&lt;D xsi:type="xsd:double"&gt;42.11&lt;/D&gt;&lt;D xsi:type="xsd:double"&gt;42.14&lt;/D&gt;&lt;D xsi:type="xsd:double"&gt;42.5&lt;/D&gt;&lt;D xsi:type="xsd:double"&gt;42.5&lt;/D&gt;&lt;D xsi:type="xsd:double"&gt;42.18&lt;/D&gt;&lt;D xsi:type="xsd:double"&gt;42.32&lt;/D&gt;&lt;D xsi:type="xsd:double"&gt;42.4&lt;/D&gt;&lt;D xsi:type="xsd:double"&gt;42.07&lt;/D&gt;&lt;D xsi:type="xsd:double"&gt;42.23&lt;/D&gt;&lt;D xsi:type="xsd:double"&gt;42.25&lt;/D&gt;&lt;D xsi:type="xsd:double"&gt;42.39&lt;/D&gt;&lt;D xsi:type="xsd:double"&gt;42.18&lt;/D&gt;&lt;D xsi:type="xsd:double"&gt;42.26&lt;/D&gt;&lt;D xsi:type="xsd:double"&gt;42.27&lt;/D&gt;&lt;D xsi:type="xsd:double"&gt;42.12&lt;/D&gt;&lt;D xsi:type="xsd:double"&gt;42.36&lt;/D&gt;&lt;D xsi:type="xsd:double"&gt;42.08&lt;/D&gt;&lt;D xsi:type="xsd:double"&gt;42.04&lt;/D&gt;&lt;D xsi:type="xsd:double"&gt;42.04&lt;/D&gt;&lt;D xsi:type="xsd:double"&gt;42.01&lt;/D&gt;&lt;D xsi:type="xsd:double"&gt;42.22&lt;/D&gt;&lt;D xsi:type="xsd:double"&gt;41.93&lt;/D&gt;&lt;D xsi:type="xsd:double"&gt;41.77&lt;/D&gt;&lt;D xsi:type="xsd:double"&gt;41.84&lt;/D&gt;&lt;D xsi:type="xsd:double"&gt;41.32&lt;/D&gt;&lt;/FQL&gt;&lt;FQL&gt;&lt;Q&gt;GREK^FG_PRICE(0,-200D)&lt;/Q&gt;&lt;R&gt;201&lt;/R&gt;&lt;C&gt;1&lt;/C&gt;&lt;D xsi:type="xsd:double"&gt;62.69&lt;/D&gt;&lt;D xsi:type="xsd:double"&gt;63.76&lt;/D&gt;&lt;D xsi:type="xsd:double"&gt;62.89&lt;/D&gt;&lt;D xsi:type="xsd:double"&gt;63.03&lt;/D&gt;&lt;D xsi:type="xsd:double"&gt;63.27&lt;/D&gt;&lt;D xsi:type="xsd:double"&gt;64.06&lt;/D&gt;&lt;D xsi:type="xsd:double"&gt;63.56&lt;/D&gt;&lt;D xsi:type="xsd:double"&gt;63.28&lt;/D&gt;&lt;D xsi:type="xsd:double"&gt;62.99&lt;/D&gt;&lt;D xsi:type="xsd:double"&gt;62.75&lt;/D&gt;&lt;D xsi:type="xsd:double"&gt;63.87&lt;/D&gt;&lt;D xsi:type="xsd:double"&gt;64.67&lt;/D&gt;&lt;D xsi:type="xsd:double"&gt;64.83&lt;/D&gt;&lt;D xsi:type="xsd:double"&gt;65.61&lt;/D&gt;&lt;D xsi:type="xsd:double"&gt;65.45&lt;/D&gt;&lt;D xsi:type="xsd:double"&gt;65.7&lt;/D&gt;&lt;D xsi:type="xsd:double"&gt;65.62&lt;/D&gt;&lt;D xsi:type="xsd:double"&gt;65.33&lt;/D&gt;&lt;D xsi:type="xsd:double"&gt;65.38&lt;/D&gt;&lt;D xsi:type="xsd:double"&gt;66.17&lt;/D&gt;&lt;D xsi:type="xsd:double"&gt;65.25&lt;/D&gt;&lt;D xsi:type="xsd:double"&gt;65.56&lt;/D&gt;&lt;D xsi:type="xsd:double"&gt;64.4&lt;/D&gt;&lt;D xsi:type="xsd:double"&gt;64.27&lt;/D&gt;&lt;D xsi:type="xsd:double"&gt;63.82&lt;/D&gt;&lt;D xsi:type="xsd:double"&gt;63.96&lt;/D&gt;&lt;D xsi:type="xsd:double"&gt;65&lt;/D&gt;&lt;D xsi:type="xsd:double"&gt;65.23&lt;/D&gt;&lt;D xsi:type="xsd:double"&gt;64.76&lt;/D&gt;&lt;D xsi:type="xsd:double"&gt;64.14&lt;/D&gt;&lt;D xsi:type="xsd:double"&gt;64.3&lt;/D&gt;&lt;D xsi:type="xsd:double"&gt;64.1&lt;/D&gt;&lt;D xsi:type="xsd:double"&gt;64.77&lt;/D&gt;&lt;D xsi:type="xsd:double"&gt;65.23&lt;/D&gt;&lt;D xsi:type="xsd:double"&gt;65.17&lt;/D&gt;&lt;D xsi:type="xsd:double"&gt;64.22&lt;/D&gt;&lt;D xsi:type="xsd:double"&gt;63.64&lt;/D&gt;&lt;D xsi:type="xsd:double"&gt;63.6&lt;/D&gt;&lt;D xsi:type="xsd:double"&gt;63.86&lt;/D&gt;&lt;D xsi:type="xsd:double"&gt;63.4&lt;/D&gt;&lt;D xsi:type="xsd:double"&gt;63.26&lt;/D&gt;&lt;D xsi:type="xsd:double"&gt;63.4&lt;/D&gt;&lt;D xsi:type="xsd:double"&gt;62.28&lt;/D&gt;&lt;D xsi:type="xsd:double"&gt;63.09&lt;/D&gt;&lt;D xsi:type="xsd:double"&gt;63.94&lt;/D&gt;&lt;D xsi:type="xsd:double"&gt;64.49&lt;/D&gt;&lt;D xsi:type="xsd:double"&gt;64.98&lt;/D&gt;&lt;D xsi:type="xsd:double"&gt;65.62&lt;/D&gt;&lt;D xsi:type="xsd:double"&gt;65.995&lt;/D&gt;&lt;D xsi:type="xsd:double"&gt;65.2&lt;/D&gt;&lt;D xsi:type="xsd:double"&gt;65.4&lt;/D&gt;&lt;D xsi:type="xsd:double"&gt;65.15&lt;/D&gt;&lt;D xsi:type="xsd:double"&gt;65.58&lt;/D&gt;&lt;D xsi:type="xsd:double"&gt;66.89&lt;/D&gt;&lt;D xsi:type="xsd:double"&gt;66.53&lt;/D&gt;&lt;D xsi:type="xsd:double"&gt;66.81&lt;/D&gt;&lt;D xsi:type="xsd:double"&gt;66.35&lt;/D&gt;&lt;D xsi:type="xsd:double"&gt;65.68&lt;/D&gt;&lt;D xsi:type="xsd:double"&gt;65.0692&lt;/D&gt;&lt;D xsi:type="xsd:double"&gt;64.58&lt;/D&gt;&lt;D xsi:type="xsd:double"&gt;64.2&lt;/D&gt;&lt;D xsi:type="xsd:double"&gt;62.98&lt;/D&gt;&lt;D xsi:type="xsd:double"&gt;62.02&lt;/D&gt;&lt;D xsi:type="xsd:double"&gt;60.34&lt;/D&gt;&lt;D xsi:type="xsd:double"&gt;60.51&lt;/D&gt;&lt;D xsi:type="xsd:double"&gt;60.44&lt;/D&gt;&lt;D xsi:type="xsd:double"&gt;60.98&lt;/D&gt;&lt;D xsi:type="xsd:double"&gt;60.45&lt;/D&gt;&lt;D xsi:type="xsd:double"&gt;62.15&lt;/D&gt;&lt;D xsi:type="xsd:double"&gt;62&lt;/D&gt;&lt;D xsi:type="xsd:double"&gt;62.58&lt;/D&gt;&lt;D xsi:type="xsd:double"&gt;61.43&lt;/D&gt;&lt;D xsi:type="xsd:double"&gt;61.53&lt;/D&gt;&lt;D xsi:type="xsd:double"&gt;61.2&lt;/D&gt;&lt;D xsi:type="xsd:double"&gt;61.52&lt;/D&gt;&lt;D xsi:type="xsd:double"&gt;60.8&lt;/D&gt;&lt;D xsi:type="xsd:double"&gt;60.25&lt;/D&gt;&lt;D xsi:type="xsd:double"&gt;60.82&lt;/D&gt;&lt;D xsi:type="xsd:double"&gt;60.99&lt;/D&gt;&lt;D xsi:type="xsd:double"&gt;61.32&lt;/D&gt;&lt;D xsi:type="xsd:double"&gt;61.08&lt;/D&gt;&lt;D xsi:type="xsd:double"&gt;60.9&lt;/D&gt;&lt;D xsi:type="xsd:double"&gt;59.12&lt;/D&gt;&lt;D xsi:type="xsd:double"&gt;59.72&lt;/D&gt;&lt;D xsi:type="xsd:double"&gt;59.34&lt;/D&gt;&lt;D xsi:type="xsd:double"&gt;58.63&lt;/D&gt;&lt;D xsi:type="xsd:double"&gt;58.04&lt;/D&gt;&lt;D xsi:type="xsd:double"&gt;58.17&lt;/D&gt;&lt;D xsi:type="xsd:double"&gt;59.31&lt;/D&gt;&lt;D xsi:type="xsd:double"&gt;58.42&lt;/D&gt;&lt;D xsi:type="xsd:double"&gt;57.86&lt;/D&gt;&lt;D xsi:type="xsd:double"&gt;56.55&lt;/D&gt;&lt;D xsi:type="xsd:double"&gt;54.71&lt;/D&gt;&lt;D xsi:type="xsd:double"&gt;54.58&lt;/D&gt;&lt;D xsi:type="xsd:double"&gt;54.88&lt;/D&gt;&lt;D xsi:type="xsd:double"&gt;55.79&lt;/D&gt;&lt;D xsi:type="xsd:double"&gt;56&lt;/D&gt;&lt;D xsi:type="xsd:double"&gt;56.89&lt;/D&gt;&lt;D xsi:type="xsd:double"&gt;56.52&lt;/D&gt;&lt;D xsi:type="xsd:double"&gt;56.48&lt;/D&gt;&lt;D xsi:type="xsd:double"&gt;55.85&lt;/D&gt;&lt;D xsi:type="xsd:double"&gt;55.46&lt;/D&gt;&lt;D xsi:type="xsd:double"&gt;55.77&lt;/D&gt;&lt;D xsi:type="xsd:double"&gt;55.24&lt;/D&gt;&lt;D xsi:type="xsd:double"&gt;55.29&lt;/D&gt;&lt;D xsi:type="xsd:double"&gt;55.7&lt;/D&gt;&lt;D xsi:type="xsd:double"&gt;55&lt;/D&gt;&lt;D xsi:type="xsd:double"&gt;55.71&lt;/D&gt;&lt;D xsi:type="xsd:double"&gt;55.85&lt;/D&gt;&lt;D xsi:type="xsd:double"&gt;55.02&lt;/D&gt;&lt;D xsi:type="xsd:double"&gt;53.23&lt;/D&gt;&lt;D xsi:type="xsd:double"&gt;53.88&lt;/D&gt;&lt;D xsi:type="xsd:double"&gt;54.14&lt;/D&gt;&lt;D xsi:type="xsd:double"&gt;53.89&lt;/D&gt;&lt;D xsi:type="xsd:double"&gt;52.9&lt;/D&gt;&lt;D xsi:type="xsd:double"&gt;52.5&lt;/D&gt;&lt;D xsi:type="xsd:double"&gt;52.15&lt;/D&gt;&lt;D xsi:type="xsd:double"&gt;52.22&lt;/D&gt;&lt;D xsi:type="xsd:double"&gt;52.07&lt;/D&gt;&lt;D xsi:type="xsd:double"&gt;51.6&lt;/D&gt;&lt;D xsi:type="xsd:double"&gt;51.0483&lt;/D&gt;&lt;D xsi:type="xsd:double"&gt;50.26&lt;/D&gt;&lt;D xsi:type="xsd:double"&gt;50.37&lt;/D&gt;&lt;D xsi:type="xsd:double"&gt;50.13&lt;/D&gt;&lt;D xsi:type="xsd:double"&gt;50.44&lt;/D&gt;&lt;D xsi:type="xsd:double"&gt;50.1&lt;/D&gt;&lt;D xsi:type="xsd:double"&gt;49.3&lt;/D&gt;&lt;D xsi:type="xsd:double"&gt;49.52&lt;/D&gt;&lt;D xsi:type="xsd:double"&gt;49.99&lt;/D&gt;&lt;D xsi:type="xsd:double"&gt;49.71&lt;/D&gt;&lt;D xsi:type="xsd:double"&gt;49.52&lt;/D&gt;&lt;D xsi:type="xsd:double"&gt;49.95&lt;/D&gt;&lt;D xsi:type="xsd:double"&gt;49.35&lt;/D&gt;&lt;D xsi:type="xsd:double"&gt;49.05&lt;/D&gt;&lt;D xsi:type="xsd:double"&gt;47.02&lt;/D&gt;&lt;D xsi:type="xsd:double"&gt;47.34&lt;/D&gt;&lt;D xsi:type="xsd:double"&gt;47.35&lt;/D&gt;&lt;D xsi:type="xsd:double"&gt;47.415&lt;/D&gt;&lt;D xsi:type="xsd:double"&gt;46.92&lt;/D&gt;&lt;D xsi:type="xsd:double"&gt;45.92&lt;/D&gt;&lt;D xsi:type="xsd:double"&gt;44.76&lt;/D&gt;&lt;D xsi:type="xsd:double"&gt;44.85&lt;/D&gt;&lt;D xsi:type="xsd:double"&gt;42.65&lt;/D&gt;&lt;D xsi:type="xsd:double"&gt;40.77&lt;/D&gt;&lt;D xsi:type="xsd:double"&gt;43.59&lt;/D&gt;&lt;D xsi:type="xsd:double"&gt;47.32&lt;/D&gt;&lt;D xsi:type="xsd:double"&gt;48.1&lt;/D&gt;&lt;D xsi:type="xsd:double"&gt;47.63&lt;/D&gt;&lt;D xsi:type="xsd:double"&gt;46.97&lt;/D&gt;&lt;D xsi:type="xsd:double"&gt;48.4701&lt;/D&gt;&lt;D xsi:type="xsd:double"&gt;48.9&lt;/D&gt;&lt;D xsi:type="xsd:double"&gt;48.42&lt;/D&gt;&lt;D xsi:type="xsd:double"&gt;48.48&lt;/D&gt;&lt;D xsi:type="xsd:double"&gt;48.31&lt;/D&gt;&lt;D xsi:type="xsd:double"&gt;46.99&lt;/D&gt;&lt;D xsi:type="xsd:double"&gt;47.865&lt;/D&gt;&lt;D xsi:type="xsd:double"&gt;48.03&lt;/D&gt;&lt;D xsi:type="xsd:double"&gt;48.1505&lt;/D&gt;&lt;D xsi:type="xsd:double"&gt;48.59&lt;/D&gt;&lt;D xsi:type="xsd:double"&gt;47.95&lt;/D&gt;&lt;D xsi:type="xsd:double"&gt;46.83&lt;/D&gt;&lt;D xsi:type="xsd:double"&gt;46.85&lt;/D&gt;&lt;D xsi:type="xsd:double"&gt;45.64&lt;/D&gt;&lt;D xsi:type="xsd:double"&gt;44.77&lt;/D&gt;&lt;D xsi:type="xsd:double"&gt;45.53&lt;/D&gt;&lt;D xsi:type="xsd:double"&gt;44.85&lt;/D&gt;&lt;D xsi:type="xsd:double"&gt;45.28&lt;/D&gt;&lt;D xsi:type="xsd:double"&gt;43.36&lt;/D&gt;&lt;D xsi:type="xsd:double"&gt;43.25&lt;/D&gt;&lt;D xsi:type="xsd:double"&gt;42.58&lt;/D&gt;&lt;D xsi:type="xsd:double"&gt;42.0296&lt;/D&gt;&lt;D xsi:type="xsd:double"&gt;42.4371&lt;/D&gt;&lt;D xsi:type="xsd:double"&gt;42.663&lt;/D&gt;&lt;D xsi:type="xsd:double"&gt;42.46&lt;/D&gt;&lt;D xsi:type="xsd:double"&gt;43.1&lt;/D&gt;&lt;D xsi:type="xsd:double"&gt;43.26&lt;/D&gt;&lt;D xsi:type="xsd:double"&gt;42.79&lt;/D&gt;&lt;D xsi:type="xsd:double"&gt;43.24&lt;/D&gt;&lt;D xsi:type="xsd:double"&gt;42.93&lt;/D&gt;&lt;D xsi:type="xsd:double"&gt;42.78&lt;/D&gt;&lt;D xsi:type="xsd:double"&gt;41.984&lt;/D&gt;&lt;D xsi:type="xsd:double"&gt;41.1877&lt;/D&gt;&lt;D xsi:type="xsd:double"&gt;41.09&lt;/D&gt;&lt;D xsi:type="xsd:double"&gt;41.0147&lt;/D&gt;&lt;D xsi:type="xsd:double"&gt;41.1069&lt;/D&gt;&lt;D xsi:type="xsd:double"&gt;40.71&lt;/D&gt;&lt;D xsi:type="xsd:double"&gt;40.62&lt;/D&gt;&lt;D xsi:type="xsd:double"&gt;39.96&lt;/D&gt;&lt;D xsi:type="xsd:double"&gt;41.37&lt;/D&gt;&lt;D xsi:type="xsd:double"&gt;41.67&lt;/D&gt;&lt;D xsi:type="xsd:double"&gt;41.61&lt;/D&gt;&lt;D xsi:type="xsd:double"&gt;41.69&lt;/D&gt;&lt;D xsi:type="xsd:double"&gt;41.86&lt;/D&gt;&lt;D xsi:type="xsd:double"&gt;41.9818&lt;/D&gt;&lt;D xsi:type="xsd:double"&gt;41.3307&lt;/D&gt;&lt;D xsi:type="xsd:double"&gt;41.02&lt;/D&gt;&lt;D xsi:type="xsd:double"&gt;41.445&lt;/D&gt;&lt;D xsi:type="xsd:double"&gt;40.3992&lt;/D&gt;&lt;D xsi:type="xsd:double"&gt;39.9281&lt;/D&gt;&lt;D xsi:type="xsd:double"&gt;39.85&lt;/D&gt;&lt;D xsi:type="xsd:double"&gt;39.7&lt;/D&gt;&lt;/FQL&gt;&lt;FQL&gt;&lt;Q&gt;EPOL^FG_PRICE(0,-200D)&lt;/Q&gt;&lt;R&gt;201&lt;/R&gt;&lt;C&gt;1&lt;/C&gt;&lt;D xsi:type="xsd:double"&gt;34.22&lt;/D&gt;&lt;D xsi:type="xsd:double"&gt;34.53&lt;/D&gt;&lt;D xsi:type="xsd:double"&gt;34.85&lt;/D&gt;&lt;D xsi:type="xsd:double"&gt;34.2&lt;/D&gt;&lt;D xsi:type="xsd:double"&gt;33.91&lt;/D&gt;&lt;D xsi:type="xsd:double"&gt;34.17&lt;/D&gt;&lt;D xsi:type="xsd:double"&gt;33.83&lt;/D&gt;&lt;D xsi:type="xsd:double"&gt;33.1&lt;/D&gt;&lt;D xsi:type="xsd:double"&gt;33.49&lt;/D&gt;&lt;D xsi:type="xsd:double"&gt;32.92&lt;/D&gt;&lt;D xsi:type="xsd:double"&gt;32.83&lt;/D&gt;&lt;D xsi:type="xsd:double"&gt;32.9&lt;/D&gt;&lt;D xsi:type="xsd:double"&gt;32.22&lt;/D&gt;&lt;D xsi:type="xsd:double"&gt;32.41&lt;/D&gt;&lt;D xsi:type="xsd:double"&gt;31.78&lt;/D&gt;&lt;D xsi:type="xsd:double"&gt;32.28&lt;/D&gt;&lt;D xsi:type="xsd:double"&gt;32.62&lt;/D&gt;&lt;D xsi:type="xsd:double"&gt;32.58&lt;/D&gt;&lt;D xsi:type="xsd:double"&gt;32.51&lt;/D&gt;&lt;D xsi:type="xsd:double"&gt;32.92&lt;/D&gt;&lt;D xsi:type="xsd:double"&gt;32.81&lt;/D&gt;&lt;D xsi:type="xsd:double"&gt;32.6&lt;/D&gt;&lt;D xsi:type="xsd:double"&gt;32.2&lt;/D&gt;&lt;D xsi:type="xsd:double"&gt;32.11&lt;/D&gt;&lt;D xsi:type="xsd:double"&gt;32.17&lt;/D&gt;&lt;D xsi:type="xsd:double"&gt;31.57&lt;/D&gt;&lt;D xsi:type="xsd:double"&gt;32.09&lt;/D&gt;&lt;D xsi:type="xsd:double"&gt;32.04&lt;/D&gt;&lt;D xsi:type="xsd:double"&gt;32&lt;/D&gt;&lt;D xsi:type="xsd:double"&gt;31.76&lt;/D&gt;&lt;D xsi:type="xsd:double"&gt;32.07&lt;/D&gt;&lt;D xsi:type="xsd:double"&gt;32.32&lt;/D&gt;&lt;D xsi:type="xsd:double"&gt;32.51&lt;/D&gt;&lt;D xsi:type="xsd:double"&gt;32.81&lt;/D&gt;&lt;D xsi:type="xsd:double"&gt;32.28&lt;/D&gt;&lt;D xsi:type="xsd:double"&gt;32.6&lt;/D&gt;&lt;D xsi:type="xsd:double"&gt;31.83&lt;/D&gt;&lt;D xsi:type="xsd:double"&gt;32.38&lt;/D&gt;&lt;D xsi:type="xsd:double"&gt;32.88&lt;/D&gt;&lt;D xsi:type="xsd:double"&gt;32.14&lt;/D&gt;&lt;D xsi:type="xsd:double"&gt;32.13&lt;/D&gt;&lt;D xsi:type="xsd:double"&gt;31.52&lt;/D&gt;&lt;D xsi:type="xsd:double"&gt;31.29&lt;/D&gt;&lt;D xsi:type="xsd:double"&gt;31.7&lt;/D&gt;&lt;D xsi:type="xsd:double"&gt;32.07&lt;/D&gt;&lt;D xsi:type="xsd:double"&gt;32.34&lt;/D&gt;&lt;D xsi:type="xsd:double"&gt;32.86&lt;/D&gt;&lt;D xsi:type="xsd:double"&gt;32.59&lt;/D&gt;&lt;D xsi:type="xsd:double"&gt;32.7&lt;/D&gt;&lt;D xsi:type="xsd:double"&gt;33.38&lt;/D&gt;&lt;D xsi:type="xsd:double"&gt;33.78&lt;/D&gt;&lt;D xsi:type="xsd:double"&gt;33.79&lt;/D&gt;&lt;D xsi:type="xsd:double"&gt;33.64&lt;/D&gt;&lt;D xsi:type="xsd:double"&gt;33.45&lt;/D&gt;&lt;D xsi:type="xsd:double"&gt;33.27&lt;/D&gt;&lt;D xsi:type="xsd:double"&gt;34.07&lt;/D&gt;&lt;D xsi:type="xsd:double"&gt;33.99&lt;/D&gt;&lt;D xsi:type="xsd:double"&gt;33.44&lt;/D&gt;&lt;D xsi:type="xsd:double"&gt;33.97&lt;/D&gt;&lt;D xsi:type="xsd:double"&gt;33.53&lt;/D&gt;&lt;D xsi:type="xsd:double"&gt;32.84&lt;/D&gt;&lt;D xsi:type="xsd:double"&gt;31.79&lt;/D&gt;&lt;D xsi:type="xsd:double"&gt;31.94&lt;/D&gt;&lt;D xsi:type="xsd:double"&gt;31.7&lt;/D&gt;&lt;D xsi:type="xsd:double"&gt;31.75&lt;/D&gt;&lt;D xsi:type="xsd:double"&gt;32.21&lt;/D&gt;&lt;D xsi:type="xsd:double"&gt;32.25&lt;/D&gt;&lt;D xsi:type="xsd:double"&gt;32.13&lt;/D&gt;&lt;D xsi:type="xsd:double"&gt;33.35&lt;/D&gt;&lt;D xsi:type="xsd:double"&gt;33.29&lt;/D&gt;&lt;D xsi:type="xsd:double"&gt;33.45&lt;/D&gt;&lt;D xsi:type="xsd:double"&gt;32.93&lt;/D&gt;&lt;D xsi:type="xsd:double"&gt;32.9&lt;/D&gt;&lt;D xsi:type="xsd:double"&gt;32.86&lt;/D&gt;&lt;D xsi:type="xsd:double"&gt;32.34&lt;/D&gt;&lt;D xsi:type="xsd:double"&gt;31.97&lt;/D&gt;&lt;D xsi:type="xsd:double"&gt;31.66&lt;/D&gt;&lt;D xsi:type="xsd:double"&gt;32.14&lt;/D&gt;&lt;D xsi:type="xsd:double"&gt;31.95&lt;/D&gt;&lt;D xsi:type="xsd:double"&gt;32.05&lt;/D&gt;&lt;D xsi:type="xsd:double"&gt;32.72&lt;/D&gt;&lt;D xsi:type="xsd:double"&gt;32.62&lt;/D&gt;&lt;D xsi:type="xsd:double"&gt;32.25&lt;/D&gt;&lt;D xsi:type="xsd:double"&gt;32.82&lt;/D&gt;&lt;D xsi:type="xsd:double"&gt;32.19&lt;/D&gt;&lt;D xsi:type="xsd:double"&gt;32.06&lt;/D&gt;&lt;D xsi:type="xsd:double"&gt;32.26&lt;/D&gt;&lt;D xsi:type="xsd:double"&gt;31.69&lt;/D&gt;&lt;D xsi:type="xsd:double"&gt;31.65&lt;/D&gt;&lt;D xsi:type="xsd:double"&gt;30.57&lt;/D&gt;&lt;D xsi:type="xsd:double"&gt;30.56&lt;/D&gt;&lt;D xsi:type="xsd:double"&gt;29.51&lt;/D&gt;&lt;D xsi:type="xsd:double"&gt;29.72&lt;/D&gt;&lt;D xsi:type="xsd:double"&gt;29.36&lt;/D&gt;&lt;D xsi:type="xsd:double"&gt;29.39&lt;/D&gt;&lt;D xsi:type="xsd:double"&gt;29.38&lt;/D&gt;&lt;D xsi:type="xsd:double"&gt;29.86&lt;/D&gt;&lt;D xsi:type="xsd:double"&gt;30.63&lt;/D&gt;&lt;D xsi:type="xsd:double"&gt;30.62&lt;/D&gt;&lt;D xsi:type="xsd:double"&gt;30.83&lt;/D&gt;&lt;D xsi:type="xsd:double"&gt;30&lt;/D&gt;&lt;D xsi:type="xsd:double"&gt;29.46&lt;/D&gt;&lt;D xsi:type="xsd:double"&gt;29.75&lt;/D&gt;&lt;D xsi:type="xsd:double"&gt;30.22&lt;/D&gt;&lt;D xsi:type="xsd:double"&gt;29.92&lt;/D&gt;&lt;D xsi:type="xsd:double"&gt;30.49&lt;/D&gt;&lt;D xsi:type="xsd:double"&gt;30.37&lt;/D&gt;&lt;D xsi:type="xsd:double"&gt;30.72&lt;/D&gt;&lt;D xsi:type="xsd:double"&gt;31.25&lt;/D&gt;&lt;D xsi:type="xsd:double"&gt;30.82&lt;/D&gt;&lt;D xsi:type="xsd:double"&gt;29.85&lt;/D&gt;&lt;D xsi:type="xsd:double"&gt;29.99&lt;/D&gt;&lt;D xsi:type="xsd:double"&gt;30.09&lt;/D&gt;&lt;D xsi:type="xsd:double"&gt;30.77&lt;/D&gt;&lt;D xsi:type="xsd:double"&gt;30.53&lt;/D&gt;&lt;D xsi:type="xsd:double"&gt;30.32&lt;/D&gt;&lt;D xsi:type="xsd:double"&gt;30.49&lt;/D&gt;&lt;D xsi:type="xsd:double"&gt;30.68&lt;/D&gt;&lt;D xsi:type="xsd:double"&gt;30.8&lt;/D&gt;&lt;D xsi:type="xsd:double"&gt;30.5&lt;/D&gt;&lt;D xsi:type="xsd:double"&gt;30.88&lt;/D&gt;&lt;D xsi:type="xsd:double"&gt;29.94&lt;/D&gt;&lt;D xsi:type="xsd:double"&gt;29.66&lt;/D&gt;&lt;D xsi:type="xsd:double"&gt;29.48&lt;/D&gt;&lt;D xsi:type="xsd:double"&gt;29.83&lt;/D&gt;&lt;D xsi:type="xsd:double"&gt;30.09&lt;/D&gt;&lt;D xsi:type="xsd:double"&gt;29.45&lt;/D&gt;&lt;D xsi:type="xsd:double"&gt;29.48&lt;/D&gt;&lt;D xsi:type="xsd:double"&gt;30.3&lt;/D&gt;&lt;D xsi:type="xsd:double"&gt;30.3&lt;/D&gt;&lt;D xsi:type="xsd:double"&gt;30.04&lt;/D&gt;&lt;D xsi:type="xsd:double"&gt;30.19&lt;/D&gt;&lt;D xsi:type="xsd:double"&gt;29.43&lt;/D&gt;&lt;D xsi:type="xsd:double"&gt;29.25&lt;/D&gt;&lt;D xsi:type="xsd:double"&gt;28.63&lt;/D&gt;&lt;D xsi:type="xsd:double"&gt;28.29&lt;/D&gt;&lt;D xsi:type="xsd:double"&gt;27.74&lt;/D&gt;&lt;D xsi:type="xsd:double"&gt;27.58&lt;/D&gt;&lt;D xsi:type="xsd:double"&gt;27.59&lt;/D&gt;&lt;D xsi:type="xsd:double"&gt;27.25&lt;/D&gt;&lt;D xsi:type="xsd:double"&gt;26.93&lt;/D&gt;&lt;D xsi:type="xsd:double"&gt;27.69&lt;/D&gt;&lt;D xsi:type="xsd:double"&gt;24.7&lt;/D&gt;&lt;D xsi:type="xsd:double"&gt;24.54&lt;/D&gt;&lt;D xsi:type="xsd:double"&gt;25.14&lt;/D&gt;&lt;D xsi:type="xsd:double"&gt;27.51&lt;/D&gt;&lt;D xsi:type="xsd:double"&gt;28.79&lt;/D&gt;&lt;D xsi:type="xsd:double"&gt;28.28&lt;/D&gt;&lt;D xsi:type="xsd:double"&gt;28.01&lt;/D&gt;&lt;D xsi:type="xsd:double"&gt;28.43&lt;/D&gt;&lt;D xsi:type="xsd:double"&gt;28.69&lt;/D&gt;&lt;D xsi:type="xsd:double"&gt;28.42&lt;/D&gt;&lt;D xsi:type="xsd:double"&gt;29.11&lt;/D&gt;&lt;D xsi:type="xsd:double"&gt;28.56&lt;/D&gt;&lt;D xsi:type="xsd:double"&gt;28.13&lt;/D&gt;&lt;D xsi:type="xsd:double"&gt;28.35&lt;/D&gt;&lt;D xsi:type="xsd:double"&gt;28.79&lt;/D&gt;&lt;D xsi:type="xsd:double"&gt;29.15&lt;/D&gt;&lt;D xsi:type="xsd:double"&gt;29.01&lt;/D&gt;&lt;D xsi:type="xsd:double"&gt;28.5&lt;/D&gt;&lt;D xsi:type="xsd:double"&gt;27.58&lt;/D&gt;&lt;D xsi:type="xsd:double"&gt;27.17&lt;/D&gt;&lt;D xsi:type="xsd:double"&gt;26.88&lt;/D&gt;&lt;D xsi:type="xsd:double"&gt;26.44&lt;/D&gt;&lt;D xsi:type="xsd:double"&gt;27.42&lt;/D&gt;&lt;D xsi:type="xsd:double"&gt;26.86&lt;/D&gt;&lt;D xsi:type="xsd:double"&gt;26.92&lt;/D&gt;&lt;D xsi:type="xsd:double"&gt;25.51&lt;/D&gt;&lt;D xsi:type="xsd:double"&gt;25.68&lt;/D&gt;&lt;D xsi:type="xsd:double"&gt;25.28&lt;/D&gt;&lt;D xsi:type="xsd:double"&gt;25.55&lt;/D&gt;&lt;D xsi:type="xsd:double"&gt;26.18&lt;/D&gt;&lt;D xsi:type="xsd:double"&gt;25.95&lt;/D&gt;&lt;D xsi:type="xsd:double"&gt;25.62&lt;/D&gt;&lt;D xsi:type="xsd:double"&gt;25.99&lt;/D&gt;&lt;D xsi:type="xsd:double"&gt;26.19&lt;/D&gt;&lt;D xsi:type="xsd:double"&gt;26.12&lt;/D&gt;&lt;D xsi:type="xsd:double"&gt;26.74&lt;/D&gt;&lt;D xsi:type="xsd:double"&gt;25.77&lt;/D&gt;&lt;D xsi:type="xsd:double"&gt;25.86&lt;/D&gt;&lt;D xsi:type="xsd:double"&gt;25.67&lt;/D&gt;&lt;D xsi:type="xsd:double"&gt;25.16&lt;/D&gt;&lt;D xsi:type="xsd:double"&gt;24.56&lt;/D&gt;&lt;D xsi:type="xsd:double"&gt;24.3&lt;/D&gt;&lt;D xsi:type="xsd:double"&gt;24.2&lt;/D&gt;&lt;D xsi:type="xsd:double"&gt;23.57&lt;/D&gt;&lt;D xsi:type="xsd:double"&gt;23.59&lt;/D&gt;&lt;D xsi:type="xsd:double"&gt;23.01&lt;/D&gt;&lt;D xsi:type="xsd:double"&gt;23.63&lt;/D&gt;&lt;D xsi:type="xsd:double"&gt;24.03&lt;/D&gt;&lt;D xsi:type="xsd:double"&gt;23.45&lt;/D&gt;&lt;D xsi:type="xsd:double"&gt;23.58&lt;/D&gt;&lt;D xsi:type="xsd:double"&gt;23.56&lt;/D&gt;&lt;D xsi:type="xsd:double"&gt;23.6&lt;/D&gt;&lt;D xsi:type="xsd:double"&gt;23.27&lt;/D&gt;&lt;D xsi:type="xsd:double"&gt;23.13&lt;/D&gt;&lt;D xsi:type="xsd:double"&gt;22.85&lt;/D&gt;&lt;D xsi:type="xsd:double"&gt;22.08&lt;/D&gt;&lt;D xsi:type="xsd:double"&gt;21.83&lt;/D&gt;&lt;D xsi:type="xsd:double"&gt;21.96&lt;/D&gt;&lt;D xsi:type="xsd:double"&gt;21.59&lt;/D&gt;&lt;/FQL&gt;&lt;FQL&gt;&lt;Q&gt;EWC^FG_TOTAL_RETURNC(-5AY,0,AM)&lt;/Q&gt;&lt;R&gt;61&lt;/R&gt;&lt;C&gt;1&lt;/C&gt;&lt;D xsi:type="xsd:double"&gt;-3.429407&lt;/D&gt;&lt;D xsi:type="xsd:double"&gt;14.393663&lt;/D&gt;&lt;D xsi:type="xsd:double"&gt;3.8262844&lt;/D&gt;&lt;D xsi:type="xsd:double"&gt;-1.449269&lt;/D&gt;&lt;D xsi:type="xsd:double"&gt;5.130708&lt;/D&gt;&lt;D xsi:type="xsd:double"&gt;5.4398537&lt;/D&gt;&lt;D xsi:type="xsd:double"&gt;4.9823165&lt;/D&gt;&lt;D xsi:type="xsd:double"&gt;6.346524&lt;/D&gt;&lt;D xsi:type="xsd:double"&gt;-0.97858906&lt;/D&gt;&lt;D xsi:type="xsd:double"&gt;0.16099215&lt;/D&gt;&lt;D xsi:type="xsd:double"&gt;0.4553914&lt;/D&gt;&lt;D xsi:type="xsd:double"&gt;-3.2000005&lt;/D&gt;&lt;D xsi:type="xsd:double"&gt;7.933891&lt;/D&gt;&lt;D xsi:type="xsd:double"&gt;-4.5941772&lt;/D&gt;&lt;D xsi:type="xsd:double"&gt;3.6519647&lt;/D&gt;&lt;D xsi:type="xsd:double"&gt;-2.4313748&lt;/D&gt;&lt;D xsi:type="xsd:double"&gt;2.41158&lt;/D&gt;&lt;D xsi:type="xsd:double"&gt;6.3840866&lt;/D&gt;&lt;D xsi:type="xsd:double"&gt;-8.878506&lt;/D&gt;&lt;D xsi:type="xsd:double"&gt;1.5384555&lt;/D&gt;&lt;D xsi:type="xsd:double"&gt;-9.805793&lt;/D&gt;&lt;D xsi:type="xsd:double"&gt;4.8396707&lt;/D&gt;&lt;D xsi:type="xsd:double"&gt;-3.3418298&lt;/D&gt;&lt;D xsi:type="xsd:double"&gt;-9.874016&lt;/D&gt;&lt;D xsi:type="xsd:double"&gt;7.672298&lt;/D&gt;&lt;D xsi:type="xsd:double"&gt;6.25&lt;/D&gt;&lt;D xsi:type="xsd:double"&gt;-5.635345&lt;/D&gt;&lt;D xsi:type="xsd:double"&gt;7.5465918&lt;/D&gt;&lt;D xsi:type="xsd:double"&gt;-3.2670498&lt;/D&gt;&lt;D xsi:type="xsd:double"&gt;-0.49926043&lt;/D&gt;&lt;D xsi:type="xsd:double"&gt;3.8961053&lt;/D&gt;&lt;D xsi:type="xsd:double"&gt;-4.772729&lt;/D&gt;&lt;D xsi:type="xsd:double"&gt;5.4430723&lt;/D&gt;&lt;D xsi:type="xsd:double"&gt;2.2577763&lt;/D&gt;&lt;D xsi:type="xsd:double"&gt;-3.158182&lt;/D&gt;&lt;D xsi:type="xsd:double"&gt;-3.434348&lt;/D&gt;&lt;D xsi:type="xsd:double"&gt;-4.9013734&lt;/D&gt;&lt;D xsi:type="xsd:double"&gt;9.9308605&lt;/D&gt;&lt;D xsi:type="xsd:double"&gt;6.2886477&lt;/D&gt;&lt;D xsi:type="xsd:double"&gt;0.35442114&lt;/D&gt;&lt;D xsi:type="xsd:double"&gt;-0.10867119&lt;/D&gt;&lt;D xsi:type="xsd:double"&gt;4.106605&lt;/D&gt;&lt;D xsi:type="xsd:double"&gt;-3.5527706&lt;/D&gt;&lt;D xsi:type="xsd:double"&gt;2.1126866&lt;/D&gt;&lt;D xsi:type="xsd:double"&gt;-0.6865263&lt;/D&gt;&lt;D xsi:type="xsd:double"&gt;3.397143&lt;/D&gt;&lt;D xsi:type="xsd:double"&gt;5.580187&lt;/D&gt;&lt;D xsi:type="xsd:double"&gt;2.5438309&lt;/D&gt;&lt;D xsi:type="xsd:double"&gt;-0.69845915&lt;/D&gt;&lt;D xsi:type="xsd:double"&gt;4.899347&lt;/D&gt;&lt;D xsi:type="xsd:double"&gt;-6.0622873&lt;/D&gt;&lt;D xsi:type="xsd:double"&gt;4.2155147&lt;/D&gt;&lt;D xsi:type="xsd:double"&gt;-1.3164163&lt;/D&gt;&lt;D xsi:type="xsd:double"&gt;-1.6007781&lt;/D&gt;&lt;D xsi:type="xsd:double"&gt;4.633963&lt;/D&gt;&lt;D xsi:type="xsd:double"&gt;5.9128404&lt;/D&gt;&lt;D xsi:type="xsd:double"&gt;3.4450054&lt;/D&gt;&lt;D xsi:type="xsd:double"&gt;0.38961172&lt;/D&gt;&lt;D xsi:type="xsd:double"&gt;5.196202&lt;/D&gt;&lt;D xsi:type="xsd:double"&gt;3.607297&lt;/D&gt;&lt;D xsi:type="xsd:double"&gt;0</t>
        </r>
      </text>
    </comment>
    <comment ref="A10" authorId="0" shapeId="0" xr:uid="{ECAD94DA-DBFC-41D5-BCC5-2F3B7AF00CB9}">
      <text>
        <r>
          <rPr>
            <b/>
            <sz val="9"/>
            <color indexed="81"/>
            <rFont val="Tahoma"/>
            <charset val="1"/>
          </rPr>
          <t>.23738146&lt;/D&gt;&lt;/FQL&gt;&lt;FQL&gt;&lt;Q&gt;ECH^JULIAN(FG_TOTAL_RETURNC(-5AY,0,AM).DATES)&lt;/Q&gt;&lt;R&gt;61&lt;/R&gt;&lt;C&gt;1&lt;/C&gt;&lt;D xsi:type="xsd:long"&gt;44134&lt;/D&gt;&lt;D xsi:type="xsd:long"&gt;44165&lt;/D&gt;&lt;D xsi:type="xsd:long"&gt;44195&lt;/D&gt;&lt;D xsi:type="xsd:long"&gt;44225&lt;/D&gt;&lt;D xsi:type="xsd:long"&gt;44253&lt;/D&gt;&lt;D xsi:type="xsd:long"&gt;44285&lt;/D&gt;&lt;D xsi:type="xsd:long"&gt;44316&lt;/D&gt;&lt;D xsi:type="xsd:long"&gt;44344&lt;/D&gt;&lt;D xsi:type="xsd:long"&gt;44377&lt;/D&gt;&lt;D xsi:type="xsd:long"&gt;44407&lt;/D&gt;&lt;D xsi:type="xsd:long"&gt;44438&lt;/D&gt;&lt;D xsi:type="xsd:long"&gt;44469&lt;/D&gt;&lt;D xsi:type="xsd:long"&gt;44498&lt;/D&gt;&lt;D xsi:type="xsd:long"&gt;44530&lt;/D&gt;&lt;D xsi:type="xsd:long"&gt;44560&lt;/D&gt;&lt;D xsi:type="xsd:long"&gt;44589&lt;/D&gt;&lt;D xsi:type="xsd:long"&gt;44620&lt;/D&gt;&lt;D xsi:type="xsd:long"&gt;44650&lt;/D&gt;&lt;D xsi:type="xsd:long"&gt;44680&lt;/D&gt;&lt;D xsi:type="xsd:long"&gt;44708&lt;/D&gt;&lt;D xsi:type="xsd:long"&gt;44742&lt;/D&gt;&lt;D xsi:type="xsd:long"&gt;44771&lt;/D&gt;&lt;D xsi:type="xsd:long"&gt;44803&lt;/D&gt;&lt;D xsi:type="xsd:long"&gt;44834&lt;/D&gt;&lt;D xsi:type="xsd:long"&gt;44862&lt;/D&gt;&lt;D xsi:type="xsd:long"&gt;44895&lt;/D&gt;&lt;D xsi:type="xsd:long"&gt;44925&lt;/D&gt;&lt;D xsi:type="xsd:long"&gt;44956&lt;/D&gt;&lt;D xsi:type="xsd:long"&gt;44985&lt;/D&gt;&lt;D xsi:type="xsd:long"&gt;45015&lt;/D&gt;&lt;D xsi:type="xsd:long"&gt;45044&lt;/D&gt;&lt;D xsi:type="xsd:long"&gt;45076&lt;/D&gt;&lt;D xsi:type="xsd:long"&gt;45107&lt;/D&gt;&lt;D xsi:type="xsd:long"&gt;45135&lt;/D&gt;&lt;D xsi:type="xsd:long"&gt;45168&lt;/D&gt;&lt;D xsi:type="xsd:long"&gt;45198&lt;/D&gt;&lt;D xsi:type="xsd:long"&gt;45229&lt;/D&gt;&lt;D xsi:type="xsd:long"&gt;45260&lt;/D&gt;&lt;D xsi:type="xsd:long"&gt;45289&lt;/D&gt;&lt;D xsi:type="xsd:long"&gt;45321&lt;/D&gt;&lt;D xsi:type="xsd:long"&gt;45351&lt;/D&gt;&lt;D xsi:type="xsd:long"&gt;45379&lt;/D&gt;&lt;D xsi:type="xsd:long"&gt;45412&lt;/D&gt;&lt;D xsi:type="xsd:long"&gt;45442&lt;/D&gt;&lt;D xsi:type="xsd:long"&gt;45471&lt;/D&gt;&lt;D xsi:type="xsd:long"&gt;45503&lt;/D&gt;&lt;D xsi:type="xsd:long"&gt;45534&lt;/D&gt;&lt;D xsi:type="xsd:long"&gt;45565&lt;/D&gt;&lt;D xsi:type="xsd:long"&gt;45595&lt;/D&gt;&lt;D xsi:type="xsd:long"&gt;45625&lt;/D&gt;&lt;D xsi:type="xsd:long"&gt;45656&lt;/D&gt;&lt;D xsi:type="xsd:long"&gt;45687&lt;/D&gt;&lt;D xsi:type="xsd:long"&gt;45716&lt;/D&gt;&lt;D xsi:type="xsd:long"&gt;45744&lt;/D&gt;&lt;D xsi:type="xsd:long"&gt;45777&lt;/D&gt;&lt;D xsi:type="xsd:long"&gt;45807&lt;/D&gt;&lt;D xsi:type="xsd:long"&gt;45838&lt;/D&gt;&lt;D xsi:type="xsd:long"&gt;45868&lt;/D&gt;&lt;D xsi:type="xsd:long"&gt;45898&lt;/D&gt;&lt;D xsi:type="xsd:long"&gt;45930&lt;/D&gt;&lt;D xsi:type="xsd:long"&gt;45960&lt;/D&gt;&lt;/FQL&gt;&lt;FQL&gt;&lt;Q&gt;VNM^FG_PRICE(0,-200D)&lt;/Q&gt;&lt;R&gt;201&lt;/R&gt;&lt;C&gt;1&lt;/C&gt;&lt;D xsi:type="xsd:double"&gt;17.71&lt;/D&gt;&lt;D xsi:type="xsd:double"&gt;18.15&lt;/D&gt;&lt;D xsi:type="xsd:double"&gt;18.18&lt;/D&gt;&lt;D xsi:type="xsd:double"&gt;17.74&lt;/D&gt;&lt;D xsi:type="xsd:double"&gt;18.21&lt;/D&gt;&lt;D xsi:type="xsd:double"&gt;18.29&lt;/D&gt;&lt;D xsi:type="xsd:double"&gt;18.17&lt;/D&gt;&lt;D xsi:type="xsd:double"&gt;18.045&lt;/D&gt;&lt;D xsi:type="xsd:double"&gt;18.2&lt;/D&gt;&lt;D xsi:type="xsd:double"&gt;19.2&lt;/D&gt;&lt;D xsi:type="xsd:double"&gt;19.64&lt;/D&gt;&lt;D xsi:type="xsd:double"&gt;19.42&lt;/D&gt;&lt;D xsi:type="xsd:double"&gt;19.69&lt;/D&gt;&lt;D xsi:type="xsd:double"&gt;19.59&lt;/D&gt;&lt;D xsi:type="xsd:double"&gt;18.98&lt;/D&gt;&lt;D xsi:type="xsd:double"&gt;18.75&lt;/D&gt;&lt;D xsi:type="xsd:double"&gt;18.43&lt;/D&gt;&lt;D xsi:type="xsd:double"&gt;18.23&lt;/D&gt;&lt;D xsi:type="xsd:double"&gt;18.435&lt;/D&gt;&lt;D xsi:type="xsd:double"&gt;17.53&lt;/D&gt;&lt;D xsi:type="xsd:double"&gt;17.515&lt;/D&gt;&lt;D xsi:type="xsd:double"&gt;18.04&lt;/D&gt;&lt;D xsi:type="xsd:double"&gt;17.84&lt;/D&gt;&lt;D xsi:type="xsd:double"&gt;17.69&lt;/D&gt;&lt;D xsi:type="xsd:double"&gt;17.55&lt;/D&gt;&lt;D xsi:type="xsd:double"&gt;17.67&lt;/D&gt;&lt;D xsi:type="xsd:double"&gt;17.58&lt;/D&gt;&lt;D xsi:type="xsd:double"&gt;17.29&lt;/D&gt;&lt;D xsi:type="xsd:double"&gt;17.53&lt;/D&gt;&lt;D xsi:type="xsd:double"&gt;17.68&lt;/D&gt;&lt;D xsi:type="xsd:double"&gt;17.8&lt;/D&gt;&lt;D xsi:type="xsd:double"&gt;17.88&lt;/D&gt;&lt;D xsi:type="xsd:double"&gt;18.06&lt;/D&gt;&lt;D xsi:type="xsd:double"&gt;18.4&lt;/D&gt;&lt;D xsi:type="xsd:double"&gt;17.97&lt;/D&gt;&lt;D xsi:type="xsd:double"&gt;18.03&lt;/D&gt;&lt;D xsi:type="xsd:double"&gt;17.75&lt;/D&gt;&lt;D xsi:type="xsd:double"&gt;17.67&lt;/D&gt;&lt;D xsi:type="xsd:double"&gt;17.37&lt;/D&gt;&lt;D xsi:type="xsd:double"&gt;17.97&lt;/D&gt;&lt;D xsi:type="xsd:double"&gt;18.43&lt;/D&gt;&lt;D xsi:type="xsd:double"&gt;18.25&lt;/D&gt;&lt;D xsi:type="xsd:double"&gt;18.14&lt;/D&gt;&lt;D xsi:type="xsd:double"&gt;18.29&lt;/D&gt;&lt;D xsi:type="xsd:double"&gt;18.315&lt;/D&gt;&lt;D xsi:type="xsd:double"&gt;18.02&lt;/D&gt;&lt;D xsi:type="xsd:double"&gt;17.96&lt;/D&gt;&lt;D xsi:type="xsd:double"&gt;17.22&lt;/D&gt;&lt;D xsi:type="xsd:double"&gt;17.36&lt;/D&gt;&lt;D xsi:type="xsd:double"&gt;17.6&lt;/D&gt;&lt;D xsi:type="xsd:double"&gt;17.69&lt;/D&gt;&lt;D xsi:type="xsd:double"&gt;17.9&lt;/D&gt;&lt;D xsi:type="xsd:double"&gt;17.84&lt;/D&gt;&lt;D xsi:type="xsd:double"&gt;17.71&lt;/D&gt;&lt;D xsi:type="xsd:double"&gt;17.76&lt;/D&gt;&lt;D xsi:type="xsd:double"&gt;17.46&lt;/D&gt;&lt;D xsi:type="xsd:double"&gt;17.44&lt;/D&gt;&lt;D xsi:type="xsd:double"&gt;17.27&lt;/D&gt;&lt;D xsi:type="xsd:double"&gt;17.18&lt;/D&gt;&lt;D xsi:type="xsd:double"&gt;16.8&lt;/D&gt;&lt;D xsi:type="xsd:double"&gt;17.09&lt;/D&gt;&lt;D xsi:type="xsd:double"&gt;16.67&lt;/D&gt;&lt;D xsi:type="xsd:double"&gt;16.58&lt;/D&gt;&lt;D xsi:type="xsd:double"&gt;15.95&lt;/D&gt;&lt;D xsi:type="xsd:double"&gt;16.01&lt;/D&gt;&lt;D xsi:type="xsd:double"&gt;16.03&lt;/D&gt;&lt;D xsi:type="xsd:double"&gt;15.9&lt;/D&gt;&lt;D xsi:type="xsd:double"&gt;16.78&lt;/D&gt;&lt;D xsi:type="xsd:double"&gt;16.47&lt;/D&gt;&lt;D xsi:type="xsd:double"&gt;15.995&lt;/D&gt;&lt;D xsi:type="xsd:double"&gt;16&lt;/D&gt;&lt;D xsi:type="xsd:double"&gt;15.82&lt;/D&gt;&lt;D xsi:type="xsd:double"&gt;15.35&lt;/D&gt;&lt;D xsi:type="xsd:double"&gt;15.575&lt;/D&gt;&lt;D xsi:type="xsd:double"&gt;15.67&lt;/D&gt;&lt;D xsi:type="xsd:double"&gt;15.41&lt;/D&gt;&lt;D xsi:type="xsd:double"&gt;15.04&lt;/D&gt;&lt;D xsi:type="xsd:double"&gt;15.24&lt;/D&gt;&lt;D xsi:type="xsd:double"&gt;15.22&lt;/D&gt;&lt;D xsi:type="xsd:double"&gt;15.12&lt;/D&gt;&lt;D xsi:type="xsd:double"&gt;14.89&lt;/D&gt;&lt;D xsi:type="xsd:double"&gt;14.51&lt;/D&gt;&lt;D xsi:type="xsd:double"&gt;14.18&lt;/D&gt;&lt;D xsi:type="xsd:double"&gt;13.96&lt;/D&gt;&lt;D xsi:type="xsd:double"&gt;13.76&lt;/D&gt;&lt;D xsi:type="xsd:double"&gt;13.72&lt;/D&gt;&lt;D xsi:type="xsd:double"&gt;13.75&lt;/D&gt;&lt;D xsi:type="xsd:double"&gt;13.73&lt;/D&gt;&lt;D xsi:type="xsd:double"&gt;13.61&lt;/D&gt;&lt;D xsi:type="xsd:double"&gt;13.54&lt;/D&gt;&lt;D xsi:type="xsd:double"&gt;13.62&lt;/D&gt;&lt;D xsi:type="xsd:double"&gt;13.4&lt;/D&gt;&lt;D xsi:type="xsd:double"&gt;13.345&lt;/D&gt;&lt;D xsi:type="xsd:double"&gt;13.36&lt;/D&gt;&lt;D xsi:type="xsd:double"&gt;13.31&lt;/D&gt;&lt;D xsi:type="xsd:double"&gt;13.26&lt;/D&gt;&lt;D xsi:type="xsd:double"&gt;13.02&lt;/D&gt;&lt;D xsi:type="xsd:double"&gt;13.36&lt;/D&gt;&lt;D xsi:type="xsd:double"&gt;13.32&lt;/D&gt;&lt;D xsi:type="xsd:double"&gt;13.4&lt;/D&gt;&lt;D xsi:type="xsd:double"&gt;13.26&lt;/D&gt;&lt;D xsi:type="xsd:double"&gt;13.64&lt;/D&gt;&lt;D xsi:type="xsd:double"&gt;13.74&lt;/D&gt;&lt;D xsi:type="xsd:double"&gt;13.86&lt;/D&gt;&lt;D xsi:type="xsd:double"&gt;13.96&lt;/D&gt;&lt;D xsi:type="xsd:double"&gt;13.81&lt;/D&gt;&lt;D xsi:type="xsd:double"&gt;13.59&lt;/D&gt;&lt;D xsi:type="xsd:double"&gt;13.51&lt;/D&gt;&lt;D xsi:type="xsd:double"&gt;13.71&lt;/D&gt;&lt;D xsi:type="xsd:double"&gt;13.585&lt;/D&gt;&lt;D xsi:type="xsd:double"&gt;13.14&lt;/D&gt;&lt;D xsi:type="xsd:double"&gt;13.17&lt;/D&gt;&lt;D xsi:type="xsd:double"&gt;13.21&lt;/D&gt;&lt;D xsi:type="xsd:double"&gt;13.09&lt;/D&gt;&lt;D xsi:type="xsd:double"&gt;12.865&lt;/D&gt;&lt;D xsi:type="xsd:double"&gt;12.75&lt;/D&gt;&lt;D xsi:type="xsd:double"&gt;12.81&lt;/D&gt;&lt;D xsi:type="xsd:double"&gt;12.82&lt;/D&gt;&lt;D xsi:type="xsd:double"&gt;12.74&lt;/D&gt;&lt;D xsi:type="xsd:double"&gt;12.69&lt;/D&gt;&lt;D xsi:type="xsd:double"&gt;12.49&lt;/D&gt;&lt;D xsi:type="xsd:double"&gt;12.6&lt;/D&gt;&lt;D xsi:type="xsd:double"&gt;12.42&lt;/D&gt;&lt;D xsi:type="xsd:double"&gt;12.22&lt;/D&gt;&lt;D xsi:type="xsd:double"&gt;12.27&lt;/D&gt;&lt;D xsi:type="xsd:double"&gt;12.24&lt;/D&gt;&lt;D xsi:type="xsd:double"&gt;12.11&lt;/D&gt;&lt;D xsi:type="xsd:double"&gt;12.07&lt;/D&gt;&lt;D xsi:type="xsd:double"&gt;12.05&lt;/D&gt;&lt;D xsi:type="xsd:double"&gt;11.95&lt;/D&gt;&lt;D xsi:type="xsd:double"&gt;12.01&lt;/D&gt;&lt;D xsi:type="xsd:double"&gt;12&lt;/D&gt;&lt;D xsi:type="xsd:double"&gt;11.62&lt;/D&gt;&lt;D xsi:type="xsd:double"&gt;11.64&lt;/D&gt;&lt;D xsi:type="xsd:double"&gt;11.51&lt;/D&gt;&lt;D xsi:type="xsd:double"&gt;11.73&lt;/D&gt;&lt;D xsi:type="xsd:double"&gt;11.5&lt;/D&gt;&lt;D xsi:type="xsd:double"&gt;11.74&lt;/D&gt;&lt;D xsi:type="xsd:double"&gt;11.93&lt;/D&gt;&lt;D xsi:type="xsd:double"&gt;11.87&lt;/D&gt;&lt;D xsi:type="xsd:double"&gt;11.31&lt;/D&gt;&lt;D xsi:type="xsd:double"&gt;11.46&lt;/D&gt;&lt;D xsi:type="xsd:double"&gt;10.13&lt;/D&gt;&lt;D xsi:type="xsd:double"&gt;11.16&lt;/D&gt;&lt;D xsi:type="xsd:double"&gt;11.64&lt;/D&gt;&lt;D xsi:type="xsd:double"&gt;11.4&lt;/D&gt;&lt;D xsi:type="xsd:double"&gt;12.7&lt;/D&gt;&lt;D xsi:type="xsd:double"&gt;12.56&lt;/D&gt;&lt;D xsi:type="xsd:double"&gt;12.48&lt;/D&gt;&lt;D xsi:type="xsd:double"&gt;12.38&lt;/D&gt;&lt;D xsi:type="xsd:double"&gt;12.56&lt;/D&gt;&lt;D xsi:type="xsd:double"&gt;12.49&lt;/D&gt;&lt;D xsi:type="xsd:double"&gt;12.69&lt;/D&gt;&lt;D xsi:type="xsd:double"&gt;12.7&lt;/D&gt;&lt;D xsi:type="xsd:double"&gt;12.54&lt;/D&gt;&lt;D xsi:type="xsd:double"&gt;12.4&lt;/D&gt;&lt;D xsi:type="xsd:double"&gt;12.6&lt;/D&gt;&lt;D xsi:type="xsd:double"&gt;12.62&lt;/D&gt;&lt;D xsi:type="xsd:double"&gt;12.76&lt;/D&gt;&lt;D xsi:type="xsd:double"&gt;12.66&lt;/D&gt;&lt;D xsi:type="xsd:double"&gt;12.44&lt;/D&gt;&lt;D xsi:type="xsd:double"&gt;12.58&lt;/D&gt;&lt;D xsi:type="xsd:double"&gt;12.41&lt;/D&gt;&lt;D xsi:type="xsd:double"&gt;12.24&lt;/D&gt;&lt;D xsi:type="xsd:double"&gt;12.4&lt;/D&gt;&lt;D xsi:type="xsd:double"&gt;12.2&lt;/D&gt;&lt;D xsi:type="xsd:double"&gt;11.95&lt;/D&gt;&lt;D xsi:type="xsd:double"&gt;11.97&lt;/D&gt;&lt;D xsi:type="xsd:double"&gt;12.04&lt;/D&gt;&lt;D xsi:type="xsd:double"&gt;12.04&lt;/D&gt;&lt;D xsi:type="xsd:double"&gt;11.965&lt;/D&gt;&lt;D xsi:type="xsd:double"&gt;11.89&lt;/D&gt;&lt;D xsi:type="xsd:double"&gt;11.94&lt;/D&gt;&lt;D xsi:type="xsd:double"&gt;11.945&lt;/D&gt;&lt;D xsi:type="xsd:double"&gt;11.75&lt;/D&gt;&lt;D xsi:type="xsd:double"&gt;11.82&lt;/D&gt;&lt;D xsi:type="xsd:double"&gt;11.77&lt;/D&gt;&lt;D xsi:type="xsd:double"&gt;11.51&lt;/D&gt;&lt;D xsi:type="xsd:double"&gt;11.48&lt;/D&gt;&lt;D xsi:type="xsd:double"&gt;11.49&lt;/D&gt;&lt;D xsi:type="xsd:double"&gt;11.33&lt;/D&gt;&lt;D xsi:type="xsd:double"&gt;11.34&lt;/D&gt;&lt;D xsi:type="xsd:double"&gt;11.4&lt;/D&gt;&lt;D xsi:type="xsd:double"&gt;11.46&lt;/D&gt;&lt;D xsi:type="xsd:double"&gt;11.59&lt;/D&gt;&lt;D xsi:type="xsd:double"&gt;11.68&lt;/D&gt;&lt;D xsi:type="xsd:double"&gt;11.56&lt;/D&gt;&lt;D xsi:type="xsd:double"&gt;11.44&lt;/D&gt;&lt;D xsi:type="xsd:double"&gt;11.56&lt;/D&gt;&lt;D xsi:type="xsd:double"&gt;11.59&lt;/D&gt;&lt;D xsi:type="xsd:double"&gt;11.56&lt;/D&gt;&lt;D xsi:type="xsd:double"&gt;11.59&lt;/D&gt;&lt;D xsi:type="xsd:double"&gt;11.54&lt;/D&gt;&lt;D xsi:type="xsd:double"&gt;11.6&lt;/D&gt;&lt;D xsi:type="xsd:double"&gt;11.54&lt;/D&gt;&lt;D xsi:type="xsd:double"&gt;11.365&lt;/D&gt;&lt;D xsi:type="xsd:double"&gt;11.4&lt;/D&gt;&lt;D xsi:type="xsd:double"&gt;11.38&lt;/D&gt;&lt;D xsi:type="xsd:double"&gt;11.29&lt;/D&gt;&lt;D xsi:type="xsd:double"&gt;11.32&lt;/D&gt;&lt;D xsi:type="xsd:double"&gt;11.16&lt;/D&gt;&lt;/FQL&gt;&lt;FQL&gt;&lt;Q&gt;EWQ^FG_TOTAL_RETURNC(-5AY,0,AM)&lt;/Q&gt;&lt;R&gt;61&lt;/R&gt;&lt;C&gt;1&lt;/C&gt;&lt;D xsi:type="xsd:double"&gt;-4.545456&lt;/D&gt;&lt;D xsi:type="xsd:double"&gt;21.822273&lt;/D&gt;&lt;D xsi:type="xsd:double"&gt;4.2685747&lt;/D&gt;&lt;D xsi:type="xsd:double"&gt;-3.915751&lt;/D&gt;&lt;D xsi:type="xsd:double"&gt;4.569316&lt;/D&gt;&lt;D xsi:type="xsd:double"&gt;3.1000853&lt;/D&gt;&lt;D xsi:type="xsd:double"&gt;5.899203&lt;/D&gt;&lt;D xsi:type="xsd:double"&gt;5.4083347&lt;/D&gt;&lt;D xsi:type="xsd:double"&gt;-1.814276&lt;/D&gt;&lt;D xsi:type="xsd:double"&gt;1.294589&lt;/D&gt;&lt;D xsi:type="xsd:double"&gt;0.46948195&lt;/D&gt;&lt;D xsi:type="xsd:double"&gt;-3.322947&lt;/D&gt;&lt;D xsi:type="xsd:double"&gt;5.5585384&lt;/D&gt;&lt;D xsi:type="xsd:double"&gt;-3.8667023&lt;/D&gt;&lt;D xsi:type="xsd:double"&gt;5.5401683&lt;/D&gt;&lt;D xsi:type="xsd:double"&gt;-3.5042524&lt;/D&gt;&lt;D xsi:type="xsd:double"&gt;-5.6608796&lt;/D&gt;&lt;D xsi:type="xsd:double"&gt;2.4907947&lt;/D&gt;&lt;D xsi:type="xsd:double"&gt;-9.003031&lt;/D&gt;&lt;D xsi:type="xsd:double"&gt;4.8558354&lt;/D&gt;&lt;D xsi:type="xsd:double"&gt;-10.578328&lt;/D&gt;&lt;D xsi:type="xsd:double"&gt;6.531155&lt;/D&gt;&lt;D xsi:type="xsd:double"&gt;-6.412262&lt;/D&gt;&lt;D xsi:type="xsd:double"&gt;-10.427809&lt;/D&gt;&lt;D xsi:type="xsd:double"&gt;12.649261&lt;/D&gt;&lt;D xsi:type="xsd:double"&gt;11.891354&lt;/D&gt;&lt;D xsi:type="xsd:double"&gt;-1.600182&lt;/D&gt;&lt;D xsi:type="xsd:double"&gt;10.628021&lt;/D&gt;&lt;D xsi:type="xsd:double"&gt;-0.32750964&lt;/D&gt;&lt;D xsi:type="xsd:double"&gt;3.1489491&lt;/D&gt;&lt;D xsi:type="xsd:double"&gt;5.0438046&lt;/D&gt;&lt;D xsi:type="xsd:double"&gt;-5.1048813&lt;/D&gt;&lt;D xsi:type="xsd:double"&gt;4.903841&lt;/D&gt;&lt;D xsi:type="xsd:double"&gt;1.712954&lt;/D&gt;&lt;D xsi:type="xsd:double"&gt;-2.4751127&lt;/D&gt;&lt;D xsi:type="xsd:double"&gt;-6.881219&lt;/D&gt;&lt;D xsi:type="xsd:double"&gt;-3.5684168&lt;/D&gt;&lt;D xsi:type="xsd:double"&gt;9.4697&lt;/D&gt;&lt;D xsi:type="xsd:double"&gt;4.9645424&lt;/D&gt;&lt;D xsi:type="xsd:double"&gt;0.025522709&lt;/D&gt;&lt;D xsi:type="xsd:double"&gt;2.6027083&lt;/D&gt;&lt;D xsi:type="xsd:double"&gt;2.984333&lt;/D&gt;&lt;D xsi:type="xsd:double"&gt;-3.3083797&lt;/D&gt;&lt;D xsi:type="xsd:double"&gt;3.3966064&lt;/D&gt;&lt;D xsi:type="xsd:double"&gt;-6.624007&lt;/D&gt;&lt;D xsi:type="xsd:double"&gt;1.349926&lt;/D&gt;&lt;D xsi:type="xsd:double"&gt;4.1525245&lt;/D&gt;&lt;D xsi:type="xsd:double"&gt;1.3039112&lt;/D&gt;&lt;D xsi:type="xsd:double"&gt;-5.272281&lt;/D&gt;&lt;D xsi:type="xsd:double"&gt;-5.2782893&lt;/D&gt;&lt;D xsi:type="xsd:double"&gt;-0.4748404&lt;/D&gt;&lt;D xsi:type="xsd:double"&gt;8.712649&lt;/D&gt;&lt;D xsi:type="xsd:double"&gt;1.5669107&lt;/D&gt;&lt;D xsi:type="xsd:double"&gt;2.048552&lt;/D&gt;&lt;D xsi:type="xsd:double"&gt;1.7100453&lt;/D&gt;&lt;D xsi:type="xsd:double"&gt;3.5331368&lt;/D&gt;&lt;D xsi:type="xsd:double"&gt;3.0070186&lt;/D&gt;&lt;D xsi:type="xsd:double"&gt;-0.77102184&lt;/D&gt;&lt;D xsi:type="xsd:double"&gt;0.28254986&lt;/D&gt;&lt;D xsi:type="xsd:double"&gt;3.1462789&lt;/D&gt;&lt;D xsi:type="xsd:double"&gt;1.1609316&lt;/D&gt;&lt;/FQL&gt;&lt;FQL&gt;&lt;Q&gt;MCHI^FG_TOTAL_RETURNC(-5AY,0,AM)&lt;/Q&gt;&lt;R&gt;61&lt;/R&gt;&lt;C&gt;1&lt;/C&gt;&lt;D xsi:type="xsd:double"&gt;4.7863007&lt;/D&gt;&lt;D xsi:type="xsd:double"&gt;2.689135&lt;/D&gt;&lt;D xsi:type="xsd:double"&gt;2.1702886&lt;/D&gt;&lt;D xsi:type="xsd:double"&gt;8.156204&lt;/D&gt;&lt;D xsi:type="xsd:double"&gt;-0.4684627&lt;/D&gt;&lt;D xsi:type="xsd:double"&gt;-6.3942137&lt;/D&gt;&lt;D xsi:type="xsd:double"&gt;0.53961277&lt;/D&gt;&lt;D xsi:type="xsd:double"&gt;-0.17077923&lt;/D&gt;&lt;D xsi:type="xsd:double"&gt;0.95170736&lt;/D&gt;&lt;D xsi:type="xsd:double"&gt;-13.549256&lt;/D&gt;&lt;D xsi:type="xsd:double"&gt;-2.8483212&lt;/D&gt;&lt;D xsi:type="xsd:double"&gt;-2.4696708&lt;/D&gt;&lt;D xsi:type="xsd:double"&gt;2.532208&lt;/D&gt;&lt;D xsi:type="xsd:double"&gt;-5.820334&lt;/D&gt;&lt;D xsi:type="xsd:double"&gt;-2.4404585&lt;/D&gt;&lt;D xsi:type="xsd:double"&gt;-5.2889943&lt;/D&gt;&lt;D xsi:type="xsd:double"&gt;-2.006352&lt;/D&gt;&lt;D xsi:type="xsd:double"&gt;-6.4323483&lt;/D&gt;&lt;D xsi:type="xsd:double"&gt;-7.9868736&lt;/D&gt;&lt;D xsi:type="xsd:double"&gt;-0.49543977&lt;/D&gt;&lt;D xsi:type="xsd:double"&gt;11.803543&lt;/D&gt;&lt;D xsi:type="xsd:double"&gt;-10.965782&lt;/D&gt;&lt;D xsi:type="xsd:double"&gt;-1.8112242&lt;/D&gt;&lt;D xsi:type="xsd:double"&gt;-12.769008&lt;/D&gt;&lt;D xsi:type="xsd:double"&gt;-14.802641&lt;/D&gt;&lt;D xsi:type="xsd:double"&gt;29.646992&lt;/D&gt;&lt;D xsi:type="xsd:double"&gt;2.5394917&lt;/D&gt;&lt;D xsi:type="xsd:double"&gt;13.600004&lt;/D&gt;&lt;D xsi:type="xsd:double"&gt;-11.304665&lt;/D&gt;&lt;D xsi:type="xsd:double"&gt;5.265355&lt;/D&gt;&lt;D xsi:type="xsd:double"&gt;-5.279875&lt;/D&gt;&lt;D xsi:type="xsd:double"&gt;-8.989943&lt;/D&gt;&lt;D xsi:type="xsd:double"&gt;3.9984345&lt;/D&gt;&lt;D xsi:type="xsd:double"&gt;10.594547&lt;/D&gt;&lt;D xsi:type="xsd:double"&gt;-8.30639&lt;/D&gt;&lt;D xsi:type="xsd:double"&gt;-4.5845213&lt;/D&gt;&lt;D xsi:type="xsd:double"&gt;-1.9173086&lt;/D&gt;&lt;D xsi:type="xsd:double"&gt;0.5181432&lt;/D&gt;&lt;D xsi:type="xsd:double"&gt;-2.1296084&lt;/D&gt;&lt;D xsi:type="xsd:double"&gt;-9.720182&lt;/D&gt;&lt;D xsi:type="xsd:double"&gt;6.0087085&lt;/D&gt;&lt;D xsi:type="xsd:double"&gt;1.8979192&lt;/D&gt;&lt;D xsi:type="xsd:double"&gt;5.3863525&lt;/D&gt;&lt;D xsi:type="xsd:double"&gt;6.567943&lt;/D&gt;&lt;D xsi:type="xsd:double"&gt;-5.074912&lt;/D&gt;&lt;D xsi:type="xsd:double"&gt;-3.4147441&lt;/D&gt;&lt;D xsi:type="xsd:double"&gt;2.7007222&lt;/D&gt;&lt;D xsi:type="xsd:double"&gt;21.706903&lt;/D&gt;&lt;D xsi:type="xsd:double"&gt;-2.8481662&lt;/D&gt;&lt;D xsi:type="xsd:double"&gt;-4.326725&lt;/D&gt;&lt;D xsi:type="xsd:double"&gt;1.0904074&lt;/D&gt;&lt;D xsi:type="xsd:double"&gt;5.2822113&lt;/D&gt;&lt;D xsi:type="xsd:double"&gt;8.39572&lt;/D&gt;&lt;D xsi:type="xsd:double"&gt;1.8476963&lt;/D&gt;&lt;D xsi:type="xsd:double"&gt;-5.332601&lt;/D&gt;&lt;D xsi:type="xsd:double"&gt;2.24545&lt;/D&gt;&lt;D xsi:type="xsd:double"&gt;5.332136&lt;/D&gt;&lt;D xsi:type="xsd:double"&gt;5.063522&lt;/D&gt;&lt;D xsi:type="xsd:double"&gt;5.907762&lt;/D&gt;&lt;D xsi:type="xsd:double"&gt;7.404983&lt;/D&gt;&lt;D xsi:type="xsd:double"&gt;-2.232349&lt;/D&gt;&lt;/FQL&gt;&lt;FQL&gt;&lt;Q&gt;UAE^FG_PRICE(0,-200D)&lt;/Q&gt;&lt;R&gt;201&lt;/R&gt;&lt;C&gt;1&lt;/C&gt;&lt;D xsi:type="xsd:double"&gt;20.15&lt;/D&gt;&lt;D xsi:type="xsd:double"&gt;20&lt;/D&gt;&lt;D xsi:type="xsd:double"&gt;20.01&lt;/D&gt;&lt;D xsi:type="xsd:double"&gt;19.97&lt;/D&gt;&lt;D xsi:type="xsd:double"&gt;19.98&lt;/D&gt;&lt;D xsi:type="xsd:double"&gt;19.92&lt;/D&gt;&lt;D xsi:type="xsd:double"&gt;19.69&lt;/D&gt;&lt;D xsi:type="xsd:double"&gt;19.58&lt;/D&gt;&lt;D xsi:type="xsd:double"&gt;19.57&lt;/D&gt;&lt;D xsi:type="xsd:double"&gt;19.63&lt;/D&gt;&lt;D xsi:type="xsd:double"&gt;19.47&lt;/D&gt;&lt;D xsi:type="xsd:double"&gt;19.47&lt;/D&gt;&lt;D xsi:type="xsd:double"&gt;19.57&lt;/D&gt;&lt;D xsi:type="xsd:double"&gt;19.16&lt;/D&gt;&lt;D xsi:type="xsd:double"&gt;19&lt;/D&gt;&lt;D xsi:type="xsd:double"&gt;19.25&lt;/D&gt;&lt;D xsi:type="xsd:double"&gt;19.29&lt;/D&gt;&lt;D xsi:type="xsd:double"&gt;19.13&lt;/D&gt;&lt;D xsi:type="xsd:double"&gt;19.04&lt;/D&gt;&lt;D xsi:type="xsd:double"&gt;19.11&lt;/D&gt;&lt;D xsi:type="xsd:double"&gt;19.08&lt;/D&gt;&lt;D xsi:type="xsd:double"&gt;18.99&lt;/D&gt;&lt;D xsi:type="xsd:double"&gt;18.89&lt;/D&gt;&lt;D xsi:type="xsd:double"&gt;18.82&lt;/D&gt;&lt;D xsi:type="xsd:double"&gt;18.98&lt;/D&gt;&lt;D xsi:type="xsd:double"&gt;18.84&lt;/D&gt;&lt;D xsi:type="xsd:double"&gt;18.68&lt;/D&gt;&lt;D xsi:type="xsd:double"&gt;19.14&lt;/D&gt;&lt;D xsi:type="xsd:double"&gt;19.55&lt;/D&gt;&lt;D xsi:type="xsd:double"&gt;19.47&lt;/D&gt;&lt;D xsi:type="xsd:double"&gt;19.36&lt;/D&gt;&lt;D xsi:type="xsd:double"&gt;19.16&lt;/D&gt;&lt;D xsi:type="xsd:double"&gt;19.32&lt;/D&gt;&lt;D xsi:type="xsd:double"&gt;19.2&lt;/D&gt;&lt;D xsi:type="xsd:double"&gt;19.17&lt;/D&gt;&lt;D xsi:type="xsd:double"&gt;19.01&lt;/D&gt;&lt;D xsi:type="xsd:double"&gt;18.85&lt;/D&gt;&lt;D xsi:type="xsd:double"&gt;18.91&lt;/D&gt;&lt;D xsi:type="xsd:double"&gt;18.94&lt;/D&gt;&lt;D xsi:type="xsd:double"&gt;19.16&lt;/D&gt;&lt;D xsi:type="xsd:double"&gt;19.2&lt;/D&gt;&lt;D xsi:type="xsd:double"&gt;19.03&lt;/D&gt;&lt;D xsi:type="xsd:double"&gt;19.14&lt;/D&gt;&lt;D xsi:type="xsd:double"&gt;19.38&lt;/D&gt;&lt;D xsi:type="xsd:double"&gt;19.53&lt;/D&gt;&lt;D xsi:type="xsd:double"&gt;19.68&lt;/D&gt;&lt;D xsi:type="xsd:double"&gt;19.75&lt;/D&gt;&lt;D xsi:type="xsd:double"&gt;19.83&lt;/D&gt;&lt;D xsi:type="xsd:double"&gt;19.96&lt;/D&gt;&lt;D xsi:type="xsd:double"&gt;19.753&lt;/D&gt;&lt;D xsi:type="xsd:double"&gt;19.8&lt;/D&gt;&lt;D xsi:type="xsd:double"&gt;19.8383&lt;/D&gt;&lt;D xsi:type="xsd:double"&gt;19.965&lt;/D&gt;&lt;D xsi:type="xsd:double"&gt;19.905&lt;/D&gt;&lt;D xsi:type="xsd:double"&gt;19.98&lt;/D&gt;&lt;D xsi:type="xsd:double"&gt;19.93&lt;/D&gt;&lt;D xsi:type="xsd:double"&gt;20.15&lt;/D&gt;&lt;D xsi:type="xsd:double"&gt;20.08&lt;/D&gt;&lt;D xsi:type="xsd:double"&gt;20.14&lt;/D&gt;&lt;D xsi:type="xsd:double"&gt;20.1&lt;/D&gt;&lt;D xsi:type="xsd:double"&gt;20.25&lt;/D&gt;&lt;D xsi:type="xsd:double"&gt;20.01&lt;/D&gt;&lt;D xsi:type="xsd:double"&gt;20.21&lt;/D&gt;&lt;D xsi:type="xsd:double"&gt;19.95&lt;/D&gt;&lt;D xsi:type="xsd:double"&gt;20.0399&lt;/D&gt;&lt;D xsi:type="xsd:double"&gt;20.26&lt;/D&gt;&lt;D xsi:type="xsd:double"&gt;20.145&lt;/D&gt;&lt;D xsi:type="xsd:double"&gt;20.32&lt;/D&gt;&lt;D xsi:type="xsd:double"&gt;20.35&lt;/D&gt;&lt;D xsi:type="xsd:double"&gt;20.11&lt;/D&gt;&lt;D xsi:type="xsd:double"&gt;20.105&lt;/D&gt;&lt;D xsi:type="xsd:double"&gt;19.795&lt;/D&gt;&lt;D xsi:type="xsd:double"&gt;19.9&lt;/D&gt;&lt;D xsi:type="xsd:double"&gt;19.98&lt;/D&gt;&lt;D xsi:type="xsd:double"&gt;20.05&lt;/D&gt;&lt;D xsi:type="xsd:double"&gt;19.86&lt;/D&gt;&lt;D xsi:type="xsd:double"&gt;19.41&lt;/D&gt;&lt;D xsi:type="xsd:double"&gt;19.37&lt;/D&gt;&lt;D xsi:type="xsd:double"&gt;19.21&lt;/D&gt;&lt;D xsi:type="xsd:double"&gt;19.08&lt;/D&gt;&lt;D xsi:type="xsd:double"&gt;19.13&lt;/D&gt;&lt;D xsi:type="xsd:double"&gt;18.84&lt;/D&gt;&lt;D xsi:type="xsd:double"&gt;18.86&lt;/D&gt;&lt;D xsi:type="xsd:double"&gt;18.84&lt;/D&gt;&lt;D xsi:type="xsd:double"&gt;18.6&lt;/D&gt;&lt;D xsi:type="xsd:double"&gt;18.66&lt;/D&gt;&lt;D xsi:type="xsd:double"&gt;18.72&lt;/D&gt;&lt;D xsi:type="xsd:double"&gt;18.57&lt;/D&gt;&lt;D xsi:type="xsd:double"&gt;18.5&lt;/D&gt;&lt;D xsi:type="xsd:double"&gt;18.22&lt;/D&gt;&lt;D xsi:type="xsd:double"&gt;18.3&lt;/D&gt;&lt;D xsi:type="xsd:double"&gt;17.66&lt;/D&gt;&lt;D xsi:type="xsd:double"&gt;17.26&lt;/D&gt;&lt;D xsi:type="xsd:double"&gt;16.99&lt;/D&gt;&lt;D xsi:type="xsd:double"&gt;17.24&lt;/D&gt;&lt;D xsi:type="xsd:double"&gt;17.56&lt;/D&gt;&lt;D xsi:type="xsd:double"&gt;17.88&lt;/D&gt;&lt;D xsi:type="xsd:double"&gt;18.395&lt;/D&gt;&lt;D xsi:type="xsd:double"&gt;18.72&lt;/D&gt;&lt;D xsi:type="xsd:double"&gt;18.78&lt;/D&gt;&lt;D xsi:type="xsd:double"&gt;18.71&lt;/D&gt;&lt;D xsi:type="xsd:double"&gt;18.67&lt;/D&gt;&lt;D xsi:type="xsd:double"&gt;18.61&lt;/D&gt;&lt;D xsi:type="xsd:double"&gt;18.59&lt;/D&gt;&lt;D xsi:type="xsd:double"&gt;18.59&lt;/D&gt;&lt;D xsi:type="xsd:double"&gt;18.45&lt;/D&gt;&lt;D xsi:type="xsd:double"&gt;18.57&lt;/D&gt;&lt;D xsi:type="xsd:double"&gt;18.59&lt;/D&gt;&lt;D xsi:type="xsd:double"&gt;18.66&lt;/D&gt;&lt;D xsi:type="xsd:double"&gt;18.62&lt;/D&gt;&lt;D xsi:type="xsd:double"&gt;18.45&lt;/D&gt;&lt;D xsi:type="xsd:double"&gt;18.53&lt;/D&gt;&lt;D xsi:type="xsd:double"&gt;18.57&lt;/D&gt;&lt;D xsi:type="xsd:double"&gt;18.71&lt;/D&gt;&lt;D xsi:type="xsd:double"&gt;18.65&lt;/D&gt;&lt;D xsi:type="xsd:double"&gt;18.48&lt;/D&gt;&lt;D xsi:type="xsd:double"&gt;18.3&lt;/D&gt;&lt;D xsi:type="xsd:double"&gt;18.16&lt;/D&gt;&lt;D xsi:type="xsd:double"&gt;18.36&lt;/D&gt;&lt;D xsi:type="xsd:double"&gt;18.13&lt;/D&gt;&lt;D xsi:type="xsd:double"&gt;18.15&lt;/D&gt;&lt;D xsi:type="xsd:double"&gt;18.14&lt;/D&gt;&lt;D xsi:type="xsd:double"&gt;18.18&lt;/D&gt;&lt;D xsi:type="xsd:double"&gt;18.31&lt;/D&gt;&lt;D xsi:type="xsd:double"&gt;18.23&lt;/D&gt;&lt;D xsi:type="xsd:double"&gt;18.14&lt;/D&gt;&lt;D xsi:type="xsd:double"&gt;17.96&lt;/D&gt;&lt;D xsi:type="xsd:double"&gt;17.88&lt;/D&gt;&lt;D xsi:type="xsd:double"&gt;17.99&lt;/D&gt;&lt;D xsi:type="xsd:double"&gt;17.64&lt;/D&gt;&lt;D xsi:type="xsd:double"&gt;17.47&lt;/D&gt;&lt;D xsi:type="xsd:double"&gt;17.57&lt;/D&gt;&lt;D xsi:type="xsd:double"&gt;17.23&lt;/D&gt;&lt;D xsi:type="xsd:double"&gt;17.01&lt;/D&gt;&lt;D xsi:type="xsd:double"&gt;16.76&lt;/D&gt;&lt;D xsi:type="xsd:double"&gt;16.76&lt;/D&gt;&lt;D xsi:type="xsd:double"&gt;16.68&lt;/D&gt;&lt;D xsi:type="xsd:double"&gt;16.79&lt;/D&gt;&lt;D xsi:type="xsd:double"&gt;16.71&lt;/D&gt;&lt;D xsi:type="xsd:double"&gt;16.51&lt;/D&gt;&lt;D xsi:type="xsd:double"&gt;16.17&lt;/D&gt;&lt;D xsi:type="xsd:double"&gt;16.46&lt;/D&gt;&lt;D xsi:type="xsd:double"&gt;15.58&lt;/D&gt;&lt;D xsi:type="xsd:double"&gt;15.88&lt;/D&gt;&lt;D xsi:type="xsd:double"&gt;15.6&lt;/D&gt;&lt;D xsi:type="xsd:double"&gt;16.35&lt;/D&gt;&lt;D xsi:type="xsd:double"&gt;17&lt;/D&gt;&lt;D xsi:type="xsd:double"&gt;16.93&lt;/D&gt;&lt;D xsi:type="xsd:double"&gt;16.97&lt;/D&gt;&lt;D xsi:type="xsd:double"&gt;16.85&lt;/D&gt;&lt;D xsi:type="xsd:double"&gt;17.05&lt;/D&gt;&lt;D xsi:type="xsd:double"&gt;16.91&lt;/D&gt;&lt;D xsi:type="xsd:double"&gt;16.91&lt;/D&gt;&lt;D xsi:type="xsd:double"&gt;17.04&lt;/D&gt;&lt;D xsi:type="xsd:double"&gt;16.83&lt;/D&gt;&lt;D xsi:type="xsd:double"&gt;16.95&lt;/D&gt;&lt;D xsi:type="xsd:double"&gt;17.02&lt;/D&gt;&lt;D xsi:type="xsd:double"&gt;16.94&lt;/D&gt;&lt;D xsi:type="xsd:double"&gt;17.1&lt;/D&gt;&lt;D xsi:type="xsd:double"&gt;16.97&lt;/D&gt;&lt;D xsi:type="xsd:double"&gt;16.78&lt;/D&gt;&lt;D xsi:type="xsd:double"&gt;16.78&lt;/D&gt;&lt;D xsi:type="xsd:double"&gt;16.58&lt;/D&gt;&lt;D xsi:type="xsd:double"&gt;16.61&lt;/D&gt;&lt;D xsi:type="xsd:double"&gt;16.92&lt;/D&gt;&lt;D xsi:type="xsd:double"&gt;17.09&lt;/D&gt;&lt;D xsi:type="xsd:double"&gt;17.3&lt;/D&gt;&lt;D xsi:type="xsd:double"&gt;17.32&lt;/D&gt;&lt;D xsi:type="xsd:double"&gt;17.12&lt;/D&gt;&lt;D xsi:type="xsd:double"&gt;17.45&lt;/D&gt;&lt;D xsi:type="xsd:double"&gt;17.42&lt;/D&gt;&lt;D xsi:type="xsd:double"&gt;17.47&lt;/D&gt;&lt;D xsi:type="xsd:double"&gt;17.36&lt;/D&gt;&lt;D xsi:type="xsd:double"&gt;17.3&lt;/D&gt;&lt;D xsi:type="xsd:double"&gt;17.39&lt;/D&gt;&lt;D xsi:type="xsd:double"&gt;17.69&lt;/D&gt;&lt;D xsi:type="xsd:double"&gt;17.55&lt;/D&gt;&lt;D xsi:type="xsd:double"&gt;17.49&lt;/D&gt;&lt;D xsi:type="xsd:double"&gt;17.56&lt;/D&gt;&lt;D xsi:type="xsd:double"&gt;17.57&lt;/D&gt;&lt;D xsi:type="xsd:double"&gt;17.56&lt;/D&gt;&lt;D xsi:type="xsd:double"&gt;17.66&lt;/D&gt;&lt;D xsi:type="xsd:double"&gt;17.38&lt;/D&gt;&lt;D xsi:type="xsd:double"&gt;17.22&lt;/D&gt;&lt;D xsi:type="xsd:double"&gt;17.06&lt;/D&gt;&lt;D xsi:type="xsd:double"&gt;17.2&lt;/D&gt;&lt;D xsi:type="xsd:double"&gt;17.21&lt;/D&gt;&lt;D xsi:type="xsd:double"&gt;17.31&lt;/D&gt;&lt;D xsi:type="xsd:double"&gt;17.03&lt;/D&gt;&lt;D xsi:type="xsd:double"&gt;17.2&lt;/D&gt;&lt;D xsi:type="xsd:double"&gt;17.07&lt;/D&gt;&lt;D xsi:type="xsd:double"&gt;17.22&lt;/D&gt;&lt;D xsi:type="xsd:double"&gt;17.17&lt;/D&gt;&lt;D xsi:type="xsd:double"&gt;17.26&lt;/D&gt;&lt;D xsi:type="xsd:double"&gt;17.26&lt;/D&gt;&lt;D xsi:type="xsd:double"&gt;17.16&lt;/D&gt;&lt;D xsi:type="xsd:double"&gt;17.08&lt;/D&gt;&lt;D xsi:type="xsd:double"&gt;16.98&lt;/D&gt;&lt;D xsi:type="xsd:double"&gt;16.81&lt;/D&gt;&lt;D xsi:type="xsd:double"&gt;17&lt;/D&gt;&lt;D xsi:type="xsd:double"&gt;16.73&lt;/D&gt;&lt;/FQL&gt;&lt;FQL&gt;&lt;Q&gt;EIDO^FG_PRICE(0,-200D)&lt;/Q&gt;&lt;R&gt;201&lt;/R&gt;&lt;C&gt;1&lt;/C&gt;&lt;D xsi:type="xsd:double"&gt;18.27&lt;/D&gt;&lt;D xsi:type="xsd:double"&gt;18.32&lt;/D&gt;&lt;D xsi:type="xsd:double"&gt;18.05&lt;/D&gt;&lt;D xsi:type="xsd:double"&gt;18.09&lt;/D&gt;&lt;D xsi:type="xsd:double"&gt;18.3&lt;/D&gt;&lt;D xsi:type="xsd:double"&gt;18.3&lt;/D&gt;&lt;D xsi:type="xsd:double"&gt;17.89&lt;/D&gt;&lt;D xsi:type="xsd:double"&gt;18.17&lt;/D&gt;&lt;D xsi:type="xsd:double"&gt;17.82&lt;/D&gt;&lt;D xsi:type="xsd:double"&gt;17.3&lt;/D&gt;&lt;D xsi:type="xsd:double"&gt;17.36&lt;/D&gt;&lt;D xsi:type="xsd:double"&gt;17.21&lt;/D&gt;&lt;D xsi:type="xsd:double"&gt;17.22&lt;/D&gt;&lt;D xsi:type="xsd:double"&gt;17.57&lt;/D&gt;&lt;D xsi:type="xsd:double"&gt;17.31&lt;/D&gt;&lt;D xsi:type="xsd:double"&gt;17.65&lt;/D&gt;&lt;D xsi:type="xsd:double"&gt;17.45&lt;/D&gt;&lt;D xsi:type="xsd:double"&gt;17.43&lt;/D&gt;&lt;D xsi:type="xsd:double"&gt;17.42&lt;/D&gt;&lt;D xsi:type="xsd:double"&gt;17.43&lt;/D&gt;&lt;D xsi:type="xsd:double"&gt;17.44&lt;/D&gt;&lt;D xsi:type="xsd:double"&gt;17.46&lt;/D&gt;&lt;D xsi:type="xsd:double"&gt;17.55&lt;/D&gt;&lt;D xsi:type="xsd:double"&gt;17.69&lt;/D&gt;&lt;D xsi:type="xsd:double"&gt;17.6&lt;/D&gt;&lt;D xsi:type="xsd:double"&gt;17.41&lt;/D&gt;&lt;D xsi:type="xsd:double"&gt;17.68&lt;/D&gt;&lt;D xsi:type="xsd:double"&gt;17.76&lt;/D&gt;&lt;D xsi:type="xsd:double"&gt;17.73&lt;/D&gt;&lt;D xsi:type="xsd:double"&gt;17.79&lt;/D&gt;&lt;D xsi:type="xsd:double"&gt;17.72&lt;/D&gt;&lt;D xsi:type="xsd:double"&gt;17.98&lt;/D&gt;&lt;D xsi:type="xsd:double"&gt;17.85&lt;/D&gt;&lt;D xsi:type="xsd:double"&gt;17.96&lt;/D&gt;&lt;D xsi:type="xsd:double"&gt;17.83&lt;/D&gt;&lt;D xsi:type="xsd:double"&gt;17.64&lt;/D&gt;&lt;D xsi:type="xsd:double"&gt;17.33&lt;/D&gt;&lt;D xsi:type="xsd:double"&gt;17.06&lt;/D&gt;&lt;D xsi:type="xsd:double"&gt;17.5&lt;/D&gt;&lt;D xsi:type="xsd:double"&gt;17.93&lt;/D&gt;&lt;D xsi:type="xsd:double"&gt;17.77&lt;/D&gt;&lt;D xsi:type="xsd:double"&gt;17.81&lt;/D&gt;&lt;D xsi:type="xsd:double"&gt;17.74&lt;/D&gt;&lt;D xsi:type="xsd:double"&gt;17.67&lt;/D&gt;&lt;D xsi:type="xsd:double"&gt;18.19&lt;/D&gt;&lt;D xsi:type="xsd:double"&gt;18.16&lt;/D&gt;&lt;D xsi:type="xsd:double"&gt;18.38&lt;/D&gt;&lt;D xsi:type="xsd:double"&gt;18.61&lt;/D&gt;&lt;D xsi:type="xsd:double"&gt;18.65&lt;/D&gt;&lt;D xsi:type="xsd:double"&gt;18.44&lt;/D&gt;&lt;D xsi:type="xsd:double"&gt;18.6&lt;/D&gt;&lt;D xsi:type="xsd:double"&gt;18.31&lt;/D&gt;&lt;D xsi:type="xsd:double"&gt;18.43&lt;/D&gt;&lt;D xsi:type="xsd:double"&gt;18.5&lt;/D&gt;&lt;D xsi:type="xsd:double"&gt;18.63&lt;/D&gt;&lt;D xsi:type="xsd:double"&gt;18.83&lt;/D&gt;&lt;D xsi:type="xsd:double"&gt;18.61&lt;/D&gt;&lt;D xsi:type="xsd:double"&gt;17.98&lt;/D&gt;&lt;D xsi:type="xsd:double"&gt;17.83&lt;/D&gt;&lt;D xsi:type="xsd:double"&gt;17.72&lt;/D&gt;&lt;D xsi:type="xsd:double"&gt;17.66&lt;/D&gt;&lt;D xsi:type="xsd:double"&gt;17.62&lt;/D&gt;&lt;D xsi:type="xsd:double"&gt;17.59&lt;/D&gt;&lt;D xsi:type="xsd:double"&gt;17.61&lt;/D&gt;&lt;D xsi:type="xsd:double"&gt;17.27&lt;/D&gt;&lt;D xsi:type="xsd:double"&gt;17.58&lt;/D&gt;&lt;D xsi:type="xsd:double"&gt;17.8&lt;/D&gt;&lt;D xsi:type="xsd:double"&gt;17.75&lt;/D&gt;&lt;D xsi:type="xsd:double"&gt;17.6&lt;/D&gt;&lt;D xsi:type="xsd:double"&gt;17.81&lt;/D&gt;&lt;D xsi:type="xsd:double"&gt;17.81&lt;/D&gt;&lt;D xsi:type="xsd:double"&gt;17.56&lt;/D&gt;&lt;D xsi:type="xsd:double"&gt;17.73&lt;/D&gt;&lt;D xsi:type="xsd:double"&gt;17.69&lt;/D&gt;&lt;D xsi:type="xsd:double"&gt;17.76&lt;/D&gt;&lt;D xsi:type="xsd:double"&gt;17.7&lt;/D&gt;&lt;D xsi:type="xsd:double"&gt;17.72&lt;/D&gt;&lt;D xsi:type="xsd:double"&gt;17.63&lt;/D&gt;&lt;D xsi:type="xsd:double"&gt;17.87&lt;/D&gt;&lt;D xsi:type="xsd:double"&gt;17.76&lt;/D&gt;&lt;D xsi:type="xsd:double"&gt;17.47&lt;/D&gt;&lt;D xsi:type="xsd:double"&gt;17.31&lt;/D&gt;&lt;D xsi:type="xsd:double"&gt;17.34&lt;/D&gt;&lt;D xsi:type="xsd:double"&gt;17.47&lt;/D&gt;&lt;D xsi:type="xsd:double"&gt;17.48&lt;/D&gt;&lt;D xsi:type="xsd:double"&gt;17.49&lt;/D&gt;&lt;D xsi:type="xsd:double"&gt;17.63&lt;/D&gt;&lt;D xsi:type="xsd:double"&gt;17.49&lt;/D&gt;&lt;D xsi:type="xsd:double"&gt;17.51&lt;/D&gt;&lt;D xsi:type="xsd:double"&gt;17.18&lt;/D&gt;&lt;D xsi:type="xsd:double"&gt;17.38&lt;/D&gt;&lt;D xsi:type="xsd:double"&gt;16.89&lt;/D&gt;&lt;D xsi:type="xsd:double"&gt;17.18&lt;/D&gt;&lt;D xsi:type="xsd:double"&gt;17.87&lt;/D&gt;&lt;D xsi:type="xsd:double"&gt;18.02&lt;/D&gt;&lt;D xsi:type="xsd:double"&gt;18.01&lt;/D&gt;&lt;D xsi:type="xsd:double"&gt;18.62&lt;/D&gt;&lt;D xsi:type="xsd:double"&gt;18.9&lt;/D&gt;&lt;D xsi:type="xsd:double"&gt;18.91&lt;/D&gt;&lt;D xsi:type="xsd:double"&gt;18.84&lt;/D&gt;&lt;D xsi:type="xsd:double"&gt;18.59&lt;/D&gt;&lt;D xsi:type="xsd:double"&gt;18.51&lt;/D&gt;&lt;D xsi:type="xsd:double"&gt;18.56&lt;/D&gt;&lt;D xsi:type="xsd:double"&gt;18.45&lt;/D&gt;&lt;D xsi:type="xsd:double"&gt;18.42&lt;/D&gt;&lt;D xsi:type="xsd:double"&gt;18.56&lt;/D&gt;&lt;D xsi:type="xsd:double"&gt;18.88&lt;/D&gt;&lt;D xsi:type="xsd:double"&gt;18.95&lt;/D&gt;&lt;D xsi:type="xsd:double"&gt;18.91&lt;/D&gt;&lt;D xsi:type="xsd:double"&gt;19.04&lt;/D&gt;&lt;D xsi:type="xsd:double"&gt;19.16&lt;/D&gt;&lt;D xsi:type="xsd:double"&gt;18.91&lt;/D&gt;&lt;D xsi:type="xsd:double"&gt;18.79&lt;/D&gt;&lt;D xsi:type="xsd:double"&gt;18.53&lt;/D&gt;&lt;D xsi:type="xsd:double"&gt;18.74&lt;/D&gt;&lt;D xsi:type="xsd:double"&gt;18.39&lt;/D&gt;&lt;D xsi:type="xsd:double"&gt;18.27&lt;/D&gt;&lt;D xsi:type="xsd:double"&gt;17.97&lt;/D&gt;&lt;D xsi:type="xsd:double"&gt;17.54&lt;/D&gt;&lt;D xsi:type="xsd:double"&gt;17.4&lt;/D&gt;&lt;D xsi:type="xsd:double"&gt;17.41&lt;/D&gt;&lt;D xsi:type="xsd:double"&gt;17.45&lt;/D&gt;&lt;D xsi:type="xsd:double"&gt;17.71&lt;/D&gt;&lt;D xsi:type="xsd:double"&gt;17.74&lt;/D&gt;&lt;D xsi:type="xsd:double"&gt;17.65&lt;/D&gt;&lt;D xsi:type="xsd:double"&gt;17.63&lt;/D&gt;&lt;D xsi:type="xsd:double"&gt;17.3&lt;/D&gt;&lt;D xsi:type="xsd:double"&gt;17.31&lt;/D&gt;&lt;D xsi:type="xsd:double"&gt;17.1&lt;/D&gt;&lt;D xsi:type="xsd:double"&gt;16.93&lt;/D&gt;&lt;D xsi:type="xsd:double"&gt;16.77&lt;/D&gt;&lt;D xsi:type="xsd:double"&gt;16.76&lt;/D&gt;&lt;D xsi:type="xsd:double"&gt;16.61&lt;/D&gt;&lt;D xsi:type="xsd:double"&gt;16.36&lt;/D&gt;&lt;D xsi:type="xsd:double"&gt;16.03&lt;/D&gt;&lt;D xsi:type="xsd:double"&gt;16.13&lt;/D&gt;&lt;D xsi:type="xsd:double"&gt;15.93&lt;/D&gt;&lt;D xsi:type="xsd:double"&gt;16.14&lt;/D&gt;&lt;D xsi:type="xsd:double"&gt;16.09&lt;/D&gt;&lt;D xsi:type="xsd:double"&gt;15.87&lt;/D&gt;&lt;D xsi:type="xsd:double"&gt;15.45&lt;/D&gt;&lt;D xsi:type="xsd:double"&gt;15.56&lt;/D&gt;&lt;D xsi:type="xsd:double"&gt;14.36&lt;/D&gt;&lt;D xsi:type="xsd:double"&gt;15.15&lt;/D&gt;&lt;D xsi:type="xsd:double"&gt;15.09&lt;/D&gt;&lt;D xsi:type="xsd:double"&gt;15.88&lt;/D&gt;&lt;D xsi:type="xsd:double"&gt;16.33&lt;/D&gt;&lt;D xsi:type="xsd:double"&gt;16.25&lt;/D&gt;&lt;D xsi:type="xsd:double"&gt;16.3&lt;/D&gt;&lt;D xsi:type="xsd:double"&gt;16.37&lt;/D&gt;&lt;D xsi:type="xsd:double"&gt;16.42&lt;/D&gt;&lt;D xsi:type="xsd:double"&gt;16.31&lt;/D&gt;&lt;D xsi:type="xsd:double"&gt;15.72&lt;/D&gt;&lt;D xsi:type="xsd:double"&gt;15.34&lt;/D&gt;&lt;D xsi:type="xsd:double"&gt;15.62&lt;/D&gt;&lt;D xsi:type="xsd:double"&gt;15.91&lt;/D&gt;&lt;D xsi:type="xsd:double"&gt;15.95&lt;/D&gt;&lt;D xsi:type="xsd:double"&gt;15.74&lt;/D&gt;&lt;D xsi:type="xsd:double"&gt;16.62&lt;/D&gt;&lt;D xsi:type="xsd:double"&gt;16.57&lt;/D&gt;&lt;D xsi:type="xsd:double"&gt;16.73&lt;/D&gt;&lt;D xsi:type="xsd:double"&gt;16.87&lt;/D&gt;&lt;D xsi:type="xsd:double"&gt;16.46&lt;/D&gt;&lt;D xsi:type="xsd:double"&gt;16.69&lt;/D&gt;&lt;D xsi:type="xsd:double"&gt;17.1&lt;/D&gt;&lt;D xsi:type="xsd:double"&gt;17.12&lt;/D&gt;&lt;D xsi:type="xsd:double"&gt;17.05&lt;/D&gt;&lt;D xsi:type="xsd:double"&gt;16.46&lt;/D&gt;&lt;D xsi:type="xsd:double"&gt;16.66&lt;/D&gt;&lt;D xsi:type="xsd:double"&gt;15.96&lt;/D&gt;&lt;D xsi:type="xsd:double"&gt;16.41&lt;/D&gt;&lt;D xsi:type="xsd:double"&gt;16.98&lt;/D&gt;&lt;D xsi:type="xsd:double"&gt;17.15&lt;/D&gt;&lt;D xsi:type="xsd:double"&gt;17.57&lt;/D&gt;&lt;D xsi:type="xsd:double"&gt;17.6&lt;/D&gt;&lt;D xsi:type="xsd:double"&gt;17.84&lt;/D&gt;&lt;D xsi:type="xsd:double"&gt;17.79&lt;/D&gt;&lt;D xsi:type="xsd:double"&gt;18.15&lt;/D&gt;&lt;D xsi:type="xsd:double"&gt;17.67&lt;/D&gt;&lt;D xsi:type="xsd:double"&gt;17.6&lt;/D&gt;&lt;D xsi:type="xsd:double"&gt;17.47&lt;/D&gt;&lt;D xsi:type="xsd:double"&gt;17.3&lt;/D&gt;&lt;D xsi:type="xsd:double"&gt;17.5&lt;/D&gt;&lt;D xsi:type="xsd:double"&gt;17.61&lt;/D&gt;&lt;D xsi:type="xsd:double"&gt;17.58&lt;/D&gt;&lt;D xsi:type="xsd:double"&gt;18.16&lt;/D&gt;&lt;D xsi:type="xsd:double"&gt;18.3&lt;/D&gt;&lt;D xsi:type="xsd:double"&gt;18.19&lt;/D&gt;&lt;D xsi:type="xsd:double"&gt;18.3&lt;/D&gt;&lt;D xsi:type="xsd:double"&gt;18.31&lt;/D&gt;&lt;D xsi:type="xsd:double"&gt;18.49&lt;/D&gt;&lt;D xsi:type="xsd:double"&gt;18.5&lt;/D&gt;&lt;D xsi:type="xsd:double"&gt;18.59&lt;/D&gt;&lt;D xsi:type="xsd:double"&gt;18.69&lt;/D&gt;&lt;D xsi:type="xsd:double"&gt;18.85&lt;/D&gt;&lt;D xsi:type="xsd:double"&gt;18.81&lt;/D&gt;&lt;D xsi:type="xsd:double"&gt;18.69&lt;/D&gt;&lt;D xsi:type="xsd:double"&gt;18.5&lt;/D&gt;&lt;D xsi:type="xsd:double"&gt;18.36&lt;/D&gt;&lt;D xsi:type="xsd:double"&gt;18.5&lt;/D&gt;&lt;D xsi:type="xsd:double"&gt;18&lt;/D&gt;&lt;/FQL&gt;&lt;FQL&gt;&lt;Q&gt;ENZL^FG_TOTAL_RETURNC(-5AY,0,AM)&lt;/Q&gt;&lt;R&gt;61&lt;/R&gt;&lt;C&gt;1&lt;/C&gt;&lt;D xsi:type="xsd:double"&gt;3.1803966&lt;/D&gt;&lt;D xsi:type="xsd:double"&gt;11.891532&lt;/D&gt;&lt;D xsi:type="xsd:double"&gt;5.0073504&lt;/D&gt;&lt;D xsi:type="xsd:double"&gt;-1.8271506&lt;/D&gt;&lt;D xsi:type="xsd:double"&gt;-7.6366305&lt;/D&gt;&lt;D xsi:type="xsd:double"&gt;-0.9595394&lt;/D&gt;&lt;D xsi:type="xsd:double"&gt;4.2628765&lt;/D&gt;&lt;D xsi:type="xsd:double"&gt;-4.5609417&lt;/D&gt;&lt;D xsi:type="xsd:double"&gt;-0.57684183&lt;/D&gt;&lt;D xsi:type="xsd:double"&gt;-0.4611373&lt;/D&gt;&lt;D xsi:type="xsd:double"&gt;4.3287635&lt;/D&gt;&lt;D xsi:type="xsd:double"&gt;-2.0716429&lt;/D&gt;&lt;D xsi:type="xsd:double"&gt;3.384614&lt;/D&gt;&lt;D xsi:type="xsd:double"&gt;-8.129698&lt;/D&gt;&lt;D xsi:type="xsd:double"&gt;2.3972154&lt;/D&gt;&lt;D xsi:type="xsd:double"&gt;-12.933225&lt;/D&gt;&lt;D xsi:type="xsd:double"&gt;5.6310654&lt;/D&gt;&lt;D xsi:type="xsd:double"&gt;2.2977948&lt;/D&gt;&lt;D xsi:type="xsd:double"&gt;-10.224623&lt;/D&gt;&lt;D xsi:type="xsd:double"&gt;-4.165733&lt;/D&gt;&lt;D xsi:type="xsd:double"&gt;-6.0298443&lt;/D&gt;&lt;D xsi:type="xsd:double"&gt;8.162796&lt;/D&gt;&lt;D xsi:type="xsd:double"&gt;-2.4324298&lt;/D&gt;&lt;D xsi:type="xsd:double"&gt;-12.252289&lt;/D&gt;&lt;D xsi:type="xsd:double"&gt;4.6138883&lt;/D&gt;&lt;D xsi:type="xsd:double"&gt;13.207984&lt;/D&gt;&lt;D xsi:type="xsd:double"&gt;0.03157854&lt;/D&gt;&lt;D xsi:type="xsd:double"&gt;7.29146&lt;/D&gt;&lt;D xsi:type="xsd:double"&gt;-6.0280266&lt;/D&gt;&lt;D xsi:type="xsd:double"&gt;2.594483&lt;/D&gt;&lt;D xsi:type="xsd:double"&gt;-0.59737563&lt;/D&gt;&lt;D xsi:type="xsd:double"&gt;-3.26522&lt;/D&gt;&lt;D xsi:type="xsd:double"&gt;2.4441838&lt;/D&gt;&lt;D xsi:type="xsd:double"&gt;0.24499893&lt;/D&gt;&lt;D xsi:type="xsd:double"&gt;-7.7393055&lt;/D&gt;&lt;D xsi:type="xsd:double"&gt;-2.2295773&lt;/D&gt;&lt;D xsi:type="xsd:double"&gt;-5.5768847&lt;/D&gt;&lt;D xsi:type="xsd:double"&gt;11.154949&lt;/D&gt;&lt;D xsi:type="xsd:double"&gt;6.494963&lt;/D&gt;&lt;D xsi:type="xsd:double"&gt;-3.185892&lt;/D&gt;&lt;D xsi:type="xsd:double"&gt;-4.06816&lt;/D&gt;&lt;D xsi:type="xsd:double"&gt;0.9991169&lt;/D&gt;&lt;D xsi:type="xsd:double"&gt;-2.6159644&lt;/D&gt;&lt;D xsi:type="xsd:double"&gt;1.3995409&lt;/D&gt;&lt;D xsi:type="xsd:double"&gt;1.9776225&lt;/D&gt;&lt;D xsi:type="xsd:double"&gt;1.0118723&lt;/D&gt;&lt;D xsi:type="xsd:double"&gt;7.2517514&lt;/D&gt;&lt;D xsi:type="xsd:double"&gt;0.3350258&lt;/D&gt;&lt;D xsi:type="xsd:double"&gt;-3.430134&lt;/D&gt;&lt;D xsi:type="xsd:double"&gt;2.2841573&lt;/D&gt;&lt;D xsi:type="xsd:double"&gt;-4.267919&lt;/D&gt;&lt;D xsi:type="xsd:double"&gt;-2.2771597&lt;/D&gt;&lt;D xsi:type="xsd:double"&gt;-5.9698224&lt;/D&gt;&lt;D xsi:type="xsd:double"&gt;-0.75525045&lt;/D&gt;&lt;D xsi:type="xsd:double"&gt;1.3317466&lt;/D&gt;&lt;D xsi:type="xsd:double"&gt;4.1774154&lt;/D&gt;&lt;D xsi:type="xsd:double"&gt;3.7212372&lt;/D&gt;&lt;D xsi:type="xsd:double"&gt;-0.920856&lt;/D&gt;&lt;D xsi:type="xsd:double"&gt;-0.7302463&lt;/D&gt;&lt;D xsi:type="xsd:double"&gt;2.3927689&lt;/D&gt;&lt;D xsi:type="xsd:double"&gt;-0.38838387&lt;/D&gt;&lt;/FQL&gt;&lt;/Schema&gt;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<sst xmlns="http://schemas.openxmlformats.org/spreadsheetml/2006/main" count="167" uniqueCount="82">
  <si>
    <t>CNYA</t>
  </si>
  <si>
    <t>ECH</t>
  </si>
  <si>
    <t>EIDO</t>
  </si>
  <si>
    <t>EPHE</t>
  </si>
  <si>
    <t>EPOL</t>
  </si>
  <si>
    <t>EPU</t>
  </si>
  <si>
    <t>EWM</t>
  </si>
  <si>
    <t>EWT</t>
  </si>
  <si>
    <t>EWW</t>
  </si>
  <si>
    <t>EWY</t>
  </si>
  <si>
    <t>EWZ</t>
  </si>
  <si>
    <t>EZA</t>
  </si>
  <si>
    <t>GREK</t>
  </si>
  <si>
    <t>INDA</t>
  </si>
  <si>
    <t>MCHI</t>
  </si>
  <si>
    <t>QAT</t>
  </si>
  <si>
    <t>SET-BKK</t>
  </si>
  <si>
    <t>TUR</t>
  </si>
  <si>
    <t>UAE</t>
  </si>
  <si>
    <t>VNM</t>
  </si>
  <si>
    <t>KSA</t>
  </si>
  <si>
    <t>STD_DEV</t>
  </si>
  <si>
    <t>ENZL</t>
  </si>
  <si>
    <t>EWA</t>
  </si>
  <si>
    <t>EWC</t>
  </si>
  <si>
    <t>EWG</t>
  </si>
  <si>
    <t>EWJ</t>
  </si>
  <si>
    <t>EWL</t>
  </si>
  <si>
    <t>EWU</t>
  </si>
  <si>
    <t>QQQ</t>
  </si>
  <si>
    <t>SPY</t>
  </si>
  <si>
    <t>EWQ</t>
  </si>
  <si>
    <t>EWN</t>
  </si>
  <si>
    <t>EWD</t>
  </si>
  <si>
    <t>EWI</t>
  </si>
  <si>
    <t>MEAN</t>
  </si>
  <si>
    <t>2_SIGMA</t>
  </si>
  <si>
    <t>This sheet contains FactSet XML data for use with this workbook's =FDS codes.  Modifying the worksheet's contents may damage the workbook's =FDS functionality.</t>
  </si>
  <si>
    <t>ETF</t>
  </si>
  <si>
    <t>COUNTRY</t>
  </si>
  <si>
    <t>CATEGORY</t>
  </si>
  <si>
    <t>EMERGING</t>
  </si>
  <si>
    <t>DEVELOPED</t>
  </si>
  <si>
    <t>China</t>
  </si>
  <si>
    <t>Chile</t>
  </si>
  <si>
    <t>Indonesia</t>
  </si>
  <si>
    <t>Philippines</t>
  </si>
  <si>
    <t>Poland</t>
  </si>
  <si>
    <t>Peru</t>
  </si>
  <si>
    <t>Malaysia</t>
  </si>
  <si>
    <t>Taiwan</t>
  </si>
  <si>
    <t>Mexico</t>
  </si>
  <si>
    <t>Korea, Rep.</t>
  </si>
  <si>
    <t>Brazil</t>
  </si>
  <si>
    <t>South Africa</t>
  </si>
  <si>
    <t>Greece</t>
  </si>
  <si>
    <t>India</t>
  </si>
  <si>
    <t>Qatar</t>
  </si>
  <si>
    <t>Thailand</t>
  </si>
  <si>
    <t>Turkey</t>
  </si>
  <si>
    <t>United Arab Emirates</t>
  </si>
  <si>
    <t>Vietnam</t>
  </si>
  <si>
    <t>Saudi Arabia</t>
  </si>
  <si>
    <t>New Zealand</t>
  </si>
  <si>
    <t>Australia</t>
  </si>
  <si>
    <t>Canada</t>
  </si>
  <si>
    <t>Germany</t>
  </si>
  <si>
    <t>Japan</t>
  </si>
  <si>
    <t>Switzerland</t>
  </si>
  <si>
    <t>United Kingdom</t>
  </si>
  <si>
    <t>United States</t>
  </si>
  <si>
    <t>France</t>
  </si>
  <si>
    <t>Netherlands</t>
  </si>
  <si>
    <t>Sweden</t>
  </si>
  <si>
    <t>Italy</t>
  </si>
  <si>
    <t>CURRENT_RETURNS</t>
  </si>
  <si>
    <t>FILTER1</t>
  </si>
  <si>
    <t>FILTER2</t>
  </si>
  <si>
    <t>AVG</t>
  </si>
  <si>
    <t>CURRENT_PRICE</t>
  </si>
  <si>
    <t>200D AVG</t>
  </si>
  <si>
    <t>200 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</si>
</sst>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0" borderId="0" xfId="0" applyFont="1"/>
    <xf numFmtId="165" fontId="1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DAAE-573F-4EC0-BD5B-B459A310F542}">
  <dimension ref="A1:B10"/>
  <sheetViews>
    <sheetView workbookViewId="0"/>
  </sheetViews>
  <sheetFormatPr defaultRowHeight="14.25" x14ac:dyDescent="0.45"/>
  <sheetData>
    <row r="1" spans="1:2" x14ac:dyDescent="0.45">
      <c r="B1" t="s">
        <v>37</v>
      </c>
    </row>
    <row r="2" spans="1:2" x14ac:dyDescent="0.45"/>
    <row r="3" spans="1:2" x14ac:dyDescent="0.45"/>
    <row r="4" spans="1:2" x14ac:dyDescent="0.45"/>
    <row r="5" spans="1:2" x14ac:dyDescent="0.45"/>
    <row r="6" spans="1:2" x14ac:dyDescent="0.45"/>
    <row r="7" spans="1:2" x14ac:dyDescent="0.45"/>
    <row r="8" spans="1:2" x14ac:dyDescent="0.45"/>
    <row r="9" spans="1:2" x14ac:dyDescent="0.45"/>
    <row r="10" spans="1:2" x14ac:dyDescent="0.4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3459-127F-4942-A574-2F656E1DAD74}">
  <dimension ref="A1:I250"/>
  <sheetViews>
    <sheetView tabSelected="1" workbookViewId="0">
      <selection activeCell="F15" sqref="F15"/>
    </sheetView>
  </sheetViews>
  <sheetFormatPr defaultRowHeight="14.25" x14ac:dyDescent="0.45"/>
  <cols>
    <col min="2" max="2" width="9.19921875" bestFit="1" customWidth="1"/>
    <col min="3" max="3" width="10.796875" bestFit="1" customWidth="1"/>
    <col min="4" max="4" width="18.1328125" bestFit="1" customWidth="1"/>
    <col min="8" max="8" width="15" bestFit="1" customWidth="1"/>
  </cols>
  <sheetData>
    <row r="1" spans="1:9" x14ac:dyDescent="0.45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  <c r="H1" s="5" t="s">
        <v>79</v>
      </c>
      <c r="I1" s="5" t="s">
        <v>81</v>
      </c>
    </row>
    <row r="2" spans="1:9" x14ac:dyDescent="0.45">
      <c r="A2" s="5" t="str" cm="1">
        <f t="array" ref="A2">IFERROR(TRANSPOSE(_xlfn._xlws.FILTER(MONTHLY_RETURNS!B64:AI64, MONTHLY_RETURNS!$B$73:$AI$73=1)),"")</f>
        <v>EWY</v>
      </c>
      <c r="B2" s="4" t="str" cm="1">
        <f t="array" ref="B2">IFERROR(TRANSPOSE(_xlfn._xlws.FILTER(MONTHLY_RETURNS!B65:AI65, MONTHLY_RETURNS!$B$73:$AI$73=1)),"")</f>
        <v>Korea, Rep.</v>
      </c>
      <c r="C2" s="4" t="str" cm="1">
        <f t="array" ref="C2">IFERROR(TRANSPOSE(_xlfn._xlws.FILTER(MONTHLY_RETURNS!B66:AI66, MONTHLY_RETURNS!$B$73:$AI$73=1)),"")</f>
        <v>EMERGING</v>
      </c>
      <c r="D2" s="4" cm="1">
        <f t="array" ref="D2">IFERROR(TRANSPOSE(_xlfn._xlws.FILTER(MONTHLY_RETURNS!B67:AI67, MONTHLY_RETURNS!$B$73:$AI$73=1)),"")</f>
        <v>0.18926345999999999</v>
      </c>
      <c r="E2" s="4" cm="1">
        <f t="array" ref="E2">IFERROR(TRANSPOSE(_xlfn._xlws.FILTER(MONTHLY_RETURNS!B68:AI68, MONTHLY_RETURNS!$B$73:$AI$73=1)),"")</f>
        <v>1.0606879982950819E-2</v>
      </c>
      <c r="F2" s="4" cm="1">
        <f t="array" ref="F2">IFERROR(TRANSPOSE(_xlfn._xlws.FILTER(MONTHLY_RETURNS!B69:AI69, MONTHLY_RETURNS!$B$73:$AI$73=1)),"")</f>
        <v>7.5160727793976506E-2</v>
      </c>
      <c r="G2" s="4" cm="1">
        <f t="array" ref="G2">IFERROR(TRANSPOSE(_xlfn._xlws.FILTER(MONTHLY_RETURNS!B70:AI70, MONTHLY_RETURNS!$B$73:$AI$73=1)),"")</f>
        <v>0.15032145558795301</v>
      </c>
      <c r="H2" s="1" cm="1">
        <f t="array" ref="H2">IFERROR(TRANSPOSE(_xlfn._xlws.FILTER(MONTHLY_RETURNS!B71:AI71, MONTHLY_RETURNS!$B$73:$AI$73=1)),"")</f>
        <v>95.26</v>
      </c>
      <c r="I2" s="1" cm="1">
        <f t="array" ref="I2">IFERROR(TRANSPOSE(_xlfn._xlws.FILTER(MONTHLY_RETURNS!B72:AI72, MONTHLY_RETURNS!$B$73:$AI$73=1)),"")</f>
        <v>66.485771144278587</v>
      </c>
    </row>
    <row r="3" spans="1:9" x14ac:dyDescent="0.45">
      <c r="A3" s="5"/>
      <c r="B3" s="4"/>
      <c r="C3" s="4"/>
      <c r="D3" s="4"/>
      <c r="E3" s="4"/>
      <c r="F3" s="4"/>
      <c r="G3" s="4"/>
      <c r="H3" s="1"/>
      <c r="I3" s="1"/>
    </row>
    <row r="4" spans="1:9" x14ac:dyDescent="0.45">
      <c r="A4" s="5"/>
      <c r="B4" s="4"/>
      <c r="C4" s="4"/>
      <c r="D4" s="4"/>
      <c r="E4" s="4"/>
      <c r="F4" s="4"/>
      <c r="G4" s="4"/>
      <c r="H4" s="1"/>
      <c r="I4" s="1"/>
    </row>
    <row r="5" spans="1:9" x14ac:dyDescent="0.45">
      <c r="A5" s="5"/>
      <c r="B5" s="4"/>
      <c r="C5" s="4"/>
      <c r="D5" s="4"/>
      <c r="E5" s="4"/>
      <c r="F5" s="4"/>
      <c r="G5" s="4"/>
      <c r="H5" s="1"/>
      <c r="I5" s="1"/>
    </row>
    <row r="6" spans="1:9" x14ac:dyDescent="0.45">
      <c r="A6" s="5"/>
      <c r="B6" s="4"/>
      <c r="C6" s="4"/>
      <c r="D6" s="4"/>
      <c r="E6" s="4"/>
      <c r="F6" s="4"/>
      <c r="G6" s="4"/>
      <c r="H6" s="1"/>
      <c r="I6" s="1"/>
    </row>
    <row r="7" spans="1:9" x14ac:dyDescent="0.45">
      <c r="A7" s="5"/>
      <c r="B7" s="4"/>
      <c r="C7" s="4"/>
      <c r="D7" s="4"/>
      <c r="E7" s="4"/>
      <c r="F7" s="4"/>
      <c r="G7" s="4"/>
      <c r="H7" s="1"/>
      <c r="I7" s="1"/>
    </row>
    <row r="8" spans="1:9" x14ac:dyDescent="0.45">
      <c r="A8" s="5"/>
      <c r="B8" s="4"/>
      <c r="C8" s="4"/>
      <c r="D8" s="4"/>
      <c r="E8" s="4"/>
      <c r="F8" s="4"/>
      <c r="G8" s="4"/>
      <c r="H8" s="1"/>
      <c r="I8" s="1"/>
    </row>
    <row r="9" spans="1:9" x14ac:dyDescent="0.45">
      <c r="A9" s="5"/>
      <c r="B9" s="4"/>
      <c r="C9" s="4"/>
      <c r="D9" s="4"/>
      <c r="E9" s="4"/>
      <c r="F9" s="4"/>
      <c r="G9" s="4"/>
      <c r="H9" s="1"/>
      <c r="I9" s="1"/>
    </row>
    <row r="10" spans="1:9" x14ac:dyDescent="0.45">
      <c r="A10" s="5"/>
      <c r="B10" s="4"/>
      <c r="C10" s="4"/>
      <c r="D10" s="4"/>
      <c r="E10" s="4"/>
      <c r="F10" s="4"/>
      <c r="G10" s="4"/>
      <c r="H10" s="1"/>
      <c r="I10" s="1"/>
    </row>
    <row r="11" spans="1:9" x14ac:dyDescent="0.45">
      <c r="A11" s="5"/>
      <c r="B11" s="4"/>
      <c r="C11" s="4"/>
      <c r="D11" s="4"/>
      <c r="E11" s="4"/>
      <c r="F11" s="4"/>
      <c r="G11" s="4"/>
      <c r="H11" s="1"/>
      <c r="I11" s="1"/>
    </row>
    <row r="12" spans="1:9" x14ac:dyDescent="0.45">
      <c r="A12" s="5"/>
      <c r="B12" s="4"/>
      <c r="C12" s="4"/>
      <c r="D12" s="4"/>
      <c r="E12" s="4"/>
      <c r="F12" s="4"/>
      <c r="G12" s="4"/>
      <c r="H12" s="1"/>
      <c r="I12" s="1"/>
    </row>
    <row r="13" spans="1:9" x14ac:dyDescent="0.45">
      <c r="A13" s="5"/>
      <c r="B13" s="4"/>
      <c r="C13" s="4"/>
      <c r="D13" s="4"/>
      <c r="E13" s="4"/>
      <c r="F13" s="4"/>
      <c r="G13" s="4"/>
      <c r="H13" s="1"/>
      <c r="I13" s="1"/>
    </row>
    <row r="14" spans="1:9" x14ac:dyDescent="0.45">
      <c r="A14" s="5"/>
      <c r="B14" s="4"/>
      <c r="C14" s="4"/>
      <c r="D14" s="4"/>
      <c r="E14" s="4"/>
      <c r="F14" s="4"/>
      <c r="G14" s="4"/>
      <c r="H14" s="1"/>
      <c r="I14" s="1"/>
    </row>
    <row r="15" spans="1:9" x14ac:dyDescent="0.45">
      <c r="A15" s="5"/>
      <c r="B15" s="4"/>
      <c r="C15" s="4"/>
      <c r="D15" s="4"/>
      <c r="E15" s="4"/>
      <c r="F15" s="4"/>
      <c r="G15" s="4"/>
      <c r="H15" s="1"/>
      <c r="I15" s="1"/>
    </row>
    <row r="16" spans="1:9" x14ac:dyDescent="0.45">
      <c r="A16" s="5"/>
      <c r="B16" s="4"/>
      <c r="C16" s="4"/>
      <c r="D16" s="4"/>
      <c r="E16" s="4"/>
      <c r="F16" s="4"/>
      <c r="G16" s="4"/>
      <c r="H16" s="1"/>
      <c r="I16" s="1"/>
    </row>
    <row r="17" spans="1:9" x14ac:dyDescent="0.45">
      <c r="A17" s="5"/>
      <c r="B17" s="4"/>
      <c r="C17" s="4"/>
      <c r="D17" s="4"/>
      <c r="E17" s="4"/>
      <c r="F17" s="4"/>
      <c r="G17" s="4"/>
      <c r="H17" s="1"/>
      <c r="I17" s="1"/>
    </row>
    <row r="18" spans="1:9" x14ac:dyDescent="0.45">
      <c r="A18" s="5"/>
      <c r="B18" s="4"/>
      <c r="C18" s="4"/>
      <c r="D18" s="4"/>
      <c r="E18" s="4"/>
      <c r="F18" s="4"/>
      <c r="G18" s="4"/>
      <c r="H18" s="1"/>
      <c r="I18" s="1"/>
    </row>
    <row r="19" spans="1:9" x14ac:dyDescent="0.45">
      <c r="A19" s="5"/>
      <c r="B19" s="4"/>
      <c r="C19" s="4"/>
      <c r="D19" s="4"/>
      <c r="E19" s="4"/>
      <c r="F19" s="4"/>
      <c r="G19" s="4"/>
      <c r="H19" s="1"/>
      <c r="I19" s="1"/>
    </row>
    <row r="20" spans="1:9" x14ac:dyDescent="0.45">
      <c r="A20" s="5"/>
      <c r="B20" s="4"/>
      <c r="C20" s="4"/>
      <c r="D20" s="4"/>
      <c r="E20" s="4"/>
      <c r="F20" s="4"/>
      <c r="G20" s="4"/>
      <c r="H20" s="1"/>
      <c r="I20" s="1"/>
    </row>
    <row r="21" spans="1:9" x14ac:dyDescent="0.45">
      <c r="A21" s="5"/>
      <c r="B21" s="4"/>
      <c r="C21" s="4"/>
      <c r="D21" s="4"/>
      <c r="E21" s="4"/>
      <c r="F21" s="4"/>
      <c r="G21" s="4"/>
      <c r="H21" s="1"/>
      <c r="I21" s="1"/>
    </row>
    <row r="22" spans="1:9" x14ac:dyDescent="0.45">
      <c r="A22" s="5"/>
      <c r="B22" s="4"/>
      <c r="C22" s="4"/>
      <c r="D22" s="4"/>
      <c r="E22" s="4"/>
      <c r="F22" s="4"/>
      <c r="G22" s="4"/>
      <c r="H22" s="1"/>
      <c r="I22" s="1"/>
    </row>
    <row r="23" spans="1:9" x14ac:dyDescent="0.45">
      <c r="A23" s="5"/>
      <c r="B23" s="4"/>
      <c r="C23" s="4"/>
      <c r="D23" s="4"/>
      <c r="E23" s="4"/>
      <c r="F23" s="4"/>
      <c r="G23" s="4"/>
      <c r="H23" s="1"/>
      <c r="I23" s="1"/>
    </row>
    <row r="24" spans="1:9" x14ac:dyDescent="0.45">
      <c r="A24" s="5"/>
      <c r="B24" s="4"/>
      <c r="C24" s="4"/>
      <c r="D24" s="4"/>
      <c r="E24" s="4"/>
      <c r="F24" s="4"/>
      <c r="G24" s="4"/>
      <c r="H24" s="1"/>
      <c r="I24" s="1"/>
    </row>
    <row r="25" spans="1:9" x14ac:dyDescent="0.45">
      <c r="A25" s="5"/>
      <c r="B25" s="4"/>
      <c r="C25" s="4"/>
      <c r="D25" s="4"/>
      <c r="E25" s="4"/>
      <c r="F25" s="4"/>
      <c r="G25" s="4"/>
      <c r="H25" s="1"/>
      <c r="I25" s="1"/>
    </row>
    <row r="26" spans="1:9" x14ac:dyDescent="0.45">
      <c r="A26" s="5"/>
      <c r="B26" s="4"/>
      <c r="C26" s="4"/>
      <c r="D26" s="4"/>
      <c r="E26" s="4"/>
      <c r="F26" s="4"/>
      <c r="G26" s="4"/>
      <c r="H26" s="1"/>
      <c r="I26" s="1"/>
    </row>
    <row r="27" spans="1:9" x14ac:dyDescent="0.45">
      <c r="A27" s="5"/>
      <c r="B27" s="4"/>
      <c r="C27" s="4"/>
      <c r="D27" s="4"/>
      <c r="E27" s="4"/>
      <c r="F27" s="4"/>
      <c r="G27" s="4"/>
      <c r="H27" s="1"/>
      <c r="I27" s="1"/>
    </row>
    <row r="28" spans="1:9" x14ac:dyDescent="0.45">
      <c r="A28" s="5"/>
      <c r="B28" s="4"/>
      <c r="C28" s="4"/>
      <c r="D28" s="4"/>
      <c r="E28" s="4"/>
      <c r="F28" s="4"/>
      <c r="G28" s="4"/>
      <c r="H28" s="1"/>
      <c r="I28" s="1"/>
    </row>
    <row r="29" spans="1:9" x14ac:dyDescent="0.45">
      <c r="A29" s="5"/>
      <c r="B29" s="4"/>
      <c r="C29" s="4"/>
      <c r="D29" s="4"/>
      <c r="E29" s="4"/>
      <c r="F29" s="4"/>
      <c r="G29" s="4"/>
      <c r="H29" s="1"/>
      <c r="I29" s="1"/>
    </row>
    <row r="30" spans="1:9" x14ac:dyDescent="0.45">
      <c r="A30" s="5"/>
      <c r="B30" s="4"/>
      <c r="C30" s="4"/>
      <c r="D30" s="4"/>
      <c r="E30" s="4"/>
      <c r="F30" s="4"/>
      <c r="G30" s="4"/>
      <c r="H30" s="1"/>
      <c r="I30" s="1"/>
    </row>
    <row r="31" spans="1:9" x14ac:dyDescent="0.45">
      <c r="A31" s="5"/>
      <c r="B31" s="4"/>
      <c r="C31" s="4"/>
      <c r="D31" s="4"/>
      <c r="E31" s="4"/>
      <c r="F31" s="4"/>
      <c r="G31" s="4"/>
      <c r="H31" s="1"/>
      <c r="I31" s="1"/>
    </row>
    <row r="32" spans="1:9" x14ac:dyDescent="0.45">
      <c r="A32" s="5"/>
      <c r="B32" s="4"/>
      <c r="C32" s="4"/>
      <c r="D32" s="4"/>
      <c r="E32" s="4"/>
      <c r="F32" s="4"/>
      <c r="G32" s="4"/>
      <c r="H32" s="1"/>
      <c r="I32" s="1"/>
    </row>
    <row r="33" spans="1:9" x14ac:dyDescent="0.45">
      <c r="A33" s="5"/>
      <c r="B33" s="4"/>
      <c r="C33" s="4"/>
      <c r="D33" s="4"/>
      <c r="E33" s="4"/>
      <c r="F33" s="4"/>
      <c r="G33" s="4"/>
      <c r="H33" s="1"/>
      <c r="I33" s="1"/>
    </row>
    <row r="34" spans="1:9" x14ac:dyDescent="0.45">
      <c r="A34" s="5"/>
      <c r="B34" s="4"/>
      <c r="C34" s="4"/>
      <c r="D34" s="4"/>
      <c r="E34" s="4"/>
      <c r="F34" s="4"/>
      <c r="G34" s="4"/>
      <c r="H34" s="1"/>
      <c r="I34" s="1"/>
    </row>
    <row r="35" spans="1:9" x14ac:dyDescent="0.45">
      <c r="A35" s="5"/>
      <c r="B35" s="4"/>
      <c r="C35" s="4"/>
      <c r="D35" s="4"/>
      <c r="E35" s="4"/>
      <c r="F35" s="4"/>
      <c r="G35" s="4"/>
      <c r="H35" s="1"/>
      <c r="I35" s="1"/>
    </row>
    <row r="36" spans="1:9" x14ac:dyDescent="0.45">
      <c r="A36" s="5"/>
      <c r="B36" s="4"/>
      <c r="C36" s="4"/>
      <c r="D36" s="4"/>
      <c r="E36" s="4"/>
      <c r="F36" s="4"/>
      <c r="G36" s="4"/>
      <c r="H36" s="1"/>
      <c r="I36" s="1"/>
    </row>
    <row r="37" spans="1:9" x14ac:dyDescent="0.45">
      <c r="A37" s="5"/>
      <c r="B37" s="4"/>
      <c r="C37" s="4"/>
      <c r="D37" s="4"/>
      <c r="E37" s="4"/>
      <c r="F37" s="4"/>
      <c r="G37" s="4"/>
      <c r="H37" s="1"/>
      <c r="I37" s="1"/>
    </row>
    <row r="38" spans="1:9" x14ac:dyDescent="0.45">
      <c r="A38" s="5"/>
      <c r="B38" s="4"/>
      <c r="C38" s="4"/>
      <c r="D38" s="4"/>
      <c r="E38" s="4"/>
      <c r="F38" s="4"/>
      <c r="G38" s="4"/>
      <c r="H38" s="1"/>
      <c r="I38" s="1"/>
    </row>
    <row r="39" spans="1:9" x14ac:dyDescent="0.45">
      <c r="A39" s="5"/>
      <c r="B39" s="4"/>
      <c r="C39" s="4"/>
      <c r="D39" s="4"/>
      <c r="E39" s="4"/>
      <c r="F39" s="4"/>
      <c r="G39" s="4"/>
      <c r="H39" s="1"/>
      <c r="I39" s="1"/>
    </row>
    <row r="40" spans="1:9" x14ac:dyDescent="0.45">
      <c r="A40" s="5"/>
      <c r="B40" s="4"/>
      <c r="C40" s="4"/>
      <c r="D40" s="4"/>
      <c r="E40" s="4"/>
      <c r="F40" s="4"/>
      <c r="G40" s="4"/>
      <c r="H40" s="1"/>
      <c r="I40" s="1"/>
    </row>
    <row r="41" spans="1:9" x14ac:dyDescent="0.45">
      <c r="A41" s="5"/>
      <c r="B41" s="4"/>
      <c r="C41" s="4"/>
      <c r="D41" s="4"/>
      <c r="E41" s="4"/>
      <c r="F41" s="4"/>
      <c r="G41" s="4"/>
      <c r="H41" s="1"/>
      <c r="I41" s="1"/>
    </row>
    <row r="42" spans="1:9" x14ac:dyDescent="0.45">
      <c r="A42" s="5"/>
      <c r="B42" s="4"/>
      <c r="C42" s="4"/>
      <c r="D42" s="4"/>
      <c r="E42" s="4"/>
      <c r="F42" s="4"/>
      <c r="G42" s="4"/>
      <c r="H42" s="1"/>
      <c r="I42" s="1"/>
    </row>
    <row r="43" spans="1:9" x14ac:dyDescent="0.45">
      <c r="A43" s="5"/>
      <c r="B43" s="4"/>
      <c r="C43" s="4"/>
      <c r="D43" s="4"/>
      <c r="E43" s="4"/>
      <c r="F43" s="4"/>
      <c r="G43" s="4"/>
      <c r="H43" s="1"/>
      <c r="I43" s="1"/>
    </row>
    <row r="44" spans="1:9" x14ac:dyDescent="0.45">
      <c r="A44" s="5"/>
      <c r="B44" s="4"/>
      <c r="C44" s="4"/>
      <c r="D44" s="4"/>
      <c r="E44" s="4"/>
      <c r="F44" s="4"/>
      <c r="G44" s="4"/>
      <c r="H44" s="1"/>
      <c r="I44" s="1"/>
    </row>
    <row r="45" spans="1:9" x14ac:dyDescent="0.45">
      <c r="A45" s="5"/>
      <c r="B45" s="4"/>
      <c r="C45" s="4"/>
      <c r="D45" s="4"/>
      <c r="E45" s="4"/>
      <c r="F45" s="4"/>
      <c r="G45" s="4"/>
      <c r="H45" s="1"/>
      <c r="I45" s="1"/>
    </row>
    <row r="46" spans="1:9" x14ac:dyDescent="0.45">
      <c r="A46" s="5"/>
      <c r="B46" s="4"/>
      <c r="C46" s="4"/>
      <c r="D46" s="4"/>
      <c r="E46" s="4"/>
      <c r="F46" s="4"/>
      <c r="G46" s="4"/>
      <c r="H46" s="1"/>
      <c r="I46" s="1"/>
    </row>
    <row r="47" spans="1:9" x14ac:dyDescent="0.45">
      <c r="A47" s="5"/>
      <c r="B47" s="4"/>
      <c r="C47" s="4"/>
      <c r="D47" s="4"/>
      <c r="E47" s="4"/>
      <c r="F47" s="4"/>
      <c r="G47" s="4"/>
      <c r="H47" s="1"/>
      <c r="I47" s="1"/>
    </row>
    <row r="48" spans="1:9" x14ac:dyDescent="0.45">
      <c r="A48" s="5"/>
      <c r="B48" s="4"/>
      <c r="C48" s="4"/>
      <c r="D48" s="4"/>
      <c r="E48" s="4"/>
      <c r="F48" s="4"/>
      <c r="G48" s="4"/>
      <c r="H48" s="1"/>
      <c r="I48" s="1"/>
    </row>
    <row r="49" spans="1:9" x14ac:dyDescent="0.45">
      <c r="A49" s="5"/>
      <c r="B49" s="4"/>
      <c r="C49" s="4"/>
      <c r="D49" s="4"/>
      <c r="E49" s="4"/>
      <c r="F49" s="4"/>
      <c r="G49" s="4"/>
      <c r="H49" s="1"/>
      <c r="I49" s="1"/>
    </row>
    <row r="50" spans="1:9" x14ac:dyDescent="0.45">
      <c r="A50" s="5"/>
      <c r="B50" s="4"/>
      <c r="C50" s="4"/>
      <c r="D50" s="4"/>
      <c r="E50" s="4"/>
      <c r="F50" s="4"/>
      <c r="G50" s="4"/>
      <c r="H50" s="1"/>
      <c r="I50" s="1"/>
    </row>
    <row r="51" spans="1:9" x14ac:dyDescent="0.45">
      <c r="A51" s="5"/>
      <c r="B51" s="4"/>
      <c r="C51" s="4"/>
      <c r="D51" s="4"/>
      <c r="E51" s="4"/>
      <c r="F51" s="4"/>
      <c r="G51" s="4"/>
      <c r="H51" s="1"/>
      <c r="I51" s="1"/>
    </row>
    <row r="52" spans="1:9" x14ac:dyDescent="0.45">
      <c r="A52" s="5"/>
      <c r="B52" s="4"/>
      <c r="C52" s="4"/>
      <c r="D52" s="4"/>
      <c r="E52" s="4"/>
      <c r="F52" s="4"/>
      <c r="G52" s="4"/>
      <c r="H52" s="1"/>
      <c r="I52" s="1"/>
    </row>
    <row r="53" spans="1:9" x14ac:dyDescent="0.45">
      <c r="A53" s="5"/>
      <c r="B53" s="4"/>
      <c r="C53" s="4"/>
      <c r="D53" s="4"/>
      <c r="E53" s="4"/>
      <c r="F53" s="4"/>
      <c r="G53" s="4"/>
      <c r="H53" s="1"/>
      <c r="I53" s="1"/>
    </row>
    <row r="54" spans="1:9" x14ac:dyDescent="0.45">
      <c r="A54" s="5"/>
      <c r="B54" s="4"/>
      <c r="C54" s="4"/>
      <c r="D54" s="4"/>
      <c r="E54" s="4"/>
      <c r="F54" s="4"/>
      <c r="G54" s="4"/>
      <c r="H54" s="1"/>
      <c r="I54" s="1"/>
    </row>
    <row r="55" spans="1:9" x14ac:dyDescent="0.45">
      <c r="A55" s="5"/>
      <c r="B55" s="4"/>
      <c r="C55" s="4"/>
      <c r="D55" s="4"/>
      <c r="E55" s="4"/>
      <c r="F55" s="4"/>
      <c r="G55" s="4"/>
      <c r="H55" s="1"/>
      <c r="I55" s="1"/>
    </row>
    <row r="56" spans="1:9" x14ac:dyDescent="0.45">
      <c r="A56" s="5"/>
      <c r="B56" s="4"/>
      <c r="C56" s="4"/>
      <c r="D56" s="4"/>
      <c r="E56" s="4"/>
      <c r="F56" s="4"/>
      <c r="G56" s="4"/>
      <c r="H56" s="1"/>
      <c r="I56" s="1"/>
    </row>
    <row r="57" spans="1:9" x14ac:dyDescent="0.45">
      <c r="A57" s="5"/>
      <c r="B57" s="4"/>
      <c r="C57" s="4"/>
      <c r="D57" s="4"/>
      <c r="E57" s="4"/>
      <c r="F57" s="4"/>
      <c r="G57" s="4"/>
      <c r="H57" s="1"/>
      <c r="I57" s="1"/>
    </row>
    <row r="58" spans="1:9" x14ac:dyDescent="0.45">
      <c r="A58" s="5"/>
      <c r="B58" s="4"/>
      <c r="C58" s="4"/>
      <c r="D58" s="4"/>
      <c r="E58" s="4"/>
      <c r="F58" s="4"/>
      <c r="G58" s="4"/>
      <c r="H58" s="1"/>
      <c r="I58" s="1"/>
    </row>
    <row r="59" spans="1:9" x14ac:dyDescent="0.45">
      <c r="A59" s="5"/>
      <c r="B59" s="4"/>
      <c r="C59" s="4"/>
      <c r="D59" s="4"/>
      <c r="E59" s="4"/>
      <c r="F59" s="4"/>
      <c r="G59" s="4"/>
      <c r="H59" s="1"/>
      <c r="I59" s="1"/>
    </row>
    <row r="60" spans="1:9" x14ac:dyDescent="0.45">
      <c r="A60" s="5"/>
      <c r="B60" s="4"/>
      <c r="C60" s="4"/>
      <c r="D60" s="4"/>
      <c r="E60" s="4"/>
      <c r="F60" s="4"/>
      <c r="G60" s="4"/>
      <c r="H60" s="1"/>
      <c r="I60" s="1"/>
    </row>
    <row r="61" spans="1:9" x14ac:dyDescent="0.45">
      <c r="A61" s="5"/>
      <c r="B61" s="4"/>
      <c r="C61" s="4"/>
      <c r="D61" s="4"/>
      <c r="E61" s="4"/>
      <c r="F61" s="4"/>
      <c r="G61" s="4"/>
      <c r="H61" s="1"/>
      <c r="I61" s="1"/>
    </row>
    <row r="62" spans="1:9" x14ac:dyDescent="0.45">
      <c r="A62" s="5"/>
      <c r="B62" s="4"/>
      <c r="C62" s="4"/>
      <c r="D62" s="4"/>
      <c r="E62" s="4"/>
      <c r="F62" s="4"/>
      <c r="G62" s="4"/>
      <c r="H62" s="1"/>
      <c r="I62" s="1"/>
    </row>
    <row r="63" spans="1:9" x14ac:dyDescent="0.45">
      <c r="A63" s="5"/>
      <c r="B63" s="4"/>
      <c r="C63" s="4"/>
      <c r="D63" s="4"/>
      <c r="E63" s="4"/>
      <c r="F63" s="4"/>
      <c r="G63" s="4"/>
      <c r="H63" s="1"/>
      <c r="I63" s="1"/>
    </row>
    <row r="64" spans="1:9" x14ac:dyDescent="0.45">
      <c r="A64" s="5"/>
      <c r="B64" s="4"/>
      <c r="C64" s="4"/>
      <c r="D64" s="4"/>
      <c r="E64" s="4"/>
      <c r="F64" s="4"/>
      <c r="G64" s="4"/>
      <c r="H64" s="1"/>
      <c r="I64" s="1"/>
    </row>
    <row r="65" spans="1:9" x14ac:dyDescent="0.45">
      <c r="A65" s="5"/>
      <c r="B65" s="4"/>
      <c r="C65" s="4"/>
      <c r="D65" s="4"/>
      <c r="E65" s="4"/>
      <c r="F65" s="4"/>
      <c r="G65" s="4"/>
      <c r="H65" s="1"/>
      <c r="I65" s="1"/>
    </row>
    <row r="66" spans="1:9" x14ac:dyDescent="0.45">
      <c r="A66" s="5"/>
      <c r="B66" s="4"/>
      <c r="C66" s="4"/>
      <c r="D66" s="4"/>
      <c r="E66" s="4"/>
      <c r="F66" s="4"/>
      <c r="G66" s="4"/>
      <c r="H66" s="1"/>
      <c r="I66" s="1"/>
    </row>
    <row r="67" spans="1:9" x14ac:dyDescent="0.45">
      <c r="A67" s="5"/>
      <c r="B67" s="4"/>
      <c r="C67" s="4"/>
      <c r="D67" s="4"/>
      <c r="E67" s="4"/>
      <c r="F67" s="4"/>
      <c r="G67" s="4"/>
      <c r="H67" s="1"/>
      <c r="I67" s="1"/>
    </row>
    <row r="68" spans="1:9" x14ac:dyDescent="0.45">
      <c r="A68" s="5"/>
      <c r="B68" s="4"/>
      <c r="C68" s="4"/>
      <c r="D68" s="4"/>
      <c r="E68" s="4"/>
      <c r="F68" s="4"/>
      <c r="G68" s="4"/>
      <c r="H68" s="1"/>
      <c r="I68" s="1"/>
    </row>
    <row r="69" spans="1:9" x14ac:dyDescent="0.45">
      <c r="A69" s="5"/>
      <c r="B69" s="4"/>
      <c r="C69" s="4"/>
      <c r="D69" s="4"/>
      <c r="E69" s="4"/>
      <c r="F69" s="4"/>
      <c r="G69" s="4"/>
      <c r="H69" s="1"/>
      <c r="I69" s="1"/>
    </row>
    <row r="70" spans="1:9" x14ac:dyDescent="0.45">
      <c r="A70" s="5"/>
      <c r="B70" s="4"/>
      <c r="C70" s="4"/>
      <c r="D70" s="4"/>
      <c r="E70" s="4"/>
      <c r="F70" s="4"/>
      <c r="G70" s="4"/>
      <c r="H70" s="1"/>
      <c r="I70" s="1"/>
    </row>
    <row r="71" spans="1:9" x14ac:dyDescent="0.45">
      <c r="A71" s="5"/>
      <c r="B71" s="4"/>
      <c r="C71" s="4"/>
      <c r="D71" s="4"/>
      <c r="E71" s="4"/>
      <c r="F71" s="4"/>
      <c r="G71" s="4"/>
      <c r="H71" s="1"/>
      <c r="I71" s="1"/>
    </row>
    <row r="72" spans="1:9" x14ac:dyDescent="0.45">
      <c r="A72" s="5"/>
      <c r="B72" s="4"/>
      <c r="C72" s="4"/>
      <c r="D72" s="4"/>
      <c r="E72" s="4"/>
      <c r="F72" s="4"/>
      <c r="G72" s="4"/>
      <c r="H72" s="1"/>
      <c r="I72" s="1"/>
    </row>
    <row r="73" spans="1:9" x14ac:dyDescent="0.45">
      <c r="A73" s="5"/>
      <c r="B73" s="4"/>
      <c r="C73" s="4"/>
      <c r="D73" s="4"/>
      <c r="E73" s="4"/>
      <c r="F73" s="4"/>
      <c r="G73" s="4"/>
      <c r="H73" s="1"/>
      <c r="I73" s="1"/>
    </row>
    <row r="74" spans="1:9" x14ac:dyDescent="0.45">
      <c r="A74" s="5"/>
      <c r="B74" s="4"/>
      <c r="C74" s="4"/>
      <c r="D74" s="4"/>
      <c r="E74" s="4"/>
      <c r="F74" s="4"/>
      <c r="G74" s="4"/>
      <c r="H74" s="1"/>
      <c r="I74" s="1"/>
    </row>
    <row r="75" spans="1:9" x14ac:dyDescent="0.45">
      <c r="A75" s="5"/>
      <c r="B75" s="4"/>
      <c r="C75" s="4"/>
      <c r="D75" s="4"/>
      <c r="E75" s="4"/>
      <c r="F75" s="4"/>
      <c r="G75" s="4"/>
      <c r="H75" s="1"/>
      <c r="I75" s="1"/>
    </row>
    <row r="76" spans="1:9" x14ac:dyDescent="0.45">
      <c r="A76" s="5"/>
      <c r="B76" s="4"/>
      <c r="C76" s="4"/>
      <c r="D76" s="4"/>
      <c r="E76" s="4"/>
      <c r="F76" s="4"/>
      <c r="G76" s="4"/>
      <c r="H76" s="1"/>
      <c r="I76" s="1"/>
    </row>
    <row r="77" spans="1:9" x14ac:dyDescent="0.45">
      <c r="A77" s="5"/>
      <c r="B77" s="4"/>
      <c r="C77" s="4"/>
      <c r="D77" s="4"/>
      <c r="E77" s="4"/>
      <c r="F77" s="4"/>
      <c r="G77" s="4"/>
      <c r="H77" s="1"/>
      <c r="I77" s="1"/>
    </row>
    <row r="78" spans="1:9" x14ac:dyDescent="0.45">
      <c r="A78" s="5"/>
      <c r="B78" s="4"/>
      <c r="C78" s="4"/>
      <c r="D78" s="4"/>
      <c r="E78" s="4"/>
      <c r="F78" s="4"/>
      <c r="G78" s="4"/>
      <c r="H78" s="1"/>
      <c r="I78" s="1"/>
    </row>
    <row r="79" spans="1:9" x14ac:dyDescent="0.45">
      <c r="A79" s="5"/>
      <c r="B79" s="4"/>
      <c r="C79" s="4"/>
      <c r="D79" s="4"/>
      <c r="E79" s="4"/>
      <c r="F79" s="4"/>
      <c r="G79" s="4"/>
      <c r="H79" s="1"/>
      <c r="I79" s="1"/>
    </row>
    <row r="80" spans="1:9" x14ac:dyDescent="0.45">
      <c r="A80" s="5"/>
      <c r="B80" s="4"/>
      <c r="C80" s="4"/>
      <c r="D80" s="4"/>
      <c r="E80" s="4"/>
      <c r="F80" s="4"/>
      <c r="G80" s="4"/>
      <c r="H80" s="1"/>
      <c r="I80" s="1"/>
    </row>
    <row r="81" spans="1:9" x14ac:dyDescent="0.45">
      <c r="A81" s="5"/>
      <c r="B81" s="4"/>
      <c r="C81" s="4"/>
      <c r="D81" s="4"/>
      <c r="E81" s="4"/>
      <c r="F81" s="4"/>
      <c r="G81" s="4"/>
      <c r="H81" s="1"/>
      <c r="I81" s="1"/>
    </row>
    <row r="82" spans="1:9" x14ac:dyDescent="0.45">
      <c r="A82" s="5"/>
      <c r="B82" s="4"/>
      <c r="C82" s="4"/>
      <c r="D82" s="4"/>
      <c r="E82" s="4"/>
      <c r="F82" s="4"/>
      <c r="G82" s="4"/>
      <c r="H82" s="1"/>
      <c r="I82" s="1"/>
    </row>
    <row r="83" spans="1:9" x14ac:dyDescent="0.45">
      <c r="A83" s="5"/>
      <c r="B83" s="4"/>
      <c r="C83" s="4"/>
      <c r="D83" s="4"/>
      <c r="E83" s="4"/>
      <c r="F83" s="4"/>
      <c r="G83" s="4"/>
      <c r="H83" s="1"/>
      <c r="I83" s="1"/>
    </row>
    <row r="84" spans="1:9" x14ac:dyDescent="0.45">
      <c r="A84" s="5"/>
      <c r="B84" s="4"/>
      <c r="C84" s="4"/>
      <c r="D84" s="4"/>
      <c r="E84" s="4"/>
      <c r="F84" s="4"/>
      <c r="G84" s="4"/>
      <c r="H84" s="1"/>
      <c r="I84" s="1"/>
    </row>
    <row r="85" spans="1:9" x14ac:dyDescent="0.45">
      <c r="A85" s="5"/>
      <c r="B85" s="4"/>
      <c r="C85" s="4"/>
      <c r="D85" s="4"/>
      <c r="E85" s="4"/>
      <c r="F85" s="4"/>
      <c r="G85" s="4"/>
      <c r="H85" s="1"/>
      <c r="I85" s="1"/>
    </row>
    <row r="86" spans="1:9" x14ac:dyDescent="0.45">
      <c r="A86" s="5"/>
      <c r="B86" s="4"/>
      <c r="C86" s="4"/>
      <c r="D86" s="4"/>
      <c r="E86" s="4"/>
      <c r="F86" s="4"/>
      <c r="G86" s="4"/>
      <c r="H86" s="1"/>
      <c r="I86" s="1"/>
    </row>
    <row r="87" spans="1:9" x14ac:dyDescent="0.45">
      <c r="A87" s="5"/>
      <c r="B87" s="4"/>
      <c r="C87" s="4"/>
      <c r="D87" s="4"/>
      <c r="E87" s="4"/>
      <c r="F87" s="4"/>
      <c r="G87" s="4"/>
      <c r="H87" s="1"/>
      <c r="I87" s="1"/>
    </row>
    <row r="88" spans="1:9" x14ac:dyDescent="0.45">
      <c r="A88" s="5"/>
      <c r="B88" s="4"/>
      <c r="C88" s="4"/>
      <c r="D88" s="4"/>
      <c r="E88" s="4"/>
      <c r="F88" s="4"/>
      <c r="G88" s="4"/>
      <c r="H88" s="1"/>
      <c r="I88" s="1"/>
    </row>
    <row r="89" spans="1:9" x14ac:dyDescent="0.45">
      <c r="A89" s="5"/>
      <c r="B89" s="4"/>
      <c r="C89" s="4"/>
      <c r="D89" s="4"/>
      <c r="E89" s="4"/>
      <c r="F89" s="4"/>
      <c r="G89" s="4"/>
      <c r="H89" s="1"/>
      <c r="I89" s="1"/>
    </row>
    <row r="90" spans="1:9" x14ac:dyDescent="0.45">
      <c r="A90" s="5"/>
      <c r="B90" s="4"/>
      <c r="C90" s="4"/>
      <c r="D90" s="4"/>
      <c r="E90" s="4"/>
      <c r="F90" s="4"/>
      <c r="G90" s="4"/>
      <c r="H90" s="1"/>
      <c r="I90" s="1"/>
    </row>
    <row r="91" spans="1:9" x14ac:dyDescent="0.45">
      <c r="A91" s="5"/>
      <c r="B91" s="4"/>
      <c r="C91" s="4"/>
      <c r="D91" s="4"/>
      <c r="E91" s="4"/>
      <c r="F91" s="4"/>
      <c r="G91" s="4"/>
      <c r="H91" s="1"/>
      <c r="I91" s="1"/>
    </row>
    <row r="92" spans="1:9" x14ac:dyDescent="0.45">
      <c r="A92" s="5"/>
      <c r="B92" s="4"/>
      <c r="C92" s="4"/>
      <c r="D92" s="4"/>
      <c r="E92" s="4"/>
      <c r="F92" s="4"/>
      <c r="G92" s="4"/>
      <c r="H92" s="1"/>
      <c r="I92" s="1"/>
    </row>
    <row r="93" spans="1:9" x14ac:dyDescent="0.45">
      <c r="A93" s="5"/>
      <c r="B93" s="4"/>
      <c r="C93" s="4"/>
      <c r="D93" s="4"/>
      <c r="E93" s="4"/>
      <c r="F93" s="4"/>
      <c r="G93" s="4"/>
      <c r="H93" s="1"/>
      <c r="I93" s="1"/>
    </row>
    <row r="94" spans="1:9" x14ac:dyDescent="0.45">
      <c r="A94" s="5"/>
      <c r="B94" s="4"/>
      <c r="C94" s="4"/>
      <c r="D94" s="4"/>
      <c r="E94" s="4"/>
      <c r="F94" s="4"/>
      <c r="G94" s="4"/>
      <c r="H94" s="1"/>
      <c r="I94" s="1"/>
    </row>
    <row r="95" spans="1:9" x14ac:dyDescent="0.45">
      <c r="A95" s="5"/>
      <c r="B95" s="4"/>
      <c r="C95" s="4"/>
      <c r="D95" s="4"/>
      <c r="E95" s="4"/>
      <c r="F95" s="4"/>
      <c r="G95" s="4"/>
      <c r="H95" s="1"/>
      <c r="I95" s="1"/>
    </row>
    <row r="96" spans="1:9" x14ac:dyDescent="0.45">
      <c r="A96" s="5"/>
      <c r="B96" s="4"/>
      <c r="C96" s="4"/>
      <c r="D96" s="4"/>
      <c r="E96" s="4"/>
      <c r="F96" s="4"/>
      <c r="G96" s="4"/>
      <c r="H96" s="1"/>
      <c r="I96" s="1"/>
    </row>
    <row r="97" spans="1:9" x14ac:dyDescent="0.45">
      <c r="A97" s="5"/>
      <c r="B97" s="4"/>
      <c r="C97" s="4"/>
      <c r="D97" s="4"/>
      <c r="E97" s="4"/>
      <c r="F97" s="4"/>
      <c r="G97" s="4"/>
      <c r="H97" s="1"/>
      <c r="I97" s="1"/>
    </row>
    <row r="98" spans="1:9" x14ac:dyDescent="0.45">
      <c r="A98" s="5"/>
      <c r="B98" s="4"/>
      <c r="C98" s="4"/>
      <c r="D98" s="4"/>
      <c r="E98" s="4"/>
      <c r="F98" s="4"/>
      <c r="G98" s="4"/>
      <c r="H98" s="1"/>
      <c r="I98" s="1"/>
    </row>
    <row r="99" spans="1:9" x14ac:dyDescent="0.45">
      <c r="A99" s="5"/>
      <c r="B99" s="4"/>
      <c r="C99" s="4"/>
      <c r="D99" s="4"/>
      <c r="E99" s="4"/>
      <c r="F99" s="4"/>
      <c r="G99" s="4"/>
      <c r="H99" s="1"/>
      <c r="I99" s="1"/>
    </row>
    <row r="100" spans="1:9" x14ac:dyDescent="0.45">
      <c r="A100" s="5"/>
      <c r="B100" s="4"/>
      <c r="C100" s="4"/>
      <c r="D100" s="4"/>
      <c r="E100" s="4"/>
      <c r="F100" s="4"/>
      <c r="G100" s="4"/>
      <c r="H100" s="1"/>
      <c r="I100" s="1"/>
    </row>
    <row r="101" spans="1:9" x14ac:dyDescent="0.45">
      <c r="A101" s="5"/>
      <c r="B101" s="4"/>
      <c r="C101" s="4"/>
      <c r="D101" s="4"/>
      <c r="E101" s="4"/>
      <c r="F101" s="4"/>
      <c r="G101" s="4"/>
      <c r="H101" s="1"/>
      <c r="I101" s="1"/>
    </row>
    <row r="102" spans="1:9" x14ac:dyDescent="0.45">
      <c r="A102" s="5"/>
      <c r="B102" s="4"/>
      <c r="C102" s="4"/>
      <c r="D102" s="4"/>
      <c r="E102" s="4"/>
      <c r="F102" s="4"/>
      <c r="G102" s="4"/>
      <c r="H102" s="1"/>
      <c r="I102" s="1"/>
    </row>
    <row r="103" spans="1:9" x14ac:dyDescent="0.45">
      <c r="A103" s="5"/>
      <c r="B103" s="4"/>
      <c r="C103" s="4"/>
      <c r="D103" s="4"/>
      <c r="E103" s="4"/>
      <c r="F103" s="4"/>
      <c r="G103" s="4"/>
      <c r="H103" s="1"/>
      <c r="I103" s="1"/>
    </row>
    <row r="104" spans="1:9" x14ac:dyDescent="0.45">
      <c r="A104" s="5"/>
      <c r="B104" s="4"/>
      <c r="C104" s="4"/>
      <c r="D104" s="4"/>
      <c r="E104" s="4"/>
      <c r="F104" s="4"/>
      <c r="G104" s="4"/>
      <c r="H104" s="1"/>
      <c r="I104" s="1"/>
    </row>
    <row r="105" spans="1:9" x14ac:dyDescent="0.45">
      <c r="A105" s="5"/>
      <c r="B105" s="4"/>
      <c r="C105" s="4"/>
      <c r="D105" s="4"/>
      <c r="E105" s="4"/>
      <c r="F105" s="4"/>
      <c r="G105" s="4"/>
      <c r="H105" s="1"/>
      <c r="I105" s="1"/>
    </row>
    <row r="106" spans="1:9" x14ac:dyDescent="0.45">
      <c r="A106" s="5"/>
      <c r="B106" s="4"/>
      <c r="C106" s="4"/>
      <c r="D106" s="4"/>
      <c r="E106" s="4"/>
      <c r="F106" s="4"/>
      <c r="G106" s="4"/>
      <c r="H106" s="1"/>
      <c r="I106" s="1"/>
    </row>
    <row r="107" spans="1:9" x14ac:dyDescent="0.45">
      <c r="A107" s="5"/>
      <c r="B107" s="4"/>
      <c r="C107" s="4"/>
      <c r="D107" s="4"/>
      <c r="E107" s="4"/>
      <c r="F107" s="4"/>
      <c r="G107" s="4"/>
      <c r="H107" s="1"/>
      <c r="I107" s="1"/>
    </row>
    <row r="108" spans="1:9" x14ac:dyDescent="0.45">
      <c r="A108" s="5"/>
      <c r="B108" s="4"/>
      <c r="C108" s="4"/>
      <c r="D108" s="4"/>
      <c r="E108" s="4"/>
      <c r="F108" s="4"/>
      <c r="G108" s="4"/>
      <c r="H108" s="1"/>
      <c r="I108" s="1"/>
    </row>
    <row r="109" spans="1:9" x14ac:dyDescent="0.45">
      <c r="A109" s="5"/>
      <c r="B109" s="4"/>
      <c r="C109" s="4"/>
      <c r="D109" s="4"/>
      <c r="E109" s="4"/>
      <c r="F109" s="4"/>
      <c r="G109" s="4"/>
      <c r="H109" s="1"/>
      <c r="I109" s="1"/>
    </row>
    <row r="110" spans="1:9" x14ac:dyDescent="0.45">
      <c r="A110" s="5"/>
      <c r="B110" s="4"/>
      <c r="C110" s="4"/>
      <c r="D110" s="4"/>
      <c r="E110" s="4"/>
      <c r="F110" s="4"/>
      <c r="G110" s="4"/>
      <c r="H110" s="1"/>
      <c r="I110" s="1"/>
    </row>
    <row r="111" spans="1:9" x14ac:dyDescent="0.45">
      <c r="A111" s="5"/>
      <c r="B111" s="4"/>
      <c r="C111" s="4"/>
      <c r="D111" s="4"/>
      <c r="E111" s="4"/>
      <c r="F111" s="4"/>
      <c r="G111" s="4"/>
      <c r="H111" s="1"/>
      <c r="I111" s="1"/>
    </row>
    <row r="112" spans="1:9" x14ac:dyDescent="0.45">
      <c r="A112" s="5"/>
      <c r="B112" s="4"/>
      <c r="C112" s="4"/>
      <c r="D112" s="4"/>
      <c r="E112" s="4"/>
      <c r="F112" s="4"/>
      <c r="G112" s="4"/>
      <c r="H112" s="1"/>
      <c r="I112" s="1"/>
    </row>
    <row r="113" spans="1:9" x14ac:dyDescent="0.45">
      <c r="A113" s="5"/>
      <c r="B113" s="4"/>
      <c r="C113" s="4"/>
      <c r="D113" s="4"/>
      <c r="E113" s="4"/>
      <c r="F113" s="4"/>
      <c r="G113" s="4"/>
      <c r="H113" s="1"/>
      <c r="I113" s="1"/>
    </row>
    <row r="114" spans="1:9" x14ac:dyDescent="0.45">
      <c r="A114" s="5"/>
      <c r="B114" s="4"/>
      <c r="C114" s="4"/>
      <c r="D114" s="4"/>
      <c r="E114" s="4"/>
      <c r="F114" s="4"/>
      <c r="G114" s="4"/>
      <c r="H114" s="1"/>
      <c r="I114" s="1"/>
    </row>
    <row r="115" spans="1:9" x14ac:dyDescent="0.45">
      <c r="A115" s="5"/>
      <c r="B115" s="4"/>
      <c r="C115" s="4"/>
      <c r="D115" s="4"/>
      <c r="E115" s="4"/>
      <c r="F115" s="4"/>
      <c r="G115" s="4"/>
      <c r="H115" s="1"/>
      <c r="I115" s="1"/>
    </row>
    <row r="116" spans="1:9" x14ac:dyDescent="0.45">
      <c r="A116" s="5"/>
      <c r="B116" s="4"/>
      <c r="C116" s="4"/>
      <c r="D116" s="4"/>
      <c r="E116" s="4"/>
      <c r="F116" s="4"/>
      <c r="G116" s="4"/>
      <c r="H116" s="1"/>
      <c r="I116" s="1"/>
    </row>
    <row r="117" spans="1:9" x14ac:dyDescent="0.45">
      <c r="A117" s="5"/>
      <c r="B117" s="4"/>
      <c r="C117" s="4"/>
      <c r="D117" s="4"/>
      <c r="E117" s="4"/>
      <c r="F117" s="4"/>
      <c r="G117" s="4"/>
      <c r="H117" s="1"/>
      <c r="I117" s="1"/>
    </row>
    <row r="118" spans="1:9" x14ac:dyDescent="0.45">
      <c r="A118" s="5"/>
      <c r="B118" s="4"/>
      <c r="C118" s="4"/>
      <c r="D118" s="4"/>
      <c r="E118" s="4"/>
      <c r="F118" s="4"/>
      <c r="G118" s="4"/>
      <c r="H118" s="1"/>
      <c r="I118" s="1"/>
    </row>
    <row r="119" spans="1:9" x14ac:dyDescent="0.45">
      <c r="A119" s="5"/>
      <c r="B119" s="4"/>
      <c r="C119" s="4"/>
      <c r="D119" s="4"/>
      <c r="E119" s="4"/>
      <c r="F119" s="4"/>
      <c r="G119" s="4"/>
      <c r="H119" s="1"/>
      <c r="I119" s="1"/>
    </row>
    <row r="120" spans="1:9" x14ac:dyDescent="0.45">
      <c r="A120" s="5"/>
      <c r="B120" s="4"/>
      <c r="C120" s="4"/>
      <c r="D120" s="4"/>
      <c r="E120" s="4"/>
      <c r="F120" s="4"/>
      <c r="G120" s="4"/>
      <c r="H120" s="1"/>
      <c r="I120" s="1"/>
    </row>
    <row r="121" spans="1:9" x14ac:dyDescent="0.45">
      <c r="A121" s="5"/>
      <c r="B121" s="4"/>
      <c r="C121" s="4"/>
      <c r="D121" s="4"/>
      <c r="E121" s="4"/>
      <c r="F121" s="4"/>
      <c r="G121" s="4"/>
      <c r="H121" s="1"/>
      <c r="I121" s="1"/>
    </row>
    <row r="122" spans="1:9" x14ac:dyDescent="0.45">
      <c r="A122" s="5"/>
      <c r="B122" s="4"/>
      <c r="C122" s="4"/>
      <c r="D122" s="4"/>
      <c r="E122" s="4"/>
      <c r="F122" s="4"/>
      <c r="G122" s="4"/>
      <c r="H122" s="1"/>
      <c r="I122" s="1"/>
    </row>
    <row r="123" spans="1:9" x14ac:dyDescent="0.45">
      <c r="A123" s="5"/>
      <c r="B123" s="4"/>
      <c r="C123" s="4"/>
      <c r="D123" s="4"/>
      <c r="E123" s="4"/>
      <c r="F123" s="4"/>
      <c r="G123" s="4"/>
      <c r="H123" s="1"/>
      <c r="I123" s="1"/>
    </row>
    <row r="124" spans="1:9" x14ac:dyDescent="0.45">
      <c r="A124" s="5"/>
      <c r="B124" s="4"/>
      <c r="C124" s="4"/>
      <c r="D124" s="4"/>
      <c r="E124" s="4"/>
      <c r="F124" s="4"/>
      <c r="G124" s="4"/>
      <c r="H124" s="1"/>
      <c r="I124" s="1"/>
    </row>
    <row r="125" spans="1:9" x14ac:dyDescent="0.45">
      <c r="A125" s="5"/>
      <c r="B125" s="4"/>
      <c r="C125" s="4"/>
      <c r="D125" s="4"/>
      <c r="E125" s="4"/>
      <c r="F125" s="4"/>
      <c r="G125" s="4"/>
      <c r="H125" s="1"/>
      <c r="I125" s="1"/>
    </row>
    <row r="126" spans="1:9" x14ac:dyDescent="0.45">
      <c r="A126" s="5"/>
      <c r="B126" s="4"/>
      <c r="C126" s="4"/>
      <c r="D126" s="4"/>
      <c r="E126" s="4"/>
      <c r="F126" s="4"/>
      <c r="G126" s="4"/>
      <c r="H126" s="1"/>
      <c r="I126" s="1"/>
    </row>
    <row r="127" spans="1:9" x14ac:dyDescent="0.45">
      <c r="A127" s="5"/>
      <c r="B127" s="4"/>
      <c r="C127" s="4"/>
      <c r="D127" s="4"/>
      <c r="E127" s="4"/>
      <c r="F127" s="4"/>
      <c r="G127" s="4"/>
      <c r="H127" s="1"/>
      <c r="I127" s="1"/>
    </row>
    <row r="128" spans="1:9" x14ac:dyDescent="0.45">
      <c r="A128" s="5"/>
      <c r="B128" s="4"/>
      <c r="C128" s="4"/>
      <c r="D128" s="4"/>
      <c r="E128" s="4"/>
      <c r="F128" s="4"/>
      <c r="G128" s="4"/>
      <c r="H128" s="1"/>
      <c r="I128" s="1"/>
    </row>
    <row r="129" spans="1:9" x14ac:dyDescent="0.45">
      <c r="A129" s="5"/>
      <c r="B129" s="4"/>
      <c r="C129" s="4"/>
      <c r="D129" s="4"/>
      <c r="E129" s="4"/>
      <c r="F129" s="4"/>
      <c r="G129" s="4"/>
      <c r="H129" s="1"/>
      <c r="I129" s="1"/>
    </row>
    <row r="130" spans="1:9" x14ac:dyDescent="0.45">
      <c r="A130" s="5"/>
      <c r="B130" s="4"/>
      <c r="C130" s="4"/>
      <c r="D130" s="4"/>
      <c r="E130" s="4"/>
      <c r="F130" s="4"/>
      <c r="G130" s="4"/>
      <c r="H130" s="1"/>
      <c r="I130" s="1"/>
    </row>
    <row r="131" spans="1:9" x14ac:dyDescent="0.45">
      <c r="A131" s="5"/>
      <c r="B131" s="4"/>
      <c r="C131" s="4"/>
      <c r="D131" s="4"/>
      <c r="E131" s="4"/>
      <c r="F131" s="4"/>
      <c r="G131" s="4"/>
      <c r="H131" s="1"/>
      <c r="I131" s="1"/>
    </row>
    <row r="132" spans="1:9" x14ac:dyDescent="0.45">
      <c r="A132" s="5"/>
      <c r="B132" s="4"/>
      <c r="C132" s="4"/>
      <c r="D132" s="4"/>
      <c r="E132" s="4"/>
      <c r="F132" s="4"/>
      <c r="G132" s="4"/>
      <c r="H132" s="1"/>
      <c r="I132" s="1"/>
    </row>
    <row r="133" spans="1:9" x14ac:dyDescent="0.45">
      <c r="A133" s="5"/>
      <c r="B133" s="4"/>
      <c r="C133" s="4"/>
      <c r="D133" s="4"/>
      <c r="E133" s="4"/>
      <c r="F133" s="4"/>
      <c r="G133" s="4"/>
      <c r="H133" s="1"/>
      <c r="I133" s="1"/>
    </row>
    <row r="134" spans="1:9" x14ac:dyDescent="0.45">
      <c r="A134" s="5"/>
      <c r="B134" s="4"/>
      <c r="C134" s="4"/>
      <c r="D134" s="4"/>
      <c r="E134" s="4"/>
      <c r="F134" s="4"/>
      <c r="G134" s="4"/>
      <c r="H134" s="1"/>
      <c r="I134" s="1"/>
    </row>
    <row r="135" spans="1:9" x14ac:dyDescent="0.45">
      <c r="A135" s="5"/>
      <c r="B135" s="4"/>
      <c r="C135" s="4"/>
      <c r="D135" s="4"/>
      <c r="E135" s="4"/>
      <c r="F135" s="4"/>
      <c r="G135" s="4"/>
      <c r="H135" s="1"/>
      <c r="I135" s="1"/>
    </row>
    <row r="136" spans="1:9" x14ac:dyDescent="0.45">
      <c r="A136" s="5"/>
      <c r="B136" s="4"/>
      <c r="C136" s="4"/>
      <c r="D136" s="4"/>
      <c r="E136" s="4"/>
      <c r="F136" s="4"/>
      <c r="G136" s="4"/>
      <c r="H136" s="1"/>
      <c r="I136" s="1"/>
    </row>
    <row r="137" spans="1:9" x14ac:dyDescent="0.45">
      <c r="A137" s="5"/>
      <c r="B137" s="4"/>
      <c r="C137" s="4"/>
      <c r="D137" s="4"/>
      <c r="E137" s="4"/>
      <c r="F137" s="4"/>
      <c r="G137" s="4"/>
      <c r="H137" s="1"/>
      <c r="I137" s="1"/>
    </row>
    <row r="138" spans="1:9" x14ac:dyDescent="0.45">
      <c r="A138" s="5"/>
      <c r="B138" s="4"/>
      <c r="C138" s="4"/>
      <c r="D138" s="4"/>
      <c r="E138" s="4"/>
      <c r="F138" s="4"/>
      <c r="G138" s="4"/>
      <c r="H138" s="1"/>
      <c r="I138" s="1"/>
    </row>
    <row r="139" spans="1:9" x14ac:dyDescent="0.45">
      <c r="A139" s="5"/>
      <c r="B139" s="4"/>
      <c r="C139" s="4"/>
      <c r="D139" s="4"/>
      <c r="E139" s="4"/>
      <c r="F139" s="4"/>
      <c r="G139" s="4"/>
      <c r="H139" s="1"/>
      <c r="I139" s="1"/>
    </row>
    <row r="140" spans="1:9" x14ac:dyDescent="0.45">
      <c r="A140" s="5"/>
      <c r="B140" s="4"/>
      <c r="C140" s="4"/>
      <c r="D140" s="4"/>
      <c r="E140" s="4"/>
      <c r="F140" s="4"/>
      <c r="G140" s="4"/>
      <c r="H140" s="1"/>
      <c r="I140" s="1"/>
    </row>
    <row r="141" spans="1:9" x14ac:dyDescent="0.45">
      <c r="A141" s="5"/>
      <c r="B141" s="4"/>
      <c r="C141" s="4"/>
      <c r="D141" s="4"/>
      <c r="E141" s="4"/>
      <c r="F141" s="4"/>
      <c r="G141" s="4"/>
      <c r="H141" s="1"/>
      <c r="I141" s="1"/>
    </row>
    <row r="142" spans="1:9" x14ac:dyDescent="0.45">
      <c r="A142" s="5"/>
      <c r="B142" s="4"/>
      <c r="C142" s="4"/>
      <c r="D142" s="4"/>
      <c r="E142" s="4"/>
      <c r="F142" s="4"/>
      <c r="G142" s="4"/>
      <c r="H142" s="1"/>
      <c r="I142" s="1"/>
    </row>
    <row r="143" spans="1:9" x14ac:dyDescent="0.45">
      <c r="A143" s="5"/>
      <c r="B143" s="4"/>
      <c r="C143" s="4"/>
      <c r="D143" s="4"/>
      <c r="E143" s="4"/>
      <c r="F143" s="4"/>
      <c r="G143" s="4"/>
      <c r="H143" s="1"/>
      <c r="I143" s="1"/>
    </row>
    <row r="144" spans="1:9" x14ac:dyDescent="0.45">
      <c r="A144" s="5"/>
      <c r="B144" s="4"/>
      <c r="C144" s="4"/>
      <c r="D144" s="4"/>
      <c r="E144" s="4"/>
      <c r="F144" s="4"/>
      <c r="G144" s="4"/>
      <c r="H144" s="1"/>
      <c r="I144" s="1"/>
    </row>
    <row r="145" spans="1:9" x14ac:dyDescent="0.45">
      <c r="A145" s="5"/>
      <c r="B145" s="4"/>
      <c r="C145" s="4"/>
      <c r="D145" s="4"/>
      <c r="E145" s="4"/>
      <c r="F145" s="4"/>
      <c r="G145" s="4"/>
      <c r="H145" s="1"/>
      <c r="I145" s="1"/>
    </row>
    <row r="146" spans="1:9" x14ac:dyDescent="0.45">
      <c r="A146" s="5"/>
      <c r="B146" s="4"/>
      <c r="C146" s="4"/>
      <c r="D146" s="4"/>
      <c r="E146" s="4"/>
      <c r="F146" s="4"/>
      <c r="G146" s="4"/>
      <c r="H146" s="1"/>
      <c r="I146" s="1"/>
    </row>
    <row r="147" spans="1:9" x14ac:dyDescent="0.45">
      <c r="A147" s="5"/>
      <c r="B147" s="4"/>
      <c r="C147" s="4"/>
      <c r="D147" s="4"/>
      <c r="E147" s="4"/>
      <c r="F147" s="4"/>
      <c r="G147" s="4"/>
      <c r="H147" s="1"/>
      <c r="I147" s="1"/>
    </row>
    <row r="148" spans="1:9" x14ac:dyDescent="0.45">
      <c r="A148" s="5"/>
      <c r="B148" s="4"/>
      <c r="C148" s="4"/>
      <c r="D148" s="4"/>
      <c r="E148" s="4"/>
      <c r="F148" s="4"/>
      <c r="G148" s="4"/>
      <c r="H148" s="1"/>
      <c r="I148" s="1"/>
    </row>
    <row r="149" spans="1:9" x14ac:dyDescent="0.45">
      <c r="A149" s="5"/>
      <c r="B149" s="4"/>
      <c r="C149" s="4"/>
      <c r="D149" s="4"/>
      <c r="E149" s="4"/>
      <c r="F149" s="4"/>
      <c r="G149" s="4"/>
      <c r="H149" s="1"/>
      <c r="I149" s="1"/>
    </row>
    <row r="150" spans="1:9" x14ac:dyDescent="0.45">
      <c r="A150" s="5"/>
      <c r="B150" s="4"/>
      <c r="C150" s="4"/>
      <c r="D150" s="4"/>
      <c r="E150" s="4"/>
      <c r="F150" s="4"/>
      <c r="G150" s="4"/>
      <c r="H150" s="1"/>
      <c r="I150" s="1"/>
    </row>
    <row r="151" spans="1:9" x14ac:dyDescent="0.45">
      <c r="A151" s="5"/>
      <c r="B151" s="4"/>
      <c r="C151" s="4"/>
      <c r="D151" s="4"/>
      <c r="E151" s="4"/>
      <c r="F151" s="4"/>
      <c r="G151" s="4"/>
      <c r="H151" s="1"/>
      <c r="I151" s="1"/>
    </row>
    <row r="152" spans="1:9" x14ac:dyDescent="0.45">
      <c r="A152" s="5"/>
      <c r="B152" s="4"/>
      <c r="C152" s="4"/>
      <c r="D152" s="4"/>
      <c r="E152" s="4"/>
      <c r="F152" s="4"/>
      <c r="G152" s="4"/>
      <c r="H152" s="1"/>
      <c r="I152" s="1"/>
    </row>
    <row r="153" spans="1:9" x14ac:dyDescent="0.45">
      <c r="A153" s="5"/>
      <c r="B153" s="4"/>
      <c r="C153" s="4"/>
      <c r="D153" s="4"/>
      <c r="E153" s="4"/>
      <c r="F153" s="4"/>
      <c r="G153" s="4"/>
      <c r="H153" s="1"/>
      <c r="I153" s="1"/>
    </row>
    <row r="154" spans="1:9" x14ac:dyDescent="0.45">
      <c r="A154" s="5"/>
      <c r="B154" s="4"/>
      <c r="C154" s="4"/>
      <c r="D154" s="4"/>
      <c r="E154" s="4"/>
      <c r="F154" s="4"/>
      <c r="G154" s="4"/>
      <c r="H154" s="1"/>
      <c r="I154" s="1"/>
    </row>
    <row r="155" spans="1:9" x14ac:dyDescent="0.45">
      <c r="A155" s="5"/>
      <c r="B155" s="4"/>
      <c r="C155" s="4"/>
      <c r="D155" s="4"/>
      <c r="E155" s="4"/>
      <c r="F155" s="4"/>
      <c r="G155" s="4"/>
      <c r="H155" s="1"/>
      <c r="I155" s="1"/>
    </row>
    <row r="156" spans="1:9" x14ac:dyDescent="0.45">
      <c r="A156" s="5"/>
      <c r="B156" s="4"/>
      <c r="C156" s="4"/>
      <c r="D156" s="4"/>
      <c r="E156" s="4"/>
      <c r="F156" s="4"/>
      <c r="G156" s="4"/>
      <c r="H156" s="1"/>
      <c r="I156" s="1"/>
    </row>
    <row r="157" spans="1:9" x14ac:dyDescent="0.45">
      <c r="A157" s="5"/>
      <c r="B157" s="4"/>
      <c r="C157" s="4"/>
      <c r="D157" s="4"/>
      <c r="E157" s="4"/>
      <c r="F157" s="4"/>
      <c r="G157" s="4"/>
      <c r="H157" s="1"/>
      <c r="I157" s="1"/>
    </row>
    <row r="158" spans="1:9" x14ac:dyDescent="0.45">
      <c r="A158" s="5"/>
      <c r="B158" s="4"/>
      <c r="C158" s="4"/>
      <c r="D158" s="4"/>
      <c r="E158" s="4"/>
      <c r="F158" s="4"/>
      <c r="G158" s="4"/>
      <c r="H158" s="1"/>
      <c r="I158" s="1"/>
    </row>
    <row r="159" spans="1:9" x14ac:dyDescent="0.45">
      <c r="A159" s="5"/>
      <c r="B159" s="4"/>
      <c r="C159" s="4"/>
      <c r="D159" s="4"/>
      <c r="E159" s="4"/>
      <c r="F159" s="4"/>
      <c r="G159" s="4"/>
      <c r="H159" s="1"/>
      <c r="I159" s="1"/>
    </row>
    <row r="160" spans="1:9" x14ac:dyDescent="0.45">
      <c r="A160" s="5"/>
      <c r="B160" s="4"/>
      <c r="C160" s="4"/>
      <c r="D160" s="4"/>
      <c r="E160" s="4"/>
      <c r="F160" s="4"/>
      <c r="G160" s="4"/>
      <c r="H160" s="1"/>
      <c r="I160" s="1"/>
    </row>
    <row r="161" spans="1:9" x14ac:dyDescent="0.45">
      <c r="A161" s="5"/>
      <c r="B161" s="4"/>
      <c r="C161" s="4"/>
      <c r="D161" s="4"/>
      <c r="E161" s="4"/>
      <c r="F161" s="4"/>
      <c r="G161" s="4"/>
      <c r="H161" s="1"/>
      <c r="I161" s="1"/>
    </row>
    <row r="162" spans="1:9" x14ac:dyDescent="0.45">
      <c r="A162" s="5"/>
      <c r="B162" s="4"/>
      <c r="C162" s="4"/>
      <c r="D162" s="4"/>
      <c r="E162" s="4"/>
      <c r="F162" s="4"/>
      <c r="G162" s="4"/>
      <c r="H162" s="1"/>
      <c r="I162" s="1"/>
    </row>
    <row r="163" spans="1:9" x14ac:dyDescent="0.45">
      <c r="A163" s="5"/>
      <c r="B163" s="4"/>
      <c r="C163" s="4"/>
      <c r="D163" s="4"/>
      <c r="E163" s="4"/>
      <c r="F163" s="4"/>
      <c r="G163" s="4"/>
      <c r="H163" s="1"/>
      <c r="I163" s="1"/>
    </row>
    <row r="164" spans="1:9" x14ac:dyDescent="0.45">
      <c r="A164" s="5"/>
      <c r="B164" s="4"/>
      <c r="C164" s="4"/>
      <c r="D164" s="4"/>
      <c r="E164" s="4"/>
      <c r="F164" s="4"/>
      <c r="G164" s="4"/>
      <c r="H164" s="1"/>
      <c r="I164" s="1"/>
    </row>
    <row r="165" spans="1:9" x14ac:dyDescent="0.45">
      <c r="A165" s="5"/>
      <c r="B165" s="4"/>
      <c r="C165" s="4"/>
      <c r="D165" s="4"/>
      <c r="E165" s="4"/>
      <c r="F165" s="4"/>
      <c r="G165" s="4"/>
      <c r="H165" s="1"/>
      <c r="I165" s="1"/>
    </row>
    <row r="166" spans="1:9" x14ac:dyDescent="0.45">
      <c r="A166" s="5"/>
      <c r="B166" s="4"/>
      <c r="C166" s="4"/>
      <c r="D166" s="4"/>
      <c r="E166" s="4"/>
      <c r="F166" s="4"/>
      <c r="G166" s="4"/>
      <c r="H166" s="1"/>
      <c r="I166" s="1"/>
    </row>
    <row r="167" spans="1:9" x14ac:dyDescent="0.45">
      <c r="A167" s="5"/>
      <c r="B167" s="4"/>
      <c r="C167" s="4"/>
      <c r="D167" s="4"/>
      <c r="E167" s="4"/>
      <c r="F167" s="4"/>
      <c r="G167" s="4"/>
      <c r="H167" s="1"/>
      <c r="I167" s="1"/>
    </row>
    <row r="168" spans="1:9" x14ac:dyDescent="0.45">
      <c r="A168" s="5"/>
      <c r="B168" s="4"/>
      <c r="C168" s="4"/>
      <c r="D168" s="4"/>
      <c r="E168" s="4"/>
      <c r="F168" s="4"/>
      <c r="G168" s="4"/>
      <c r="H168" s="1"/>
      <c r="I168" s="1"/>
    </row>
    <row r="169" spans="1:9" x14ac:dyDescent="0.45">
      <c r="A169" s="5"/>
      <c r="B169" s="4"/>
      <c r="C169" s="4"/>
      <c r="D169" s="4"/>
      <c r="E169" s="4"/>
      <c r="F169" s="4"/>
      <c r="G169" s="4"/>
      <c r="H169" s="1"/>
      <c r="I169" s="1"/>
    </row>
    <row r="170" spans="1:9" x14ac:dyDescent="0.45">
      <c r="A170" s="5"/>
      <c r="B170" s="4"/>
      <c r="C170" s="4"/>
      <c r="D170" s="4"/>
      <c r="E170" s="4"/>
      <c r="F170" s="4"/>
      <c r="G170" s="4"/>
      <c r="H170" s="1"/>
      <c r="I170" s="1"/>
    </row>
    <row r="171" spans="1:9" x14ac:dyDescent="0.45">
      <c r="A171" s="5"/>
      <c r="B171" s="4"/>
      <c r="C171" s="4"/>
      <c r="D171" s="4"/>
      <c r="E171" s="4"/>
      <c r="F171" s="4"/>
      <c r="G171" s="4"/>
      <c r="H171" s="1"/>
      <c r="I171" s="1"/>
    </row>
    <row r="172" spans="1:9" x14ac:dyDescent="0.45">
      <c r="A172" s="5"/>
      <c r="B172" s="4"/>
      <c r="C172" s="4"/>
      <c r="D172" s="4"/>
      <c r="E172" s="4"/>
      <c r="F172" s="4"/>
      <c r="G172" s="4"/>
      <c r="H172" s="1"/>
      <c r="I172" s="1"/>
    </row>
    <row r="173" spans="1:9" x14ac:dyDescent="0.45">
      <c r="A173" s="5"/>
      <c r="B173" s="4"/>
      <c r="C173" s="4"/>
      <c r="D173" s="4"/>
      <c r="E173" s="4"/>
      <c r="F173" s="4"/>
      <c r="G173" s="4"/>
      <c r="H173" s="1"/>
      <c r="I173" s="1"/>
    </row>
    <row r="174" spans="1:9" x14ac:dyDescent="0.45">
      <c r="A174" s="5"/>
      <c r="B174" s="4"/>
      <c r="C174" s="4"/>
      <c r="D174" s="4"/>
      <c r="E174" s="4"/>
      <c r="F174" s="4"/>
      <c r="G174" s="4"/>
      <c r="H174" s="1"/>
      <c r="I174" s="1"/>
    </row>
    <row r="175" spans="1:9" x14ac:dyDescent="0.45">
      <c r="A175" s="5"/>
      <c r="B175" s="4"/>
      <c r="C175" s="4"/>
      <c r="D175" s="4"/>
      <c r="E175" s="4"/>
      <c r="F175" s="4"/>
      <c r="G175" s="4"/>
      <c r="H175" s="1"/>
      <c r="I175" s="1"/>
    </row>
    <row r="176" spans="1:9" x14ac:dyDescent="0.45">
      <c r="A176" s="5"/>
      <c r="B176" s="4"/>
      <c r="C176" s="4"/>
      <c r="D176" s="4"/>
      <c r="E176" s="4"/>
      <c r="F176" s="4"/>
      <c r="G176" s="4"/>
      <c r="H176" s="1"/>
      <c r="I176" s="1"/>
    </row>
    <row r="177" spans="1:9" x14ac:dyDescent="0.45">
      <c r="A177" s="5"/>
      <c r="B177" s="4"/>
      <c r="C177" s="4"/>
      <c r="D177" s="4"/>
      <c r="E177" s="4"/>
      <c r="F177" s="4"/>
      <c r="G177" s="4"/>
      <c r="H177" s="1"/>
      <c r="I177" s="1"/>
    </row>
    <row r="178" spans="1:9" x14ac:dyDescent="0.45">
      <c r="A178" s="5"/>
      <c r="B178" s="4"/>
      <c r="C178" s="4"/>
      <c r="D178" s="4"/>
      <c r="E178" s="4"/>
      <c r="F178" s="4"/>
      <c r="G178" s="4"/>
      <c r="H178" s="1"/>
      <c r="I178" s="1"/>
    </row>
    <row r="179" spans="1:9" x14ac:dyDescent="0.45">
      <c r="A179" s="5"/>
      <c r="B179" s="4"/>
      <c r="C179" s="4"/>
      <c r="D179" s="4"/>
      <c r="E179" s="4"/>
      <c r="F179" s="4"/>
      <c r="G179" s="4"/>
      <c r="H179" s="1"/>
      <c r="I179" s="1"/>
    </row>
    <row r="180" spans="1:9" x14ac:dyDescent="0.45">
      <c r="A180" s="5"/>
      <c r="B180" s="4"/>
      <c r="C180" s="4"/>
      <c r="D180" s="4"/>
      <c r="E180" s="4"/>
      <c r="F180" s="4"/>
      <c r="G180" s="4"/>
      <c r="H180" s="1"/>
      <c r="I180" s="1"/>
    </row>
    <row r="181" spans="1:9" x14ac:dyDescent="0.45">
      <c r="A181" s="5"/>
      <c r="B181" s="4"/>
      <c r="C181" s="4"/>
      <c r="D181" s="4"/>
      <c r="E181" s="4"/>
      <c r="F181" s="4"/>
      <c r="G181" s="4"/>
      <c r="H181" s="1"/>
      <c r="I181" s="1"/>
    </row>
    <row r="182" spans="1:9" x14ac:dyDescent="0.45">
      <c r="A182" s="5"/>
      <c r="B182" s="4"/>
      <c r="C182" s="4"/>
      <c r="D182" s="4"/>
      <c r="E182" s="4"/>
      <c r="F182" s="4"/>
      <c r="G182" s="4"/>
      <c r="H182" s="1"/>
      <c r="I182" s="1"/>
    </row>
    <row r="183" spans="1:9" x14ac:dyDescent="0.45">
      <c r="A183" s="5"/>
      <c r="B183" s="4"/>
      <c r="C183" s="4"/>
      <c r="D183" s="4"/>
      <c r="E183" s="4"/>
      <c r="F183" s="4"/>
      <c r="G183" s="4"/>
      <c r="H183" s="1"/>
      <c r="I183" s="1"/>
    </row>
    <row r="184" spans="1:9" x14ac:dyDescent="0.45">
      <c r="A184" s="5"/>
      <c r="B184" s="4"/>
      <c r="C184" s="4"/>
      <c r="D184" s="4"/>
      <c r="E184" s="4"/>
      <c r="F184" s="4"/>
      <c r="G184" s="4"/>
      <c r="H184" s="1"/>
      <c r="I184" s="1"/>
    </row>
    <row r="185" spans="1:9" x14ac:dyDescent="0.45">
      <c r="A185" s="5"/>
      <c r="B185" s="4"/>
      <c r="C185" s="4"/>
      <c r="D185" s="4"/>
      <c r="E185" s="4"/>
      <c r="F185" s="4"/>
      <c r="G185" s="4"/>
      <c r="H185" s="1"/>
      <c r="I185" s="1"/>
    </row>
    <row r="186" spans="1:9" x14ac:dyDescent="0.45">
      <c r="A186" s="5"/>
      <c r="B186" s="4"/>
      <c r="C186" s="4"/>
      <c r="D186" s="4"/>
      <c r="E186" s="4"/>
      <c r="F186" s="4"/>
      <c r="G186" s="4"/>
      <c r="H186" s="1"/>
      <c r="I186" s="1"/>
    </row>
    <row r="187" spans="1:9" x14ac:dyDescent="0.45">
      <c r="A187" s="5"/>
      <c r="B187" s="4"/>
      <c r="C187" s="4"/>
      <c r="D187" s="4"/>
      <c r="E187" s="4"/>
      <c r="F187" s="4"/>
      <c r="G187" s="4"/>
      <c r="H187" s="1"/>
      <c r="I187" s="1"/>
    </row>
    <row r="188" spans="1:9" x14ac:dyDescent="0.45">
      <c r="A188" s="5"/>
      <c r="B188" s="4"/>
      <c r="C188" s="4"/>
      <c r="D188" s="4"/>
      <c r="E188" s="4"/>
      <c r="F188" s="4"/>
      <c r="G188" s="4"/>
      <c r="H188" s="1"/>
      <c r="I188" s="1"/>
    </row>
    <row r="189" spans="1:9" x14ac:dyDescent="0.45">
      <c r="A189" s="5"/>
      <c r="B189" s="4"/>
      <c r="C189" s="4"/>
      <c r="D189" s="4"/>
      <c r="E189" s="4"/>
      <c r="F189" s="4"/>
      <c r="G189" s="4"/>
      <c r="H189" s="1"/>
      <c r="I189" s="1"/>
    </row>
    <row r="190" spans="1:9" x14ac:dyDescent="0.45">
      <c r="A190" s="5"/>
      <c r="B190" s="4"/>
      <c r="C190" s="4"/>
      <c r="D190" s="4"/>
      <c r="E190" s="4"/>
      <c r="F190" s="4"/>
      <c r="G190" s="4"/>
      <c r="H190" s="1"/>
      <c r="I190" s="1"/>
    </row>
    <row r="191" spans="1:9" x14ac:dyDescent="0.45">
      <c r="A191" s="5"/>
      <c r="B191" s="4"/>
      <c r="C191" s="4"/>
      <c r="D191" s="4"/>
      <c r="E191" s="4"/>
      <c r="F191" s="4"/>
      <c r="G191" s="4"/>
      <c r="H191" s="1"/>
      <c r="I191" s="1"/>
    </row>
    <row r="192" spans="1:9" x14ac:dyDescent="0.45">
      <c r="A192" s="5"/>
      <c r="B192" s="4"/>
      <c r="C192" s="4"/>
      <c r="D192" s="4"/>
      <c r="E192" s="4"/>
      <c r="F192" s="4"/>
      <c r="G192" s="4"/>
      <c r="H192" s="1"/>
      <c r="I192" s="1"/>
    </row>
    <row r="193" spans="1:9" x14ac:dyDescent="0.45">
      <c r="A193" s="5"/>
      <c r="B193" s="4"/>
      <c r="C193" s="4"/>
      <c r="D193" s="4"/>
      <c r="E193" s="4"/>
      <c r="F193" s="4"/>
      <c r="G193" s="4"/>
      <c r="H193" s="1"/>
      <c r="I193" s="1"/>
    </row>
    <row r="194" spans="1:9" x14ac:dyDescent="0.45">
      <c r="A194" s="5"/>
      <c r="B194" s="4"/>
      <c r="C194" s="4"/>
      <c r="D194" s="4"/>
      <c r="E194" s="4"/>
      <c r="F194" s="4"/>
      <c r="G194" s="4"/>
      <c r="H194" s="1"/>
      <c r="I194" s="1"/>
    </row>
    <row r="195" spans="1:9" x14ac:dyDescent="0.45">
      <c r="A195" s="5"/>
      <c r="B195" s="4"/>
      <c r="C195" s="4"/>
      <c r="D195" s="4"/>
      <c r="E195" s="4"/>
      <c r="F195" s="4"/>
      <c r="G195" s="4"/>
      <c r="H195" s="1"/>
      <c r="I195" s="1"/>
    </row>
    <row r="196" spans="1:9" x14ac:dyDescent="0.45">
      <c r="A196" s="5"/>
      <c r="B196" s="4"/>
      <c r="C196" s="4"/>
      <c r="D196" s="4"/>
      <c r="E196" s="4"/>
      <c r="F196" s="4"/>
      <c r="G196" s="4"/>
      <c r="H196" s="1"/>
      <c r="I196" s="1"/>
    </row>
    <row r="197" spans="1:9" x14ac:dyDescent="0.45">
      <c r="A197" s="5"/>
      <c r="B197" s="4"/>
      <c r="C197" s="4"/>
      <c r="D197" s="4"/>
      <c r="E197" s="4"/>
      <c r="F197" s="4"/>
      <c r="G197" s="4"/>
      <c r="H197" s="1"/>
      <c r="I197" s="1"/>
    </row>
    <row r="198" spans="1:9" x14ac:dyDescent="0.45">
      <c r="A198" s="5"/>
      <c r="B198" s="4"/>
      <c r="C198" s="4"/>
      <c r="D198" s="4"/>
      <c r="E198" s="4"/>
      <c r="F198" s="4"/>
      <c r="G198" s="4"/>
      <c r="H198" s="1"/>
      <c r="I198" s="1"/>
    </row>
    <row r="199" spans="1:9" x14ac:dyDescent="0.45">
      <c r="A199" s="5"/>
      <c r="B199" s="4"/>
      <c r="C199" s="4"/>
      <c r="D199" s="4"/>
      <c r="E199" s="4"/>
      <c r="F199" s="4"/>
      <c r="G199" s="4"/>
      <c r="H199" s="1"/>
      <c r="I199" s="1"/>
    </row>
    <row r="200" spans="1:9" x14ac:dyDescent="0.45">
      <c r="A200" s="5"/>
      <c r="B200" s="4"/>
      <c r="C200" s="4"/>
      <c r="D200" s="4"/>
      <c r="E200" s="4"/>
      <c r="F200" s="4"/>
      <c r="G200" s="4"/>
      <c r="H200" s="1"/>
      <c r="I200" s="1"/>
    </row>
    <row r="201" spans="1:9" x14ac:dyDescent="0.45">
      <c r="A201" s="5"/>
      <c r="B201" s="4"/>
      <c r="C201" s="4"/>
      <c r="D201" s="4"/>
      <c r="E201" s="4"/>
      <c r="F201" s="4"/>
      <c r="G201" s="4"/>
      <c r="H201" s="1"/>
      <c r="I201" s="1"/>
    </row>
    <row r="202" spans="1:9" x14ac:dyDescent="0.45">
      <c r="A202" s="5"/>
      <c r="B202" s="4"/>
      <c r="C202" s="4"/>
      <c r="D202" s="4"/>
      <c r="E202" s="4"/>
      <c r="F202" s="4"/>
      <c r="G202" s="4"/>
      <c r="H202" s="1"/>
      <c r="I202" s="1"/>
    </row>
    <row r="203" spans="1:9" x14ac:dyDescent="0.45">
      <c r="A203" s="5"/>
      <c r="B203" s="4"/>
      <c r="C203" s="4"/>
      <c r="D203" s="4"/>
      <c r="E203" s="4"/>
      <c r="F203" s="4"/>
      <c r="G203" s="4"/>
      <c r="H203" s="1"/>
      <c r="I203" s="1"/>
    </row>
    <row r="204" spans="1:9" x14ac:dyDescent="0.45">
      <c r="A204" s="5"/>
      <c r="B204" s="4"/>
      <c r="C204" s="4"/>
      <c r="D204" s="4"/>
      <c r="E204" s="4"/>
      <c r="F204" s="4"/>
      <c r="G204" s="4"/>
      <c r="H204" s="1"/>
      <c r="I204" s="1"/>
    </row>
    <row r="205" spans="1:9" x14ac:dyDescent="0.45">
      <c r="A205" s="5"/>
      <c r="B205" s="4"/>
      <c r="C205" s="4"/>
      <c r="D205" s="4"/>
      <c r="E205" s="4"/>
      <c r="F205" s="4"/>
      <c r="G205" s="4"/>
      <c r="H205" s="1"/>
      <c r="I205" s="1"/>
    </row>
    <row r="206" spans="1:9" x14ac:dyDescent="0.45">
      <c r="A206" s="5"/>
      <c r="B206" s="4"/>
      <c r="C206" s="4"/>
      <c r="D206" s="4"/>
      <c r="E206" s="4"/>
      <c r="F206" s="4"/>
      <c r="G206" s="4"/>
      <c r="H206" s="1"/>
      <c r="I206" s="1"/>
    </row>
    <row r="207" spans="1:9" x14ac:dyDescent="0.45">
      <c r="A207" s="5"/>
      <c r="B207" s="4"/>
      <c r="C207" s="4"/>
      <c r="D207" s="4"/>
      <c r="E207" s="4"/>
      <c r="F207" s="4"/>
      <c r="G207" s="4"/>
      <c r="H207" s="1"/>
      <c r="I207" s="1"/>
    </row>
    <row r="208" spans="1:9" x14ac:dyDescent="0.45">
      <c r="A208" s="5"/>
      <c r="B208" s="4"/>
      <c r="C208" s="4"/>
      <c r="D208" s="4"/>
      <c r="E208" s="4"/>
      <c r="F208" s="4"/>
      <c r="G208" s="4"/>
      <c r="H208" s="1"/>
      <c r="I208" s="1"/>
    </row>
    <row r="209" spans="1:9" x14ac:dyDescent="0.45">
      <c r="A209" s="5"/>
      <c r="B209" s="4"/>
      <c r="C209" s="4"/>
      <c r="D209" s="4"/>
      <c r="E209" s="4"/>
      <c r="F209" s="4"/>
      <c r="G209" s="4"/>
      <c r="H209" s="1"/>
      <c r="I209" s="1"/>
    </row>
    <row r="210" spans="1:9" x14ac:dyDescent="0.45">
      <c r="A210" s="5"/>
      <c r="B210" s="4"/>
      <c r="C210" s="4"/>
      <c r="D210" s="4"/>
      <c r="E210" s="4"/>
      <c r="F210" s="4"/>
      <c r="G210" s="4"/>
      <c r="H210" s="1"/>
      <c r="I210" s="1"/>
    </row>
    <row r="211" spans="1:9" x14ac:dyDescent="0.45">
      <c r="A211" s="5"/>
      <c r="B211" s="4"/>
      <c r="C211" s="4"/>
      <c r="D211" s="4"/>
      <c r="E211" s="4"/>
      <c r="F211" s="4"/>
      <c r="G211" s="4"/>
      <c r="H211" s="1"/>
      <c r="I211" s="1"/>
    </row>
    <row r="212" spans="1:9" x14ac:dyDescent="0.45">
      <c r="A212" s="5"/>
      <c r="B212" s="4"/>
      <c r="C212" s="4"/>
      <c r="D212" s="4"/>
      <c r="E212" s="4"/>
      <c r="F212" s="4"/>
      <c r="G212" s="4"/>
      <c r="H212" s="1"/>
      <c r="I212" s="1"/>
    </row>
    <row r="213" spans="1:9" x14ac:dyDescent="0.45">
      <c r="A213" s="5"/>
      <c r="B213" s="4"/>
      <c r="C213" s="4"/>
      <c r="D213" s="4"/>
      <c r="E213" s="4"/>
      <c r="F213" s="4"/>
      <c r="G213" s="4"/>
      <c r="H213" s="1"/>
      <c r="I213" s="1"/>
    </row>
    <row r="214" spans="1:9" x14ac:dyDescent="0.45">
      <c r="A214" s="5"/>
      <c r="B214" s="4"/>
      <c r="C214" s="4"/>
      <c r="D214" s="4"/>
      <c r="E214" s="4"/>
      <c r="F214" s="4"/>
      <c r="G214" s="4"/>
      <c r="H214" s="1"/>
      <c r="I214" s="1"/>
    </row>
    <row r="215" spans="1:9" x14ac:dyDescent="0.45">
      <c r="A215" s="5"/>
      <c r="B215" s="4"/>
      <c r="C215" s="4"/>
      <c r="D215" s="4"/>
      <c r="E215" s="4"/>
      <c r="F215" s="4"/>
      <c r="G215" s="4"/>
      <c r="H215" s="1"/>
      <c r="I215" s="1"/>
    </row>
    <row r="216" spans="1:9" x14ac:dyDescent="0.45">
      <c r="A216" s="5"/>
      <c r="B216" s="4"/>
      <c r="C216" s="4"/>
      <c r="D216" s="4"/>
      <c r="E216" s="4"/>
      <c r="F216" s="4"/>
      <c r="G216" s="4"/>
      <c r="H216" s="1"/>
      <c r="I216" s="1"/>
    </row>
    <row r="217" spans="1:9" x14ac:dyDescent="0.45">
      <c r="A217" s="5"/>
      <c r="B217" s="4"/>
      <c r="C217" s="4"/>
      <c r="D217" s="4"/>
      <c r="E217" s="4"/>
      <c r="F217" s="4"/>
      <c r="G217" s="4"/>
      <c r="H217" s="1"/>
      <c r="I217" s="1"/>
    </row>
    <row r="218" spans="1:9" x14ac:dyDescent="0.45">
      <c r="A218" s="5"/>
      <c r="B218" s="4"/>
      <c r="C218" s="4"/>
      <c r="D218" s="4"/>
      <c r="E218" s="4"/>
      <c r="F218" s="4"/>
      <c r="G218" s="4"/>
      <c r="H218" s="1"/>
      <c r="I218" s="1"/>
    </row>
    <row r="219" spans="1:9" x14ac:dyDescent="0.45">
      <c r="A219" s="5"/>
      <c r="B219" s="4"/>
      <c r="C219" s="4"/>
      <c r="D219" s="4"/>
      <c r="E219" s="4"/>
      <c r="F219" s="4"/>
      <c r="G219" s="4"/>
      <c r="H219" s="1"/>
      <c r="I219" s="1"/>
    </row>
    <row r="220" spans="1:9" x14ac:dyDescent="0.45">
      <c r="A220" s="5"/>
      <c r="B220" s="4"/>
      <c r="C220" s="4"/>
      <c r="D220" s="4"/>
      <c r="E220" s="4"/>
      <c r="F220" s="4"/>
      <c r="G220" s="4"/>
      <c r="H220" s="1"/>
      <c r="I220" s="1"/>
    </row>
    <row r="221" spans="1:9" x14ac:dyDescent="0.45">
      <c r="A221" s="5"/>
      <c r="B221" s="4"/>
      <c r="C221" s="4"/>
      <c r="D221" s="4"/>
      <c r="E221" s="4"/>
      <c r="F221" s="4"/>
      <c r="G221" s="4"/>
      <c r="H221" s="1"/>
      <c r="I221" s="1"/>
    </row>
    <row r="222" spans="1:9" x14ac:dyDescent="0.45">
      <c r="A222" s="5"/>
      <c r="B222" s="4"/>
      <c r="C222" s="4"/>
      <c r="D222" s="4"/>
      <c r="E222" s="4"/>
      <c r="F222" s="4"/>
      <c r="G222" s="4"/>
      <c r="H222" s="1"/>
      <c r="I222" s="1"/>
    </row>
    <row r="223" spans="1:9" x14ac:dyDescent="0.45">
      <c r="A223" s="5"/>
      <c r="B223" s="4"/>
      <c r="C223" s="4"/>
      <c r="D223" s="4"/>
      <c r="E223" s="4"/>
      <c r="F223" s="4"/>
      <c r="G223" s="4"/>
      <c r="H223" s="1"/>
      <c r="I223" s="1"/>
    </row>
    <row r="224" spans="1:9" x14ac:dyDescent="0.45">
      <c r="A224" s="5"/>
      <c r="B224" s="4"/>
      <c r="C224" s="4"/>
      <c r="D224" s="4"/>
      <c r="E224" s="4"/>
      <c r="F224" s="4"/>
      <c r="G224" s="4"/>
      <c r="H224" s="1"/>
      <c r="I224" s="1"/>
    </row>
    <row r="225" spans="1:9" x14ac:dyDescent="0.45">
      <c r="A225" s="5"/>
      <c r="B225" s="4"/>
      <c r="C225" s="4"/>
      <c r="D225" s="4"/>
      <c r="E225" s="4"/>
      <c r="F225" s="4"/>
      <c r="G225" s="4"/>
      <c r="H225" s="1"/>
      <c r="I225" s="1"/>
    </row>
    <row r="226" spans="1:9" x14ac:dyDescent="0.45">
      <c r="A226" s="5"/>
      <c r="B226" s="4"/>
      <c r="C226" s="4"/>
      <c r="D226" s="4"/>
      <c r="E226" s="4"/>
      <c r="F226" s="4"/>
      <c r="G226" s="4"/>
      <c r="H226" s="1"/>
      <c r="I226" s="1"/>
    </row>
    <row r="227" spans="1:9" x14ac:dyDescent="0.45">
      <c r="A227" s="5"/>
      <c r="B227" s="4"/>
      <c r="C227" s="4"/>
      <c r="D227" s="4"/>
      <c r="E227" s="4"/>
      <c r="F227" s="4"/>
      <c r="G227" s="4"/>
      <c r="H227" s="1"/>
      <c r="I227" s="1"/>
    </row>
    <row r="228" spans="1:9" x14ac:dyDescent="0.45">
      <c r="A228" s="5"/>
      <c r="B228" s="4"/>
      <c r="C228" s="4"/>
      <c r="D228" s="4"/>
      <c r="E228" s="4"/>
      <c r="F228" s="4"/>
      <c r="G228" s="4"/>
      <c r="H228" s="1"/>
      <c r="I228" s="1"/>
    </row>
    <row r="229" spans="1:9" x14ac:dyDescent="0.45">
      <c r="A229" s="5"/>
      <c r="B229" s="4"/>
      <c r="C229" s="4"/>
      <c r="D229" s="4"/>
      <c r="E229" s="4"/>
      <c r="F229" s="4"/>
      <c r="G229" s="4"/>
      <c r="H229" s="1"/>
      <c r="I229" s="1"/>
    </row>
    <row r="230" spans="1:9" x14ac:dyDescent="0.45">
      <c r="A230" s="5"/>
      <c r="B230" s="4"/>
      <c r="C230" s="4"/>
      <c r="D230" s="4"/>
      <c r="E230" s="4"/>
      <c r="F230" s="4"/>
      <c r="G230" s="4"/>
      <c r="H230" s="1"/>
      <c r="I230" s="1"/>
    </row>
    <row r="231" spans="1:9" x14ac:dyDescent="0.45">
      <c r="A231" s="5"/>
      <c r="B231" s="4"/>
      <c r="C231" s="4"/>
      <c r="D231" s="4"/>
      <c r="E231" s="4"/>
      <c r="F231" s="4"/>
      <c r="G231" s="4"/>
      <c r="H231" s="1"/>
      <c r="I231" s="1"/>
    </row>
    <row r="232" spans="1:9" x14ac:dyDescent="0.45">
      <c r="A232" s="5"/>
      <c r="B232" s="4"/>
      <c r="C232" s="4"/>
      <c r="D232" s="4"/>
      <c r="E232" s="4"/>
      <c r="F232" s="4"/>
      <c r="G232" s="4"/>
      <c r="H232" s="1"/>
      <c r="I232" s="1"/>
    </row>
    <row r="233" spans="1:9" x14ac:dyDescent="0.45">
      <c r="A233" s="5"/>
      <c r="B233" s="4"/>
      <c r="C233" s="4"/>
      <c r="D233" s="4"/>
      <c r="E233" s="4"/>
      <c r="F233" s="4"/>
      <c r="G233" s="4"/>
      <c r="H233" s="1"/>
      <c r="I233" s="1"/>
    </row>
    <row r="234" spans="1:9" x14ac:dyDescent="0.45">
      <c r="A234" s="5"/>
      <c r="B234" s="4"/>
      <c r="C234" s="4"/>
      <c r="D234" s="4"/>
      <c r="E234" s="4"/>
      <c r="F234" s="4"/>
      <c r="G234" s="4"/>
      <c r="H234" s="1"/>
      <c r="I234" s="1"/>
    </row>
    <row r="235" spans="1:9" x14ac:dyDescent="0.45">
      <c r="A235" s="5"/>
      <c r="B235" s="4"/>
      <c r="C235" s="4"/>
      <c r="D235" s="4"/>
      <c r="E235" s="4"/>
      <c r="F235" s="4"/>
      <c r="G235" s="4"/>
      <c r="H235" s="1"/>
      <c r="I235" s="1"/>
    </row>
    <row r="236" spans="1:9" x14ac:dyDescent="0.45">
      <c r="A236" s="5"/>
      <c r="B236" s="4"/>
      <c r="C236" s="4"/>
      <c r="D236" s="4"/>
      <c r="E236" s="4"/>
      <c r="F236" s="4"/>
      <c r="G236" s="4"/>
      <c r="H236" s="1"/>
      <c r="I236" s="1"/>
    </row>
    <row r="237" spans="1:9" x14ac:dyDescent="0.45">
      <c r="A237" s="5"/>
      <c r="B237" s="4"/>
      <c r="C237" s="4"/>
      <c r="D237" s="4"/>
      <c r="E237" s="4"/>
      <c r="F237" s="4"/>
      <c r="G237" s="4"/>
      <c r="H237" s="1"/>
      <c r="I237" s="1"/>
    </row>
    <row r="238" spans="1:9" x14ac:dyDescent="0.45">
      <c r="A238" s="5"/>
      <c r="B238" s="4"/>
      <c r="C238" s="4"/>
      <c r="D238" s="4"/>
      <c r="E238" s="4"/>
      <c r="F238" s="4"/>
      <c r="G238" s="4"/>
      <c r="H238" s="1"/>
      <c r="I238" s="1"/>
    </row>
    <row r="239" spans="1:9" x14ac:dyDescent="0.45">
      <c r="A239" s="5"/>
      <c r="B239" s="4"/>
      <c r="C239" s="4"/>
      <c r="D239" s="4"/>
      <c r="E239" s="4"/>
      <c r="F239" s="4"/>
      <c r="G239" s="4"/>
      <c r="H239" s="1"/>
      <c r="I239" s="1"/>
    </row>
    <row r="240" spans="1:9" x14ac:dyDescent="0.45">
      <c r="A240" s="5"/>
      <c r="B240" s="4"/>
      <c r="C240" s="4"/>
      <c r="D240" s="4"/>
      <c r="E240" s="4"/>
      <c r="F240" s="4"/>
      <c r="G240" s="4"/>
      <c r="H240" s="1"/>
      <c r="I240" s="1"/>
    </row>
    <row r="241" spans="1:9" x14ac:dyDescent="0.45">
      <c r="A241" s="5"/>
      <c r="B241" s="4"/>
      <c r="C241" s="4"/>
      <c r="D241" s="4"/>
      <c r="E241" s="4"/>
      <c r="F241" s="4"/>
      <c r="G241" s="4"/>
      <c r="H241" s="1"/>
      <c r="I241" s="1"/>
    </row>
    <row r="242" spans="1:9" x14ac:dyDescent="0.45">
      <c r="A242" s="5"/>
      <c r="B242" s="4"/>
      <c r="C242" s="4"/>
      <c r="D242" s="4"/>
      <c r="E242" s="4"/>
      <c r="F242" s="4"/>
      <c r="G242" s="4"/>
      <c r="H242" s="1"/>
      <c r="I242" s="1"/>
    </row>
    <row r="243" spans="1:9" x14ac:dyDescent="0.45">
      <c r="A243" s="5"/>
      <c r="B243" s="4"/>
      <c r="C243" s="4"/>
      <c r="D243" s="4"/>
      <c r="E243" s="4"/>
      <c r="F243" s="4"/>
      <c r="G243" s="4"/>
      <c r="H243" s="1"/>
      <c r="I243" s="1"/>
    </row>
    <row r="244" spans="1:9" x14ac:dyDescent="0.45">
      <c r="A244" s="5"/>
      <c r="B244" s="4"/>
      <c r="C244" s="4"/>
      <c r="D244" s="4"/>
      <c r="E244" s="4"/>
      <c r="F244" s="4"/>
      <c r="G244" s="4"/>
      <c r="H244" s="1"/>
      <c r="I244" s="1"/>
    </row>
    <row r="245" spans="1:9" x14ac:dyDescent="0.45">
      <c r="A245" s="5"/>
    </row>
    <row r="246" spans="1:9" x14ac:dyDescent="0.45">
      <c r="A246" s="5"/>
    </row>
    <row r="247" spans="1:9" x14ac:dyDescent="0.45">
      <c r="A247" s="5"/>
    </row>
    <row r="248" spans="1:9" x14ac:dyDescent="0.45">
      <c r="A248" s="5"/>
    </row>
    <row r="249" spans="1:9" x14ac:dyDescent="0.45">
      <c r="A249" s="5"/>
    </row>
    <row r="250" spans="1:9" x14ac:dyDescent="0.45">
      <c r="A25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5016-ED90-4413-9A3E-78831596DD24}">
  <dimension ref="A1:I4"/>
  <sheetViews>
    <sheetView workbookViewId="0">
      <selection activeCell="D6" sqref="D6"/>
    </sheetView>
  </sheetViews>
  <sheetFormatPr defaultRowHeight="14.25" x14ac:dyDescent="0.45"/>
  <cols>
    <col min="1" max="1" width="3.86328125" bestFit="1" customWidth="1"/>
    <col min="2" max="2" width="9.19921875" bestFit="1" customWidth="1"/>
    <col min="3" max="3" width="10" bestFit="1" customWidth="1"/>
    <col min="4" max="4" width="18.1328125" bestFit="1" customWidth="1"/>
    <col min="5" max="5" width="6.33203125" bestFit="1" customWidth="1"/>
    <col min="6" max="6" width="8.6640625" bestFit="1" customWidth="1"/>
    <col min="7" max="7" width="8.796875" bestFit="1" customWidth="1"/>
  </cols>
  <sheetData>
    <row r="1" spans="1:9" x14ac:dyDescent="0.45">
      <c r="A1" s="5" t="s">
        <v>38</v>
      </c>
      <c r="B1" s="5" t="s">
        <v>39</v>
      </c>
      <c r="C1" s="5" t="s">
        <v>40</v>
      </c>
      <c r="D1" s="5" t="s">
        <v>75</v>
      </c>
      <c r="E1" s="5" t="s">
        <v>35</v>
      </c>
      <c r="F1" s="5" t="s">
        <v>21</v>
      </c>
      <c r="G1" s="5" t="s">
        <v>36</v>
      </c>
      <c r="H1" s="5" t="s">
        <v>79</v>
      </c>
      <c r="I1" s="5" t="s">
        <v>81</v>
      </c>
    </row>
    <row r="2" spans="1:9" x14ac:dyDescent="0.45">
      <c r="A2" s="5" t="str" cm="1">
        <f t="array" ref="A2">IFERROR(TRANSPOSE(_xlfn._xlws.FILTER(MONTHLY_RETURNS!B64:AI64, MONTHLY_RETURNS!$B$74:$AI$74=1)),"")</f>
        <v/>
      </c>
      <c r="B2" s="4" t="str" cm="1">
        <f t="array" ref="B2">IFERROR(TRANSPOSE(_xlfn._xlws.FILTER(MONTHLY_RETURNS!B65:AI65, MONTHLY_RETURNS!$B$74:$AI$74=1)),"")</f>
        <v/>
      </c>
      <c r="C2" s="4" t="str" cm="1">
        <f t="array" ref="C2">IFERROR(TRANSPOSE(_xlfn._xlws.FILTER(MONTHLY_RETURNS!B66:AI66, MONTHLY_RETURNS!$B$74:$AI$74=1)),"")</f>
        <v/>
      </c>
      <c r="D2" s="4" t="str" cm="1">
        <f t="array" ref="D2">IFERROR(TRANSPOSE(_xlfn._xlws.FILTER(MONTHLY_RETURNS!B67:AI67, MONTHLY_RETURNS!$B$74:$AI$74=1)),"")</f>
        <v/>
      </c>
      <c r="E2" s="4" t="str" cm="1">
        <f t="array" ref="E2">IFERROR(TRANSPOSE(_xlfn._xlws.FILTER(MONTHLY_RETURNS!B68:AI68, MONTHLY_RETURNS!$B$74:$AI$74=1)),"")</f>
        <v/>
      </c>
      <c r="F2" s="4" t="str" cm="1">
        <f t="array" ref="F2">IFERROR(TRANSPOSE(_xlfn._xlws.FILTER(MONTHLY_RETURNS!B69:AI69, MONTHLY_RETURNS!$B$74:$AI$74=1)),"")</f>
        <v/>
      </c>
      <c r="G2" s="4" t="str" cm="1">
        <f t="array" ref="G2">IFERROR(TRANSPOSE(_xlfn._xlws.FILTER(MONTHLY_RETURNS!B70:AI70, MONTHLY_RETURNS!$B$74:$AI$74=1)),"")</f>
        <v/>
      </c>
      <c r="H2" t="str" cm="1">
        <f t="array" ref="H2">IFERROR(TRANSPOSE(_xlfn._xlws.FILTER(MONTHLY_RETURNS!B71:AI71, MONTHLY_RETURNS!$B$74:$AI$74=1)),"")</f>
        <v/>
      </c>
      <c r="I2" t="str" cm="1">
        <f t="array" ref="I2">IFERROR(TRANSPOSE(_xlfn._xlws.FILTER(MONTHLY_RETURNS!B72:AI72, MONTHLY_RETURNS!$B$74:$AI$74=1)),"")</f>
        <v/>
      </c>
    </row>
    <row r="3" spans="1:9" x14ac:dyDescent="0.45">
      <c r="A3" s="5"/>
      <c r="B3" s="4"/>
      <c r="C3" s="4"/>
      <c r="D3" s="6"/>
      <c r="E3" s="6"/>
      <c r="F3" s="6"/>
      <c r="G3" s="6"/>
    </row>
    <row r="4" spans="1:9" x14ac:dyDescent="0.45">
      <c r="A4" s="5"/>
      <c r="B4" s="4"/>
      <c r="C4" s="4"/>
      <c r="D4" s="6"/>
      <c r="E4" s="6"/>
      <c r="F4" s="6"/>
      <c r="G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B2E5D-DD1A-4DB4-910C-E3126579841C}">
  <dimension ref="A1:AL74"/>
  <sheetViews>
    <sheetView topLeftCell="A50" workbookViewId="0">
      <selection activeCell="K73" sqref="K73"/>
    </sheetView>
  </sheetViews>
  <sheetFormatPr defaultRowHeight="14.25" x14ac:dyDescent="0.45"/>
  <cols>
    <col min="1" max="1" width="24.53125" bestFit="1" customWidth="1"/>
    <col min="2" max="2" width="10.1328125" bestFit="1" customWidth="1"/>
  </cols>
  <sheetData>
    <row r="1" spans="1:3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8" x14ac:dyDescent="0.45">
      <c r="A2" s="2" cm="1">
        <f t="array" ref="A2:A62">_xll.FDS(C1,"JULIAN(FG_TOTAL_RETURNC(-5AY,0,AM).dates)")</f>
        <v>44134</v>
      </c>
      <c r="B2" s="3" cm="1">
        <f t="array" ref="B2:B62">_xll.FDS(B1,"FG_TOTAL_RETURNC(-5AY,0,AM)")/100</f>
        <v>2.8660774E-2</v>
      </c>
      <c r="C2" s="3" cm="1">
        <f t="array" ref="C2:C62">_xll.FDS(C1,"FG_TOTAL_RETURNC(-5AY,0,AM)")/100</f>
        <v>-7.887125E-3</v>
      </c>
      <c r="D2" s="3" cm="1">
        <f t="array" ref="D2:D62">_xll.FDS(D1,"FG_TOTAL_RETURNC(-5AY,0,AM)")/100</f>
        <v>5.8482884999999998E-2</v>
      </c>
      <c r="E2" s="3" cm="1">
        <f t="array" ref="E2:E62">_xll.FDS(E1,"FG_TOTAL_RETURNC(-5AY,0,AM)")/100</f>
        <v>5.6433440000000001E-2</v>
      </c>
      <c r="F2" s="3" cm="1">
        <f t="array" ref="F2:F62">_xll.FDS(F1,"FG_TOTAL_RETURNC(-5AY,0,AM)")/100</f>
        <v>-0.15431344999999999</v>
      </c>
      <c r="G2" s="3" cm="1">
        <f t="array" ref="G2:G62">_xll.FDS(G1,"FG_TOTAL_RETURNC(-5AY,0,AM)")/100</f>
        <v>-6.9456697000000005E-3</v>
      </c>
      <c r="H2" s="3" cm="1">
        <f t="array" ref="H2:H62">_xll.FDS(H1,"FG_TOTAL_RETURNC(-5AY,0,AM)")/100</f>
        <v>-3.1691492000000002E-2</v>
      </c>
      <c r="I2" s="3" cm="1">
        <f t="array" ref="I2:I62">_xll.FDS(I1,"FG_TOTAL_RETURNC(-5AY,0,AM)")/100</f>
        <v>5.7905910000000003E-3</v>
      </c>
      <c r="J2" s="3" cm="1">
        <f t="array" ref="J2:J62">_xll.FDS(J1,"FG_TOTAL_RETURNC(-5AY,0,AM)")/100</f>
        <v>2.3980736999999998E-2</v>
      </c>
      <c r="K2" s="3" cm="1">
        <f t="array" ref="K2:K62">_xll.FDS(K1,"FG_TOTAL_RETURNC(-5AY,0,AM)")/100</f>
        <v>-6.7339539999999995E-3</v>
      </c>
      <c r="L2" s="3" cm="1">
        <f t="array" ref="L2:L62">_xll.FDS(L1,"FG_TOTAL_RETURNC(-5AY,0,AM)")/100</f>
        <v>-2.8922617000000001E-2</v>
      </c>
      <c r="M2" s="3" cm="1">
        <f t="array" ref="M2:M62">_xll.FDS(M1,"FG_TOTAL_RETURNC(-5AY,0,AM)")/100</f>
        <v>2.9786825E-3</v>
      </c>
      <c r="N2" s="3" cm="1">
        <f t="array" ref="N2:N62">_xll.FDS(N1,"FG_TOTAL_RETURNC(-5AY,0,AM)")/100</f>
        <v>-0.10438055</v>
      </c>
      <c r="O2" s="3" cm="1">
        <f t="array" ref="O2:O62">_xll.FDS(O1,"FG_TOTAL_RETURNC(-5AY,0,AM)")/100</f>
        <v>-7.9740286000000004E-3</v>
      </c>
      <c r="P2" s="3" cm="1">
        <f t="array" ref="P2:P62">_xll.FDS(P1,"FG_TOTAL_RETURNC(-5AY,0,AM)")/100</f>
        <v>4.7863006999999999E-2</v>
      </c>
      <c r="Q2" s="3" cm="1">
        <f t="array" ref="Q2:Q62">_xll.FDS(Q1,"FG_TOTAL_RETURNC(-5AY,0,AM)")/100</f>
        <v>-5.1434097000000005E-2</v>
      </c>
      <c r="R2" s="3" cm="1">
        <f t="array" ref="R2:R62">_xll.FDS(R1,"FG_TOTAL_RETURNC(-5AY,0,AM)")/100</f>
        <v>-3.4024835000000003E-2</v>
      </c>
      <c r="S2" s="3" cm="1">
        <f t="array" ref="S2:S62">_xll.FDS(S1,"FG_TOTAL_RETURNC(-5AY,0,AM)")/100</f>
        <v>-0.10222673</v>
      </c>
      <c r="T2" s="3" cm="1">
        <f t="array" ref="T2:T62">_xll.FDS(T1,"FG_TOTAL_RETURNC(-5AY,0,AM)")/100</f>
        <v>-2.372092E-2</v>
      </c>
      <c r="U2" s="3" cm="1">
        <f t="array" ref="U2:U62">_xll.FDS(U1,"FG_TOTAL_RETURNC(-5AY,0,AM)")/100</f>
        <v>-7.4074269999999994E-3</v>
      </c>
      <c r="V2" s="3" cm="1">
        <f t="array" ref="V2:V62">_xll.FDS(V1,"FG_TOTAL_RETURNC(-5AY,0,AM)")/100</f>
        <v>-4.6464679999999994E-2</v>
      </c>
      <c r="W2" s="3" cm="1">
        <f t="array" ref="W2:W62">_xll.FDS(W1,"FG_TOTAL_RETURNC(-5AY,0,AM)")/100</f>
        <v>3.1803965999999996E-2</v>
      </c>
      <c r="X2" s="3" cm="1">
        <f t="array" ref="X2:X62">_xll.FDS(X1,"FG_TOTAL_RETURNC(-5AY,0,AM)")/100</f>
        <v>2.5355815999999996E-3</v>
      </c>
      <c r="Y2" s="3" cm="1">
        <f t="array" ref="Y2:Y62">_xll.FDS(Y1,"FG_TOTAL_RETURNC(-5AY,0,AM)")/100</f>
        <v>-3.4294069999999996E-2</v>
      </c>
      <c r="Z2" s="3" cm="1">
        <f t="array" ref="Z2:Z62">_xll.FDS(Z1,"FG_TOTAL_RETURNC(-5AY,0,AM)")/100</f>
        <v>-9.7837209999999994E-2</v>
      </c>
      <c r="AA2" s="3" cm="1">
        <f t="array" ref="AA2:AA62">_xll.FDS(AA1,"FG_TOTAL_RETURNC(-5AY,0,AM)")/100</f>
        <v>-1.4051080000000001E-2</v>
      </c>
      <c r="AB2" s="3" cm="1">
        <f t="array" ref="AB2:AB62">_xll.FDS(AB1,"FG_TOTAL_RETURNC(-5AY,0,AM)")/100</f>
        <v>-5.2106139999999995E-2</v>
      </c>
      <c r="AC2" s="3" cm="1">
        <f t="array" ref="AC2:AC62">_xll.FDS(AC1,"FG_TOTAL_RETURNC(-5AY,0,AM)")/100</f>
        <v>-4.5115710000000003E-2</v>
      </c>
      <c r="AD2" s="3" cm="1">
        <f t="array" ref="AD2:AD62">_xll.FDS(AD1,"FG_TOTAL_RETURNC(-5AY,0,AM)")/100</f>
        <v>-3.0449152E-2</v>
      </c>
      <c r="AE2" s="3" cm="1">
        <f t="array" ref="AE2:AE62">_xll.FDS(AE1,"FG_TOTAL_RETURNC(-5AY,0,AM)")/100</f>
        <v>-2.4933576999999998E-2</v>
      </c>
      <c r="AF2" s="3" cm="1">
        <f t="array" ref="AF2:AF62">_xll.FDS(AF1,"FG_TOTAL_RETURNC(-5AY,0,AM)")/100</f>
        <v>-4.5454559999999998E-2</v>
      </c>
      <c r="AG2" s="3" cm="1">
        <f t="array" ref="AG2:AG62">_xll.FDS(AG1,"FG_TOTAL_RETURNC(-5AY,0,AM)")/100</f>
        <v>-2.4978517999999998E-2</v>
      </c>
      <c r="AH2" s="3" cm="1">
        <f t="array" ref="AH2:AH62">_xll.FDS(AH1,"FG_TOTAL_RETURNC(-5AY,0,AM)")/100</f>
        <v>-4.3330549999999995E-2</v>
      </c>
      <c r="AI2" s="3" cm="1">
        <f t="array" ref="AI2:AI62">_xll.FDS(AI1,"FG_TOTAL_RETURNC(-5AY,0,AM)")/100</f>
        <v>-6.4397040000000003E-2</v>
      </c>
      <c r="AJ2" s="3"/>
      <c r="AK2" s="3"/>
      <c r="AL2" s="3"/>
    </row>
    <row r="3" spans="1:38" x14ac:dyDescent="0.45">
      <c r="A3" s="2">
        <v>44165</v>
      </c>
      <c r="B3" s="3">
        <v>5.9599875999999996E-2</v>
      </c>
      <c r="C3" s="3">
        <v>0.12510453999999999</v>
      </c>
      <c r="D3" s="3">
        <v>0.19037199000000002</v>
      </c>
      <c r="E3" s="3">
        <v>9.6153849999999999E-2</v>
      </c>
      <c r="F3" s="3">
        <v>0.25718391000000002</v>
      </c>
      <c r="G3" s="3">
        <v>0.14010692</v>
      </c>
      <c r="H3" s="3">
        <v>9.3454250000000003E-2</v>
      </c>
      <c r="I3" s="3">
        <v>9.5216990000000001E-2</v>
      </c>
      <c r="J3" s="3">
        <v>0.18764639</v>
      </c>
      <c r="K3" s="3">
        <v>0.17750381000000001</v>
      </c>
      <c r="L3" s="3">
        <v>0.23790013999999998</v>
      </c>
      <c r="M3" s="3">
        <v>0.10934126</v>
      </c>
      <c r="N3" s="3">
        <v>0.28842925999999997</v>
      </c>
      <c r="O3" s="3">
        <v>8.6037520000000006E-2</v>
      </c>
      <c r="P3" s="3">
        <v>2.6891349999999998E-2</v>
      </c>
      <c r="Q3" s="3">
        <v>6.2459110000000005E-2</v>
      </c>
      <c r="R3" s="3">
        <v>0.17855156</v>
      </c>
      <c r="S3" s="3">
        <v>0.25648260000000001</v>
      </c>
      <c r="T3" s="3">
        <v>0.12053357999999999</v>
      </c>
      <c r="U3" s="3">
        <v>8.2767959999999988E-2</v>
      </c>
      <c r="V3" s="3">
        <v>0.10346042999999999</v>
      </c>
      <c r="W3" s="3">
        <v>0.11891531999999999</v>
      </c>
      <c r="X3" s="3">
        <v>0.14921594000000002</v>
      </c>
      <c r="Y3" s="3">
        <v>0.14393663000000001</v>
      </c>
      <c r="Z3" s="3">
        <v>0.16286145999999999</v>
      </c>
      <c r="AA3" s="3">
        <v>0.1055975</v>
      </c>
      <c r="AB3" s="3">
        <v>9.2473620000000006E-2</v>
      </c>
      <c r="AC3" s="3">
        <v>0.16105174999999999</v>
      </c>
      <c r="AD3" s="3">
        <v>0.11225771999999999</v>
      </c>
      <c r="AE3" s="3">
        <v>0.10877681</v>
      </c>
      <c r="AF3" s="3">
        <v>0.21822273</v>
      </c>
      <c r="AG3" s="3">
        <v>0.14575969999999999</v>
      </c>
      <c r="AH3" s="3">
        <v>0.15186500999999999</v>
      </c>
      <c r="AI3" s="3">
        <v>0.25208246000000001</v>
      </c>
      <c r="AJ3" s="3"/>
      <c r="AK3" s="3"/>
      <c r="AL3" s="3"/>
    </row>
    <row r="4" spans="1:38" x14ac:dyDescent="0.45">
      <c r="A4" s="2">
        <v>44195</v>
      </c>
      <c r="B4" s="3">
        <v>6.0734630000000005E-2</v>
      </c>
      <c r="C4" s="3">
        <v>0.13640345000000001</v>
      </c>
      <c r="D4" s="3">
        <v>7.9194902999999997E-2</v>
      </c>
      <c r="E4" s="3">
        <v>6.6164373999999998E-2</v>
      </c>
      <c r="F4" s="3">
        <v>0.10170245</v>
      </c>
      <c r="G4" s="3">
        <v>5.3643465000000001E-2</v>
      </c>
      <c r="H4" s="3">
        <v>4.8323154E-2</v>
      </c>
      <c r="I4" s="3">
        <v>9.8492259999999998E-2</v>
      </c>
      <c r="J4" s="3">
        <v>8.4937935000000006E-2</v>
      </c>
      <c r="K4" s="3">
        <v>0.13605679000000001</v>
      </c>
      <c r="L4" s="3">
        <v>0.12581289000000001</v>
      </c>
      <c r="M4" s="3">
        <v>0.12760377000000001</v>
      </c>
      <c r="N4" s="3">
        <v>0.14119661</v>
      </c>
      <c r="O4" s="3">
        <v>0.10013604000000001</v>
      </c>
      <c r="P4" s="3">
        <v>2.1702886000000001E-2</v>
      </c>
      <c r="Q4" s="3">
        <v>2.4357796000000001E-2</v>
      </c>
      <c r="R4" s="3">
        <v>2.9141306999999998E-2</v>
      </c>
      <c r="S4" s="3">
        <v>0.20131851000000001</v>
      </c>
      <c r="T4" s="3">
        <v>5.7287215999999993E-3</v>
      </c>
      <c r="U4" s="3">
        <v>0.10105181000000001</v>
      </c>
      <c r="V4" s="3">
        <v>1.2039899999999999E-2</v>
      </c>
      <c r="W4" s="3">
        <v>5.0073503999999998E-2</v>
      </c>
      <c r="X4" s="3">
        <v>6.9297193999999993E-2</v>
      </c>
      <c r="Y4" s="3">
        <v>3.8262843999999997E-2</v>
      </c>
      <c r="Z4" s="3">
        <v>6.5945625000000008E-2</v>
      </c>
      <c r="AA4" s="3">
        <v>5.0068500000000002E-2</v>
      </c>
      <c r="AB4" s="3">
        <v>5.9805749999999998E-2</v>
      </c>
      <c r="AC4" s="3">
        <v>6.0133576000000001E-2</v>
      </c>
      <c r="AD4" s="3">
        <v>4.6454430000000005E-2</v>
      </c>
      <c r="AE4" s="3">
        <v>3.1823516000000003E-2</v>
      </c>
      <c r="AF4" s="3">
        <v>4.2685747000000003E-2</v>
      </c>
      <c r="AG4" s="3">
        <v>7.6497080000000009E-2</v>
      </c>
      <c r="AH4" s="3">
        <v>4.0626645000000003E-2</v>
      </c>
      <c r="AI4" s="3">
        <v>5.0976396E-2</v>
      </c>
      <c r="AJ4" s="3"/>
      <c r="AK4" s="3"/>
      <c r="AL4" s="3"/>
    </row>
    <row r="5" spans="1:38" x14ac:dyDescent="0.45">
      <c r="A5" s="2">
        <v>44225</v>
      </c>
      <c r="B5" s="3">
        <v>4.8977613000000003E-2</v>
      </c>
      <c r="C5" s="3">
        <v>-1.5460491E-2</v>
      </c>
      <c r="D5" s="3">
        <v>-3.6893964000000001E-2</v>
      </c>
      <c r="E5" s="3">
        <v>-8.5661889999999991E-2</v>
      </c>
      <c r="F5" s="3">
        <v>-2.1376430000000002E-2</v>
      </c>
      <c r="G5" s="3">
        <v>-1.9499957999999998E-2</v>
      </c>
      <c r="H5" s="3">
        <v>-6.9487452999999991E-2</v>
      </c>
      <c r="I5" s="3">
        <v>3.7884474000000001E-2</v>
      </c>
      <c r="J5" s="3">
        <v>-7.6304316999999997E-2</v>
      </c>
      <c r="K5" s="3">
        <v>2.2634864000000001E-2</v>
      </c>
      <c r="L5" s="3">
        <v>-7.9677049999999999E-2</v>
      </c>
      <c r="M5" s="3">
        <v>-1.2365102999999999E-2</v>
      </c>
      <c r="N5" s="3">
        <v>-9.9728349999999993E-2</v>
      </c>
      <c r="O5" s="3">
        <v>-2.3940146000000002E-2</v>
      </c>
      <c r="P5" s="3">
        <v>8.1562040000000002E-2</v>
      </c>
      <c r="Q5" s="3">
        <v>8.1135035000000008E-3</v>
      </c>
      <c r="R5" s="3">
        <v>1.2164116000000001E-2</v>
      </c>
      <c r="S5" s="3">
        <v>-1.1240244000000001E-3</v>
      </c>
      <c r="T5" s="3">
        <v>9.8654860000000011E-2</v>
      </c>
      <c r="U5" s="3">
        <v>-3.3142865000000001E-2</v>
      </c>
      <c r="V5" s="3">
        <v>-1.2052058999999999E-2</v>
      </c>
      <c r="W5" s="3">
        <v>-1.8271506E-2</v>
      </c>
      <c r="X5" s="3">
        <v>-1.4113724000000001E-2</v>
      </c>
      <c r="Y5" s="3">
        <v>-1.4492689999999999E-2</v>
      </c>
      <c r="Z5" s="3">
        <v>-2.207023E-2</v>
      </c>
      <c r="AA5" s="3">
        <v>-5.3452253000000009E-3</v>
      </c>
      <c r="AB5" s="3">
        <v>-2.2641540000000002E-2</v>
      </c>
      <c r="AC5" s="3">
        <v>-1.3504446000000002E-2</v>
      </c>
      <c r="AD5" s="3">
        <v>5.0803419999999998E-3</v>
      </c>
      <c r="AE5" s="3">
        <v>-5.1614045999999998E-3</v>
      </c>
      <c r="AF5" s="3">
        <v>-3.915751E-2</v>
      </c>
      <c r="AG5" s="3">
        <v>1.3652682000000001E-2</v>
      </c>
      <c r="AH5" s="3">
        <v>1.2440919999999999E-2</v>
      </c>
      <c r="AI5" s="3">
        <v>-4.7699030000000003E-2</v>
      </c>
      <c r="AJ5" s="3"/>
      <c r="AK5" s="3"/>
      <c r="AL5" s="3"/>
    </row>
    <row r="6" spans="1:38" x14ac:dyDescent="0.45">
      <c r="A6" s="2">
        <v>44253</v>
      </c>
      <c r="B6" s="3">
        <v>-9.5194579999999997E-3</v>
      </c>
      <c r="C6" s="3">
        <v>4.9448730000000003E-2</v>
      </c>
      <c r="D6" s="3">
        <v>1.7817377999999998E-2</v>
      </c>
      <c r="E6" s="3">
        <v>8.3500147E-3</v>
      </c>
      <c r="F6" s="3">
        <v>-5.3276420000000005E-3</v>
      </c>
      <c r="G6" s="3">
        <v>8.020687E-2</v>
      </c>
      <c r="H6" s="3">
        <v>5.5453780000000001E-3</v>
      </c>
      <c r="I6" s="3">
        <v>5.6197999999999998E-2</v>
      </c>
      <c r="J6" s="3">
        <v>1.1694431E-2</v>
      </c>
      <c r="K6" s="3">
        <v>-1.4755725999999999E-3</v>
      </c>
      <c r="L6" s="3">
        <v>-6.6978635999999994E-2</v>
      </c>
      <c r="M6" s="3">
        <v>5.2811265000000003E-2</v>
      </c>
      <c r="N6" s="3">
        <v>7.198273999999999E-2</v>
      </c>
      <c r="O6" s="3">
        <v>4.8288225999999997E-2</v>
      </c>
      <c r="P6" s="3">
        <v>-4.6846270000000002E-3</v>
      </c>
      <c r="Q6" s="3">
        <v>-3.5924911000000004E-2</v>
      </c>
      <c r="R6" s="3">
        <v>2.031386E-2</v>
      </c>
      <c r="S6" s="3">
        <v>2.2505521999999999E-3</v>
      </c>
      <c r="T6" s="3">
        <v>-1.3560653000000001E-2</v>
      </c>
      <c r="U6" s="3">
        <v>4.0189147000000001E-2</v>
      </c>
      <c r="V6" s="3">
        <v>3.1781673000000003E-2</v>
      </c>
      <c r="W6" s="3">
        <v>-7.6366304999999995E-2</v>
      </c>
      <c r="X6" s="3">
        <v>3.2000065000000001E-2</v>
      </c>
      <c r="Y6" s="3">
        <v>5.1307080000000005E-2</v>
      </c>
      <c r="Z6" s="3">
        <v>1.7482519000000002E-2</v>
      </c>
      <c r="AA6" s="3">
        <v>1.8360972E-2</v>
      </c>
      <c r="AB6" s="3">
        <v>-1.8169403000000001E-2</v>
      </c>
      <c r="AC6" s="3">
        <v>3.9356708999999997E-2</v>
      </c>
      <c r="AD6" s="3">
        <v>-1.3351440000000001E-3</v>
      </c>
      <c r="AE6" s="3">
        <v>2.7805448E-2</v>
      </c>
      <c r="AF6" s="3">
        <v>4.5693159999999997E-2</v>
      </c>
      <c r="AG6" s="3">
        <v>4.0170193E-2</v>
      </c>
      <c r="AH6" s="3">
        <v>3.2686234000000002E-2</v>
      </c>
      <c r="AI6" s="3">
        <v>5.5379150000000002E-2</v>
      </c>
      <c r="AJ6" s="3"/>
      <c r="AK6" s="3"/>
      <c r="AL6" s="3"/>
    </row>
    <row r="7" spans="1:38" x14ac:dyDescent="0.45">
      <c r="A7" s="2">
        <v>44285</v>
      </c>
      <c r="B7" s="3">
        <v>-5.9038934999999994E-2</v>
      </c>
      <c r="C7" s="3">
        <v>7.8796506000000002E-2</v>
      </c>
      <c r="D7" s="3">
        <v>-3.6761522000000005E-2</v>
      </c>
      <c r="E7" s="3">
        <v>-3.0473650000000001E-2</v>
      </c>
      <c r="F7" s="3">
        <v>-3.7493348000000003E-2</v>
      </c>
      <c r="G7" s="3">
        <v>-8.2816305000000007E-2</v>
      </c>
      <c r="H7" s="3">
        <v>8.0882309999999995E-3</v>
      </c>
      <c r="I7" s="3">
        <v>2.5491834000000001E-2</v>
      </c>
      <c r="J7" s="3">
        <v>8.8539119999999999E-2</v>
      </c>
      <c r="K7" s="3">
        <v>7.1614979999999996E-3</v>
      </c>
      <c r="L7" s="3">
        <v>2.7899742000000002E-2</v>
      </c>
      <c r="M7" s="3">
        <v>5.7729720000000005E-2</v>
      </c>
      <c r="N7" s="3">
        <v>6.9561719999999994E-2</v>
      </c>
      <c r="O7" s="3">
        <v>2.2910118E-2</v>
      </c>
      <c r="P7" s="3">
        <v>-6.3942136999999996E-2</v>
      </c>
      <c r="Q7" s="3">
        <v>4.4493913999999996E-2</v>
      </c>
      <c r="R7" s="3">
        <v>6.1966300000000002E-2</v>
      </c>
      <c r="S7" s="3">
        <v>-0.15119754999999999</v>
      </c>
      <c r="T7" s="3">
        <v>4.60577E-2</v>
      </c>
      <c r="U7" s="3">
        <v>1.5340924000000001E-2</v>
      </c>
      <c r="V7" s="3">
        <v>7.9340339999999995E-2</v>
      </c>
      <c r="W7" s="3">
        <v>-9.5953940000000001E-3</v>
      </c>
      <c r="X7" s="3">
        <v>8.9758635000000003E-3</v>
      </c>
      <c r="Y7" s="3">
        <v>5.4398536999999997E-2</v>
      </c>
      <c r="Z7" s="3">
        <v>4.1549563000000005E-2</v>
      </c>
      <c r="AA7" s="3">
        <v>1.4072059999999999E-2</v>
      </c>
      <c r="AB7" s="3">
        <v>3.2153606000000001E-2</v>
      </c>
      <c r="AC7" s="3">
        <v>3.4902809999999999E-2</v>
      </c>
      <c r="AD7" s="3">
        <v>1.8123388000000002E-3</v>
      </c>
      <c r="AE7" s="3">
        <v>4.1184782999999996E-2</v>
      </c>
      <c r="AF7" s="3">
        <v>3.1000852999999998E-2</v>
      </c>
      <c r="AG7" s="3">
        <v>4.2253493999999996E-2</v>
      </c>
      <c r="AH7" s="3">
        <v>6.2351226999999995E-2</v>
      </c>
      <c r="AI7" s="3">
        <v>5.2473306999999997E-2</v>
      </c>
      <c r="AJ7" s="3"/>
      <c r="AK7" s="3"/>
      <c r="AL7" s="3"/>
    </row>
    <row r="8" spans="1:38" x14ac:dyDescent="0.45">
      <c r="A8" s="2">
        <v>44316</v>
      </c>
      <c r="B8" s="3">
        <v>3.2830834000000003E-2</v>
      </c>
      <c r="C8" s="3">
        <v>-5.8580455999999996E-2</v>
      </c>
      <c r="D8" s="3">
        <v>-1.6810596000000001E-2</v>
      </c>
      <c r="E8" s="3">
        <v>-1.2299299E-2</v>
      </c>
      <c r="F8" s="3">
        <v>0.10406231999999999</v>
      </c>
      <c r="G8" s="3">
        <v>-6.6764710000000005E-2</v>
      </c>
      <c r="H8" s="3">
        <v>1.3858437999999999E-2</v>
      </c>
      <c r="I8" s="3">
        <v>7.6743484000000001E-2</v>
      </c>
      <c r="J8" s="3">
        <v>2.7112484000000003E-2</v>
      </c>
      <c r="K8" s="3">
        <v>2.2121906E-2</v>
      </c>
      <c r="L8" s="3">
        <v>8.4476949999999995E-2</v>
      </c>
      <c r="M8" s="3">
        <v>8.3811283000000004E-3</v>
      </c>
      <c r="N8" s="3">
        <v>7.2180510000000003E-2</v>
      </c>
      <c r="O8" s="3">
        <v>-2.2635220999999997E-2</v>
      </c>
      <c r="P8" s="3">
        <v>5.3961276999999995E-3</v>
      </c>
      <c r="Q8" s="3">
        <v>4.4195890000000002E-2</v>
      </c>
      <c r="R8" s="3">
        <v>-4.0263534E-3</v>
      </c>
      <c r="S8" s="3">
        <v>2.7777790000000004E-2</v>
      </c>
      <c r="T8" s="3">
        <v>3.7313699999999999E-3</v>
      </c>
      <c r="U8" s="3">
        <v>5.4840446000000001E-2</v>
      </c>
      <c r="V8" s="3">
        <v>8.9074609999999999E-2</v>
      </c>
      <c r="W8" s="3">
        <v>4.2628764999999999E-2</v>
      </c>
      <c r="X8" s="3">
        <v>4.6502233000000004E-2</v>
      </c>
      <c r="Y8" s="3">
        <v>4.9823164999999996E-2</v>
      </c>
      <c r="Z8" s="3">
        <v>3.8392305000000002E-2</v>
      </c>
      <c r="AA8" s="3">
        <v>-2.5440931E-2</v>
      </c>
      <c r="AB8" s="3">
        <v>3.7427187000000001E-2</v>
      </c>
      <c r="AC8" s="3">
        <v>3.4998417000000004E-2</v>
      </c>
      <c r="AD8" s="3">
        <v>7.5305342999999997E-2</v>
      </c>
      <c r="AE8" s="3">
        <v>5.7178259999999995E-2</v>
      </c>
      <c r="AF8" s="3">
        <v>5.8992030000000001E-2</v>
      </c>
      <c r="AG8" s="3">
        <v>4.7733190000000002E-2</v>
      </c>
      <c r="AH8" s="3">
        <v>3.9874554E-2</v>
      </c>
      <c r="AI8" s="3">
        <v>3.8107634000000001E-3</v>
      </c>
      <c r="AJ8" s="3"/>
      <c r="AK8" s="3"/>
      <c r="AL8" s="3"/>
    </row>
    <row r="9" spans="1:38" x14ac:dyDescent="0.45">
      <c r="A9" s="2">
        <v>44344</v>
      </c>
      <c r="B9" s="3">
        <v>6.6164255000000005E-2</v>
      </c>
      <c r="C9" s="3">
        <v>-7.8056393000000002E-2</v>
      </c>
      <c r="D9" s="3">
        <v>-1.2938917000000001E-2</v>
      </c>
      <c r="E9" s="3">
        <v>6.5029382999999996E-2</v>
      </c>
      <c r="F9" s="3">
        <v>0.13608873000000002</v>
      </c>
      <c r="G9" s="3">
        <v>3.7188767999999997E-2</v>
      </c>
      <c r="H9" s="3">
        <v>-1.4388502000000001E-2</v>
      </c>
      <c r="I9" s="3">
        <v>-3.3777534999999997E-2</v>
      </c>
      <c r="J9" s="3">
        <v>5.8292984999999999E-2</v>
      </c>
      <c r="K9" s="3">
        <v>1.6232371000000002E-2</v>
      </c>
      <c r="L9" s="3">
        <v>9.4206920000000013E-2</v>
      </c>
      <c r="M9" s="3">
        <v>7.6221346999999995E-2</v>
      </c>
      <c r="N9" s="3">
        <v>-7.7139139999999997E-3</v>
      </c>
      <c r="O9" s="3">
        <v>7.9473375999999998E-2</v>
      </c>
      <c r="P9" s="3">
        <v>-1.7077923E-3</v>
      </c>
      <c r="Q9" s="3">
        <v>-1.3034165E-2</v>
      </c>
      <c r="R9" s="3">
        <v>-7.2640179999999995E-4</v>
      </c>
      <c r="S9" s="3">
        <v>-1.6301989999999999E-2</v>
      </c>
      <c r="T9" s="3">
        <v>0.10483265</v>
      </c>
      <c r="U9" s="3">
        <v>4.4031859999999999E-2</v>
      </c>
      <c r="V9" s="3">
        <v>2.0116567999999998E-2</v>
      </c>
      <c r="W9" s="3">
        <v>-4.5609416999999999E-2</v>
      </c>
      <c r="X9" s="3">
        <v>3.3230305000000002E-2</v>
      </c>
      <c r="Y9" s="3">
        <v>6.3465239999999992E-2</v>
      </c>
      <c r="Z9" s="3">
        <v>3.3506632000000001E-2</v>
      </c>
      <c r="AA9" s="3">
        <v>1.7205596E-2</v>
      </c>
      <c r="AB9" s="3">
        <v>5.2711129999999995E-2</v>
      </c>
      <c r="AC9" s="3">
        <v>3.8733601999999999E-2</v>
      </c>
      <c r="AD9" s="3">
        <v>-1.2012183999999999E-2</v>
      </c>
      <c r="AE9" s="3">
        <v>6.5660476999999991E-3</v>
      </c>
      <c r="AF9" s="3">
        <v>5.4083347000000004E-2</v>
      </c>
      <c r="AG9" s="3">
        <v>2.9748320000000002E-2</v>
      </c>
      <c r="AH9" s="3">
        <v>4.4162035000000002E-2</v>
      </c>
      <c r="AI9" s="3">
        <v>6.0107470000000003E-2</v>
      </c>
      <c r="AJ9" s="3"/>
      <c r="AK9" s="3"/>
      <c r="AL9" s="3"/>
    </row>
    <row r="10" spans="1:38" x14ac:dyDescent="0.45">
      <c r="A10" s="2">
        <v>44377</v>
      </c>
      <c r="B10" s="3">
        <v>-1.8936097999999998E-2</v>
      </c>
      <c r="C10" s="3">
        <v>2.124548E-3</v>
      </c>
      <c r="D10" s="3">
        <v>-4.4534500000000005E-2</v>
      </c>
      <c r="E10" s="3">
        <v>1.1704922E-2</v>
      </c>
      <c r="F10" s="3">
        <v>-4.4895769999999995E-2</v>
      </c>
      <c r="G10" s="3">
        <v>-0.10953288999999999</v>
      </c>
      <c r="H10" s="3">
        <v>-3.8523733999999997E-2</v>
      </c>
      <c r="I10" s="3">
        <v>2.5497079999999998E-2</v>
      </c>
      <c r="J10" s="3">
        <v>5.3218603E-3</v>
      </c>
      <c r="K10" s="3">
        <v>1.2495994999999999E-2</v>
      </c>
      <c r="L10" s="3">
        <v>5.7843923999999998E-2</v>
      </c>
      <c r="M10" s="3">
        <v>-7.1202397000000001E-2</v>
      </c>
      <c r="N10" s="3">
        <v>-1.6254365E-2</v>
      </c>
      <c r="O10" s="3">
        <v>2.4485587999999999E-4</v>
      </c>
      <c r="P10" s="3">
        <v>9.5170736000000002E-3</v>
      </c>
      <c r="Q10" s="3">
        <v>-6.6339969999999998E-4</v>
      </c>
      <c r="R10" s="3">
        <v>3.6725997999999998E-3</v>
      </c>
      <c r="S10" s="3">
        <v>-5.3788065999999995E-2</v>
      </c>
      <c r="T10" s="3">
        <v>-1.5745103E-2</v>
      </c>
      <c r="U10" s="3">
        <v>5.6402444999999996E-2</v>
      </c>
      <c r="V10" s="3">
        <v>3.2477498E-2</v>
      </c>
      <c r="W10" s="3">
        <v>-5.7684182999999997E-3</v>
      </c>
      <c r="X10" s="3">
        <v>-1.4880061E-2</v>
      </c>
      <c r="Y10" s="3">
        <v>-9.7858905999999996E-3</v>
      </c>
      <c r="Z10" s="3">
        <v>-1.6548514E-2</v>
      </c>
      <c r="AA10" s="3">
        <v>-7.9359410000000002E-3</v>
      </c>
      <c r="AB10" s="3">
        <v>1.6354799E-2</v>
      </c>
      <c r="AC10" s="3">
        <v>-1.5906334000000001E-2</v>
      </c>
      <c r="AD10" s="3">
        <v>6.2613009999999997E-2</v>
      </c>
      <c r="AE10" s="3">
        <v>2.2472620000000002E-2</v>
      </c>
      <c r="AF10" s="3">
        <v>-1.8142760000000001E-2</v>
      </c>
      <c r="AG10" s="3">
        <v>-1.4730096E-2</v>
      </c>
      <c r="AH10" s="3">
        <v>-2.0414293E-2</v>
      </c>
      <c r="AI10" s="3">
        <v>-2.1637619E-2</v>
      </c>
      <c r="AJ10" s="3"/>
      <c r="AK10" s="3"/>
      <c r="AL10" s="3"/>
    </row>
    <row r="11" spans="1:38" x14ac:dyDescent="0.45">
      <c r="A11" s="2">
        <v>44407</v>
      </c>
      <c r="B11" s="3">
        <v>-5.6144237999999999E-2</v>
      </c>
      <c r="C11" s="3">
        <v>-5.6245684999999997E-2</v>
      </c>
      <c r="D11" s="3">
        <v>-9.3688369999999997E-3</v>
      </c>
      <c r="E11" s="3">
        <v>-9.5992270000000005E-2</v>
      </c>
      <c r="F11" s="3">
        <v>1.537025E-2</v>
      </c>
      <c r="G11" s="3">
        <v>-7.6049510000000001E-2</v>
      </c>
      <c r="H11" s="3">
        <v>-3.3281146999999997E-2</v>
      </c>
      <c r="I11" s="3">
        <v>-5.6294200000000004E-3</v>
      </c>
      <c r="J11" s="3">
        <v>2.1462797999999998E-2</v>
      </c>
      <c r="K11" s="3">
        <v>-4.7542390000000004E-2</v>
      </c>
      <c r="L11" s="3">
        <v>-7.7454330000000002E-2</v>
      </c>
      <c r="M11" s="3">
        <v>-9.209990500000001E-3</v>
      </c>
      <c r="N11" s="3">
        <v>-5.0287246999999998E-3</v>
      </c>
      <c r="O11" s="3">
        <v>9.9434850000000002E-3</v>
      </c>
      <c r="P11" s="3">
        <v>-0.13549255999999998</v>
      </c>
      <c r="Q11" s="3">
        <v>-1.5856624E-3</v>
      </c>
      <c r="R11" s="3">
        <v>-4.1485310000000004E-2</v>
      </c>
      <c r="S11" s="3">
        <v>5.1732300000000002E-2</v>
      </c>
      <c r="T11" s="3">
        <v>7.0774555000000005E-4</v>
      </c>
      <c r="U11" s="3">
        <v>-5.9644164999999999E-2</v>
      </c>
      <c r="V11" s="3">
        <v>8.1177950000000006E-3</v>
      </c>
      <c r="W11" s="3">
        <v>-4.6113730000000002E-3</v>
      </c>
      <c r="X11" s="3">
        <v>-8.0831050000000002E-3</v>
      </c>
      <c r="Y11" s="3">
        <v>1.6099215E-3</v>
      </c>
      <c r="Z11" s="3">
        <v>-2.3120642E-3</v>
      </c>
      <c r="AA11" s="3">
        <v>-6.3666104999999997E-3</v>
      </c>
      <c r="AB11" s="3">
        <v>3.3107161999999996E-2</v>
      </c>
      <c r="AC11" s="3">
        <v>2.7523039999999997E-3</v>
      </c>
      <c r="AD11" s="3">
        <v>2.8609395000000003E-2</v>
      </c>
      <c r="AE11" s="3">
        <v>2.4412512999999997E-2</v>
      </c>
      <c r="AF11" s="3">
        <v>1.294589E-2</v>
      </c>
      <c r="AG11" s="3">
        <v>3.1166077E-2</v>
      </c>
      <c r="AH11" s="3">
        <v>4.3318987000000003E-2</v>
      </c>
      <c r="AI11" s="3">
        <v>3.0874014000000002E-3</v>
      </c>
      <c r="AJ11" s="3"/>
      <c r="AK11" s="3"/>
      <c r="AL11" s="3"/>
    </row>
    <row r="12" spans="1:38" x14ac:dyDescent="0.45">
      <c r="A12" s="2">
        <v>44438</v>
      </c>
      <c r="B12" s="3">
        <v>5.4944753999999997E-3</v>
      </c>
      <c r="C12" s="3">
        <v>3.1444192000000003E-2</v>
      </c>
      <c r="D12" s="3">
        <v>5.2762510000000006E-2</v>
      </c>
      <c r="E12" s="3">
        <v>8.5091230000000004E-2</v>
      </c>
      <c r="F12" s="3">
        <v>3.9449573000000002E-2</v>
      </c>
      <c r="G12" s="3">
        <v>-1.5083850000000001E-2</v>
      </c>
      <c r="H12" s="3">
        <v>7.4524044999999997E-2</v>
      </c>
      <c r="I12" s="3">
        <v>1.2580633000000001E-2</v>
      </c>
      <c r="J12" s="3">
        <v>2.6111722E-2</v>
      </c>
      <c r="K12" s="3">
        <v>-4.2366210000000001E-2</v>
      </c>
      <c r="L12" s="3">
        <v>-1.8449246999999998E-2</v>
      </c>
      <c r="M12" s="3">
        <v>-1.0741591E-2</v>
      </c>
      <c r="N12" s="3">
        <v>4.9819469999999998E-2</v>
      </c>
      <c r="O12" s="3">
        <v>7.4289560000000004E-2</v>
      </c>
      <c r="P12" s="3">
        <v>-2.8483212000000001E-2</v>
      </c>
      <c r="Q12" s="3">
        <v>4.2350529999999997E-2</v>
      </c>
      <c r="R12" s="3">
        <v>7.3492645999999995E-2</v>
      </c>
      <c r="S12" s="3">
        <v>6.7238210000000007E-2</v>
      </c>
      <c r="T12" s="3">
        <v>4.0311100000000002E-2</v>
      </c>
      <c r="U12" s="3">
        <v>1.5856861999999999E-2</v>
      </c>
      <c r="V12" s="3">
        <v>3.0699491999999998E-2</v>
      </c>
      <c r="W12" s="3">
        <v>4.3287634999999998E-2</v>
      </c>
      <c r="X12" s="3">
        <v>8.9250803000000007E-3</v>
      </c>
      <c r="Y12" s="3">
        <v>4.5539140000000001E-3</v>
      </c>
      <c r="Z12" s="3">
        <v>1.7381191000000001E-2</v>
      </c>
      <c r="AA12" s="3">
        <v>1.3857840999999999E-2</v>
      </c>
      <c r="AB12" s="3">
        <v>1.4928341000000001E-2</v>
      </c>
      <c r="AC12" s="3">
        <v>1.1893868E-2</v>
      </c>
      <c r="AD12" s="3">
        <v>4.3037057000000004E-2</v>
      </c>
      <c r="AE12" s="3">
        <v>3.1287790000000003E-2</v>
      </c>
      <c r="AF12" s="3">
        <v>4.6948195E-3</v>
      </c>
      <c r="AG12" s="3">
        <v>5.4643750000000005E-2</v>
      </c>
      <c r="AH12" s="3">
        <v>-1.6525387999999999E-3</v>
      </c>
      <c r="AI12" s="3">
        <v>1.2619257E-2</v>
      </c>
      <c r="AJ12" s="3"/>
      <c r="AK12" s="3"/>
      <c r="AL12" s="3"/>
    </row>
    <row r="13" spans="1:38" x14ac:dyDescent="0.45">
      <c r="A13" s="2">
        <v>44469</v>
      </c>
      <c r="B13" s="3">
        <v>1.0928987999999999E-2</v>
      </c>
      <c r="C13" s="3">
        <v>-7.834100699999999E-2</v>
      </c>
      <c r="D13" s="3">
        <v>2.5532007000000002E-2</v>
      </c>
      <c r="E13" s="3">
        <v>-1.9769369999999998E-2</v>
      </c>
      <c r="F13" s="3">
        <v>-3.2656669999999999E-2</v>
      </c>
      <c r="G13" s="3">
        <v>-3.0440687999999999E-3</v>
      </c>
      <c r="H13" s="3">
        <v>-4.485488E-2</v>
      </c>
      <c r="I13" s="3">
        <v>-3.6962269999999998E-2</v>
      </c>
      <c r="J13" s="3">
        <v>-4.0556669999999996E-2</v>
      </c>
      <c r="K13" s="3">
        <v>-5.0947129999999993E-2</v>
      </c>
      <c r="L13" s="3">
        <v>-0.12476158</v>
      </c>
      <c r="M13" s="3">
        <v>-1.7957806999999999E-2</v>
      </c>
      <c r="N13" s="3">
        <v>-7.0839047000000002E-2</v>
      </c>
      <c r="O13" s="3">
        <v>1.4163733000000001E-2</v>
      </c>
      <c r="P13" s="3">
        <v>-2.4696707999999998E-2</v>
      </c>
      <c r="Q13" s="3">
        <v>2.8593183000000001E-2</v>
      </c>
      <c r="R13" s="3">
        <v>-1.7193317E-2</v>
      </c>
      <c r="S13" s="3">
        <v>-0.10105705000000001</v>
      </c>
      <c r="T13" s="3">
        <v>8.8375807000000001E-3</v>
      </c>
      <c r="U13" s="3">
        <v>-2.9707968000000001E-2</v>
      </c>
      <c r="V13" s="3">
        <v>2.0507813E-2</v>
      </c>
      <c r="W13" s="3">
        <v>-2.0716429000000001E-2</v>
      </c>
      <c r="X13" s="3">
        <v>-4.5384645000000001E-2</v>
      </c>
      <c r="Y13" s="3">
        <v>-3.2000004999999998E-2</v>
      </c>
      <c r="Z13" s="3">
        <v>-6.2642393000000005E-2</v>
      </c>
      <c r="AA13" s="3">
        <v>3.2480835999999999E-2</v>
      </c>
      <c r="AB13" s="3">
        <v>-8.6487529999999993E-2</v>
      </c>
      <c r="AC13" s="3">
        <v>-2.8028965000000003E-2</v>
      </c>
      <c r="AD13" s="3">
        <v>-5.7578682999999999E-2</v>
      </c>
      <c r="AE13" s="3">
        <v>-4.798782E-2</v>
      </c>
      <c r="AF13" s="3">
        <v>-3.3229470000000004E-2</v>
      </c>
      <c r="AG13" s="3">
        <v>-6.5287532999999995E-2</v>
      </c>
      <c r="AH13" s="3">
        <v>-7.2005032999999996E-2</v>
      </c>
      <c r="AI13" s="3">
        <v>-3.7993967999999996E-2</v>
      </c>
      <c r="AJ13" s="3"/>
      <c r="AK13" s="3"/>
      <c r="AL13" s="3"/>
    </row>
    <row r="14" spans="1:38" x14ac:dyDescent="0.45">
      <c r="A14" s="2">
        <v>44498</v>
      </c>
      <c r="B14" s="3">
        <v>1.5981196999999999E-2</v>
      </c>
      <c r="C14" s="3">
        <v>-5.6538462999999997E-2</v>
      </c>
      <c r="D14" s="3">
        <v>0.10327339000000001</v>
      </c>
      <c r="E14" s="3">
        <v>6.4537763999999997E-2</v>
      </c>
      <c r="F14" s="3">
        <v>6.1131359999999996E-2</v>
      </c>
      <c r="G14" s="3">
        <v>0.13865232</v>
      </c>
      <c r="H14" s="3">
        <v>3.5516976999999998E-2</v>
      </c>
      <c r="I14" s="3">
        <v>1.6287684E-2</v>
      </c>
      <c r="J14" s="3">
        <v>1.8649101E-3</v>
      </c>
      <c r="K14" s="3">
        <v>-1.4505386E-2</v>
      </c>
      <c r="L14" s="3">
        <v>-8.7457239999999992E-2</v>
      </c>
      <c r="M14" s="3">
        <v>0</v>
      </c>
      <c r="N14" s="3">
        <v>3.7749887000000003E-2</v>
      </c>
      <c r="O14" s="3">
        <v>3.0807257000000001E-3</v>
      </c>
      <c r="P14" s="3">
        <v>2.5322079999999997E-2</v>
      </c>
      <c r="Q14" s="3">
        <v>2.2070884999999998E-2</v>
      </c>
      <c r="R14" s="3">
        <v>1.1054516E-2</v>
      </c>
      <c r="S14" s="3">
        <v>1.8814801999999999E-3</v>
      </c>
      <c r="T14" s="3">
        <v>-2.7021766000000003E-3</v>
      </c>
      <c r="U14" s="3">
        <v>5.3450939999999995E-2</v>
      </c>
      <c r="V14" s="3">
        <v>3.4449816000000001E-2</v>
      </c>
      <c r="W14" s="3">
        <v>3.3846139999999997E-2</v>
      </c>
      <c r="X14" s="3">
        <v>6.6075682999999996E-2</v>
      </c>
      <c r="Y14" s="3">
        <v>7.9338909999999999E-2</v>
      </c>
      <c r="Z14" s="3">
        <v>2.5820255E-2</v>
      </c>
      <c r="AA14" s="3">
        <v>-2.6334523999999998E-2</v>
      </c>
      <c r="AB14" s="3">
        <v>6.9772479999999998E-2</v>
      </c>
      <c r="AC14" s="3">
        <v>4.4341087000000001E-2</v>
      </c>
      <c r="AD14" s="3">
        <v>7.8640103000000003E-2</v>
      </c>
      <c r="AE14" s="3">
        <v>7.0163489999999995E-2</v>
      </c>
      <c r="AF14" s="3">
        <v>5.5585383999999995E-2</v>
      </c>
      <c r="AG14" s="3">
        <v>5.7868004000000001E-2</v>
      </c>
      <c r="AH14" s="3">
        <v>6.8227410000000002E-2</v>
      </c>
      <c r="AI14" s="3">
        <v>5.7819963000000002E-2</v>
      </c>
      <c r="AJ14" s="3"/>
      <c r="AK14" s="3"/>
      <c r="AL14" s="3"/>
    </row>
    <row r="15" spans="1:38" x14ac:dyDescent="0.45">
      <c r="A15" s="2">
        <v>44530</v>
      </c>
      <c r="B15" s="3">
        <v>4.3950080000000006E-3</v>
      </c>
      <c r="C15" s="3">
        <v>3.1390069999999999E-2</v>
      </c>
      <c r="D15" s="3">
        <v>-2.5491059999999999E-2</v>
      </c>
      <c r="E15" s="3">
        <v>9.4726085999999998E-3</v>
      </c>
      <c r="F15" s="3">
        <v>-0.12123817000000001</v>
      </c>
      <c r="G15" s="3">
        <v>-4.5969366999999997E-2</v>
      </c>
      <c r="H15" s="3">
        <v>-5.2210329999999999E-2</v>
      </c>
      <c r="I15" s="3">
        <v>2.649951E-2</v>
      </c>
      <c r="J15" s="3">
        <v>-6.2874793999999998E-2</v>
      </c>
      <c r="K15" s="3">
        <v>-4.7301473999999996E-2</v>
      </c>
      <c r="L15" s="3">
        <v>-1.1255085E-2</v>
      </c>
      <c r="M15" s="3">
        <v>-4.5502844000000001E-2</v>
      </c>
      <c r="N15" s="3">
        <v>-7.4893000000000001E-2</v>
      </c>
      <c r="O15" s="3">
        <v>-2.7027009999999997E-2</v>
      </c>
      <c r="P15" s="3">
        <v>-5.8203339999999999E-2</v>
      </c>
      <c r="Q15" s="3">
        <v>-1.8396138999999999E-2</v>
      </c>
      <c r="R15" s="3">
        <v>-3.3718824000000001E-2</v>
      </c>
      <c r="S15" s="3">
        <v>-0.15680754</v>
      </c>
      <c r="T15" s="3">
        <v>0.12027787999999999</v>
      </c>
      <c r="U15" s="3">
        <v>2.2167563000000001E-2</v>
      </c>
      <c r="V15" s="3">
        <v>-8.9037950000000005E-2</v>
      </c>
      <c r="W15" s="3">
        <v>-8.1296979999999991E-2</v>
      </c>
      <c r="X15" s="3">
        <v>-7.5585785000000003E-2</v>
      </c>
      <c r="Y15" s="3">
        <v>-4.5941771999999999E-2</v>
      </c>
      <c r="Z15" s="3">
        <v>-5.8039721999999995E-2</v>
      </c>
      <c r="AA15" s="3">
        <v>-3.0263125999999998E-2</v>
      </c>
      <c r="AB15" s="3">
        <v>-9.0307000000000009E-3</v>
      </c>
      <c r="AC15" s="3">
        <v>-4.8693600000000004E-2</v>
      </c>
      <c r="AD15" s="3">
        <v>1.9968509999999998E-2</v>
      </c>
      <c r="AE15" s="3">
        <v>-8.0348252999999994E-3</v>
      </c>
      <c r="AF15" s="3">
        <v>-3.8667023000000002E-2</v>
      </c>
      <c r="AG15" s="3">
        <v>-5.6237993E-2</v>
      </c>
      <c r="AH15" s="3">
        <v>-5.9486509999999999E-2</v>
      </c>
      <c r="AI15" s="3">
        <v>-6.0334563000000001E-2</v>
      </c>
      <c r="AJ15" s="3"/>
      <c r="AK15" s="3"/>
      <c r="AL15" s="3"/>
    </row>
    <row r="16" spans="1:38" x14ac:dyDescent="0.45">
      <c r="A16" s="2">
        <v>44560</v>
      </c>
      <c r="B16" s="3">
        <v>9.9080799999999997E-3</v>
      </c>
      <c r="C16" s="3">
        <v>-5.9797883000000003E-2</v>
      </c>
      <c r="D16" s="3">
        <v>-6.3210725999999998E-3</v>
      </c>
      <c r="E16" s="3">
        <v>1.5921234999999999E-2</v>
      </c>
      <c r="F16" s="3">
        <v>4.0165662999999997E-2</v>
      </c>
      <c r="G16" s="3">
        <v>6.2701939999999998E-2</v>
      </c>
      <c r="H16" s="3">
        <v>3.4945965000000002E-2</v>
      </c>
      <c r="I16" s="3">
        <v>6.0091734000000001E-2</v>
      </c>
      <c r="J16" s="3">
        <v>0.13436079000000001</v>
      </c>
      <c r="K16" s="3">
        <v>5.4154159999999993E-2</v>
      </c>
      <c r="L16" s="3">
        <v>3.7774920000000003E-2</v>
      </c>
      <c r="M16" s="3">
        <v>5.7815313E-2</v>
      </c>
      <c r="N16" s="3">
        <v>3.1700968999999996E-2</v>
      </c>
      <c r="O16" s="3">
        <v>2.6004314000000001E-2</v>
      </c>
      <c r="P16" s="3">
        <v>-2.4404584999999999E-2</v>
      </c>
      <c r="Q16" s="3">
        <v>1.6258597E-2</v>
      </c>
      <c r="R16" s="3">
        <v>5.6690693E-2</v>
      </c>
      <c r="S16" s="3">
        <v>6.2071322999999998E-2</v>
      </c>
      <c r="T16" s="3">
        <v>-3.1157731999999997E-3</v>
      </c>
      <c r="U16" s="3">
        <v>2.9706119999999999E-2</v>
      </c>
      <c r="V16" s="3">
        <v>5.2105069999999996E-2</v>
      </c>
      <c r="W16" s="3">
        <v>2.3972153999999999E-2</v>
      </c>
      <c r="X16" s="3">
        <v>5.9326052999999997E-2</v>
      </c>
      <c r="Y16" s="3">
        <v>3.6519647000000002E-2</v>
      </c>
      <c r="Z16" s="3">
        <v>3.9409159999999999E-2</v>
      </c>
      <c r="AA16" s="3">
        <v>2.2137880000000002E-2</v>
      </c>
      <c r="AB16" s="3">
        <v>6.9056273000000001E-2</v>
      </c>
      <c r="AC16" s="3">
        <v>6.2806249999999994E-2</v>
      </c>
      <c r="AD16" s="3">
        <v>1.7893553E-2</v>
      </c>
      <c r="AE16" s="3">
        <v>4.8938512999999996E-2</v>
      </c>
      <c r="AF16" s="3">
        <v>5.5401683000000007E-2</v>
      </c>
      <c r="AG16" s="3">
        <v>2.4136186E-2</v>
      </c>
      <c r="AH16" s="3">
        <v>6.2572119999999995E-2</v>
      </c>
      <c r="AI16" s="3">
        <v>5.5827380000000003E-2</v>
      </c>
      <c r="AJ16" s="3"/>
      <c r="AK16" s="3"/>
      <c r="AL16" s="3"/>
    </row>
    <row r="17" spans="1:38" x14ac:dyDescent="0.45">
      <c r="A17" s="2">
        <v>44589</v>
      </c>
      <c r="B17" s="3">
        <v>-8.4119740000000012E-2</v>
      </c>
      <c r="C17" s="3">
        <v>0.11506724</v>
      </c>
      <c r="D17" s="3">
        <v>8.2572700000000006E-3</v>
      </c>
      <c r="E17" s="3">
        <v>-2.0704566999999997E-2</v>
      </c>
      <c r="F17" s="3">
        <v>-3.8031815999999996E-2</v>
      </c>
      <c r="G17" s="3">
        <v>9.4853640000000003E-2</v>
      </c>
      <c r="H17" s="3">
        <v>-2.0866810999999999E-2</v>
      </c>
      <c r="I17" s="3">
        <v>-5.9784230000000001E-2</v>
      </c>
      <c r="J17" s="3">
        <v>-6.5509079999999997E-2</v>
      </c>
      <c r="K17" s="3">
        <v>-9.6609119999999993E-2</v>
      </c>
      <c r="L17" s="3">
        <v>0.11409163</v>
      </c>
      <c r="M17" s="3">
        <v>2.6808499999999999E-2</v>
      </c>
      <c r="N17" s="3">
        <v>6.8728446999999998E-2</v>
      </c>
      <c r="O17" s="3">
        <v>-2.1625101999999997E-2</v>
      </c>
      <c r="P17" s="3">
        <v>-5.2889942999999995E-2</v>
      </c>
      <c r="Q17" s="3">
        <v>6.4618706999999997E-2</v>
      </c>
      <c r="R17" s="3">
        <v>-1.0925293000000001E-2</v>
      </c>
      <c r="S17" s="3">
        <v>3.7388206E-2</v>
      </c>
      <c r="T17" s="3">
        <v>3.3579350000000001E-2</v>
      </c>
      <c r="U17" s="3">
        <v>-7.8080892999999998E-2</v>
      </c>
      <c r="V17" s="3">
        <v>8.6755750000000006E-2</v>
      </c>
      <c r="W17" s="3">
        <v>-0.12933225000000001</v>
      </c>
      <c r="X17" s="3">
        <v>-9.7200030000000007E-2</v>
      </c>
      <c r="Y17" s="3">
        <v>-2.4313748E-2</v>
      </c>
      <c r="Z17" s="3">
        <v>-3.9658308000000003E-2</v>
      </c>
      <c r="AA17" s="3">
        <v>-6.217313E-2</v>
      </c>
      <c r="AB17" s="3">
        <v>-7.7855644000000002E-2</v>
      </c>
      <c r="AC17" s="3">
        <v>1.8105030000000001E-2</v>
      </c>
      <c r="AD17" s="3">
        <v>-0.12126893000000001</v>
      </c>
      <c r="AE17" s="3">
        <v>-7.1845590000000001E-2</v>
      </c>
      <c r="AF17" s="3">
        <v>-3.5042523999999999E-2</v>
      </c>
      <c r="AG17" s="3">
        <v>-0.10145497000000001</v>
      </c>
      <c r="AH17" s="3">
        <v>-0.11180526</v>
      </c>
      <c r="AI17" s="3">
        <v>-2.4732827999999998E-2</v>
      </c>
      <c r="AJ17" s="3"/>
      <c r="AK17" s="3"/>
      <c r="AL17" s="3"/>
    </row>
    <row r="18" spans="1:38" x14ac:dyDescent="0.45">
      <c r="A18" s="2">
        <v>44620</v>
      </c>
      <c r="B18" s="3">
        <v>3.002894E-2</v>
      </c>
      <c r="C18" s="3">
        <v>1.3239860000000001E-2</v>
      </c>
      <c r="D18" s="3">
        <v>4.8706889999999996E-2</v>
      </c>
      <c r="E18" s="3">
        <v>3.9760232E-2</v>
      </c>
      <c r="F18" s="3">
        <v>-0.11489993</v>
      </c>
      <c r="G18" s="3">
        <v>7.0353390000000002E-2</v>
      </c>
      <c r="H18" s="3">
        <v>6.2704919999999997E-2</v>
      </c>
      <c r="I18" s="3">
        <v>1.8645406E-2</v>
      </c>
      <c r="J18" s="3">
        <v>6.2922240000000004E-2</v>
      </c>
      <c r="K18" s="3">
        <v>2.5637507E-2</v>
      </c>
      <c r="L18" s="3">
        <v>5.5858730000000002E-2</v>
      </c>
      <c r="M18" s="3">
        <v>9.1172810000000007E-2</v>
      </c>
      <c r="N18" s="3">
        <v>-3.2154321999999999E-2</v>
      </c>
      <c r="O18" s="3">
        <v>-2.3219466000000001E-2</v>
      </c>
      <c r="P18" s="3">
        <v>-2.0063520000000001E-2</v>
      </c>
      <c r="Q18" s="3">
        <v>4.7877549999999998E-2</v>
      </c>
      <c r="R18" s="3">
        <v>2.7855873E-2</v>
      </c>
      <c r="S18" s="3">
        <v>-4.9746275000000006E-2</v>
      </c>
      <c r="T18" s="3">
        <v>4.3674945999999999E-2</v>
      </c>
      <c r="U18" s="3">
        <v>-4.5918225999999999E-3</v>
      </c>
      <c r="V18" s="3">
        <v>4.181576E-2</v>
      </c>
      <c r="W18" s="3">
        <v>5.6310653999999995E-2</v>
      </c>
      <c r="X18" s="3">
        <v>6.557368999999999E-2</v>
      </c>
      <c r="Y18" s="3">
        <v>2.41158E-2</v>
      </c>
      <c r="Z18" s="3">
        <v>-7.623887E-2</v>
      </c>
      <c r="AA18" s="3">
        <v>3.0279159999999999E-3</v>
      </c>
      <c r="AB18" s="3">
        <v>-1.5201329999999999E-2</v>
      </c>
      <c r="AC18" s="3">
        <v>-7.4096320000000002E-3</v>
      </c>
      <c r="AD18" s="3">
        <v>-1.4212608E-2</v>
      </c>
      <c r="AE18" s="3">
        <v>-1.2037575E-2</v>
      </c>
      <c r="AF18" s="3">
        <v>-5.6608796000000003E-2</v>
      </c>
      <c r="AG18" s="3">
        <v>-4.9911260000000006E-2</v>
      </c>
      <c r="AH18" s="3">
        <v>-8.2706750000000009E-2</v>
      </c>
      <c r="AI18" s="3">
        <v>-5.2911699999999999E-2</v>
      </c>
      <c r="AJ18" s="3"/>
      <c r="AK18" s="3"/>
      <c r="AL18" s="3"/>
    </row>
    <row r="19" spans="1:38" x14ac:dyDescent="0.45">
      <c r="A19" s="2">
        <v>44650</v>
      </c>
      <c r="B19" s="3">
        <v>-8.8070280000000001E-2</v>
      </c>
      <c r="C19" s="3">
        <v>0.10491932</v>
      </c>
      <c r="D19" s="3">
        <v>1.9728659999999999E-2</v>
      </c>
      <c r="E19" s="3">
        <v>-6.100154E-2</v>
      </c>
      <c r="F19" s="3">
        <v>0.10161924000000001</v>
      </c>
      <c r="G19" s="3">
        <v>6.6016079999999991E-2</v>
      </c>
      <c r="H19" s="3">
        <v>-1.0798334999999999E-2</v>
      </c>
      <c r="I19" s="3">
        <v>-2.8160213999999999E-2</v>
      </c>
      <c r="J19" s="3">
        <v>8.3631280000000002E-2</v>
      </c>
      <c r="K19" s="3">
        <v>-1.1876822E-2</v>
      </c>
      <c r="L19" s="3">
        <v>0.14746130000000002</v>
      </c>
      <c r="M19" s="3">
        <v>6.8173170000000005E-2</v>
      </c>
      <c r="N19" s="3">
        <v>2.5839805999999998E-3</v>
      </c>
      <c r="O19" s="3">
        <v>2.5599957E-2</v>
      </c>
      <c r="P19" s="3">
        <v>-6.4323483000000001E-2</v>
      </c>
      <c r="Q19" s="3">
        <v>4.9194693999999997E-2</v>
      </c>
      <c r="R19" s="3">
        <v>7.8448059999999993E-3</v>
      </c>
      <c r="S19" s="3">
        <v>0.11805557999999999</v>
      </c>
      <c r="T19" s="3">
        <v>8.7229139999999997E-2</v>
      </c>
      <c r="U19" s="3">
        <v>-2.6140450999999999E-2</v>
      </c>
      <c r="V19" s="3">
        <v>2.2536993000000002E-2</v>
      </c>
      <c r="W19" s="3">
        <v>2.2977948000000002E-2</v>
      </c>
      <c r="X19" s="3">
        <v>0.11018717</v>
      </c>
      <c r="Y19" s="3">
        <v>6.3840865999999996E-2</v>
      </c>
      <c r="Z19" s="3">
        <v>3.4388303999999996E-3</v>
      </c>
      <c r="AA19" s="3">
        <v>-9.2151165000000004E-3</v>
      </c>
      <c r="AB19" s="3">
        <v>3.5878180999999995E-2</v>
      </c>
      <c r="AC19" s="3">
        <v>1.3735414E-2</v>
      </c>
      <c r="AD19" s="3">
        <v>5.9817669999999996E-2</v>
      </c>
      <c r="AE19" s="3">
        <v>5.3774594999999994E-2</v>
      </c>
      <c r="AF19" s="3">
        <v>2.4907947E-2</v>
      </c>
      <c r="AG19" s="3">
        <v>1.4475822000000001E-2</v>
      </c>
      <c r="AH19" s="3">
        <v>5.9492349999999999E-2</v>
      </c>
      <c r="AI19" s="3">
        <v>-2.9752253999999999E-3</v>
      </c>
      <c r="AJ19" s="3"/>
      <c r="AK19" s="3"/>
      <c r="AL19" s="3"/>
    </row>
    <row r="20" spans="1:38" x14ac:dyDescent="0.45">
      <c r="A20" s="2">
        <v>44680</v>
      </c>
      <c r="B20" s="3">
        <v>-0.11423224</v>
      </c>
      <c r="C20" s="3">
        <v>-0.11686956</v>
      </c>
      <c r="D20" s="3">
        <v>1.6525626000000002E-2</v>
      </c>
      <c r="E20" s="3">
        <v>-6.8196535000000003E-2</v>
      </c>
      <c r="F20" s="3">
        <v>-0.20020271000000001</v>
      </c>
      <c r="G20" s="3">
        <v>-0.13974148</v>
      </c>
      <c r="H20" s="3">
        <v>-3.2748520000000003E-2</v>
      </c>
      <c r="I20" s="3">
        <v>-9.9967780000000006E-2</v>
      </c>
      <c r="J20" s="3">
        <v>-9.3858830000000004E-2</v>
      </c>
      <c r="K20" s="3">
        <v>-6.8623359999999994E-2</v>
      </c>
      <c r="L20" s="3">
        <v>-0.13169055999999998</v>
      </c>
      <c r="M20" s="3">
        <v>-0.14773333</v>
      </c>
      <c r="N20" s="3">
        <v>-3.7923455000000002E-2</v>
      </c>
      <c r="O20" s="3">
        <v>-2.7412534000000002E-2</v>
      </c>
      <c r="P20" s="3">
        <v>-7.9868735999999996E-2</v>
      </c>
      <c r="Q20" s="3">
        <v>2.4895668000000002E-3</v>
      </c>
      <c r="R20" s="3">
        <v>-1.8228948000000002E-2</v>
      </c>
      <c r="S20" s="3">
        <v>6.4978480000000005E-2</v>
      </c>
      <c r="T20" s="3">
        <v>-1.3109624E-2</v>
      </c>
      <c r="U20" s="3">
        <v>-0.10315782000000001</v>
      </c>
      <c r="V20" s="3">
        <v>6.3601970000000008E-2</v>
      </c>
      <c r="W20" s="3">
        <v>-0.10224622999999999</v>
      </c>
      <c r="X20" s="3">
        <v>-7.9400780000000004E-2</v>
      </c>
      <c r="Y20" s="3">
        <v>-8.8785059999999999E-2</v>
      </c>
      <c r="Z20" s="3">
        <v>-0.10863608</v>
      </c>
      <c r="AA20" s="3">
        <v>-9.2046200000000009E-2</v>
      </c>
      <c r="AB20" s="3">
        <v>-6.5646353000000005E-2</v>
      </c>
      <c r="AC20" s="3">
        <v>-4.8600909999999997E-2</v>
      </c>
      <c r="AD20" s="3">
        <v>-0.14666699999999999</v>
      </c>
      <c r="AE20" s="3">
        <v>-0.1018095</v>
      </c>
      <c r="AF20" s="3">
        <v>-9.0030310000000002E-2</v>
      </c>
      <c r="AG20" s="3">
        <v>-0.11553508000000001</v>
      </c>
      <c r="AH20" s="3">
        <v>-0.1038183</v>
      </c>
      <c r="AI20" s="3">
        <v>-9.0517230000000004E-2</v>
      </c>
      <c r="AJ20" s="3"/>
      <c r="AK20" s="3"/>
      <c r="AL20" s="3"/>
    </row>
    <row r="21" spans="1:38" x14ac:dyDescent="0.45">
      <c r="A21" s="2">
        <v>44708</v>
      </c>
      <c r="B21" s="3">
        <v>1.6913294999999998E-2</v>
      </c>
      <c r="C21" s="3">
        <v>0.20913754999999998</v>
      </c>
      <c r="D21" s="3">
        <v>-2.5773168000000003E-2</v>
      </c>
      <c r="E21" s="3">
        <v>2.4280309999999999E-2</v>
      </c>
      <c r="F21" s="3">
        <v>4.1825175000000006E-2</v>
      </c>
      <c r="G21" s="3">
        <v>-2.2222279999999997E-2</v>
      </c>
      <c r="H21" s="3">
        <v>-2.9423594000000001E-2</v>
      </c>
      <c r="I21" s="3">
        <v>2.3251772E-3</v>
      </c>
      <c r="J21" s="3">
        <v>7.5460196000000007E-2</v>
      </c>
      <c r="K21" s="3">
        <v>1.4405727E-2</v>
      </c>
      <c r="L21" s="3">
        <v>9.0021369999999989E-2</v>
      </c>
      <c r="M21" s="3">
        <v>-1.0429621E-3</v>
      </c>
      <c r="N21" s="3">
        <v>1.8369793999999998E-2</v>
      </c>
      <c r="O21" s="3">
        <v>-5.2245616999999994E-2</v>
      </c>
      <c r="P21" s="3">
        <v>-4.9543976999999999E-3</v>
      </c>
      <c r="Q21" s="3">
        <v>-5.0910589999999999E-2</v>
      </c>
      <c r="R21" s="3">
        <v>-8.2941054999999993E-3</v>
      </c>
      <c r="S21" s="3">
        <v>-7.4472904000000006E-2</v>
      </c>
      <c r="T21" s="3">
        <v>-9.9362320000000004E-2</v>
      </c>
      <c r="U21" s="3">
        <v>-6.6901503000000001E-2</v>
      </c>
      <c r="V21" s="3">
        <v>-9.0586070000000005E-2</v>
      </c>
      <c r="W21" s="3">
        <v>-4.1657330000000006E-2</v>
      </c>
      <c r="X21" s="3">
        <v>1.5052915E-2</v>
      </c>
      <c r="Y21" s="3">
        <v>1.5384554999999999E-2</v>
      </c>
      <c r="Z21" s="3">
        <v>5.1903129999999999E-2</v>
      </c>
      <c r="AA21" s="3">
        <v>3.0377983999999997E-2</v>
      </c>
      <c r="AB21" s="3">
        <v>-1.3577580000000001E-2</v>
      </c>
      <c r="AC21" s="3">
        <v>2.8173327000000001E-2</v>
      </c>
      <c r="AD21" s="3">
        <v>-1.3248204999999999E-2</v>
      </c>
      <c r="AE21" s="3">
        <v>7.9126359999999989E-3</v>
      </c>
      <c r="AF21" s="3">
        <v>4.8558353999999998E-2</v>
      </c>
      <c r="AG21" s="3">
        <v>2.1857977000000001E-2</v>
      </c>
      <c r="AH21" s="3">
        <v>1.7822266E-2</v>
      </c>
      <c r="AI21" s="3">
        <v>5.6142925999999996E-2</v>
      </c>
      <c r="AJ21" s="3"/>
      <c r="AK21" s="3"/>
      <c r="AL21" s="3"/>
    </row>
    <row r="22" spans="1:38" x14ac:dyDescent="0.45">
      <c r="A22" s="2">
        <v>44742</v>
      </c>
      <c r="B22" s="3">
        <v>0.13220321999999998</v>
      </c>
      <c r="C22" s="3">
        <v>-0.1845079</v>
      </c>
      <c r="D22" s="3">
        <v>-7.6285660000000005E-2</v>
      </c>
      <c r="E22" s="3">
        <v>-0.13041245999999998</v>
      </c>
      <c r="F22" s="3">
        <v>-0.1019991</v>
      </c>
      <c r="G22" s="3">
        <v>-0.15295410000000001</v>
      </c>
      <c r="H22" s="3">
        <v>-6.9817185000000004E-2</v>
      </c>
      <c r="I22" s="3">
        <v>-0.10028553000000001</v>
      </c>
      <c r="J22" s="3">
        <v>-0.11014581</v>
      </c>
      <c r="K22" s="3">
        <v>-0.13920115999999999</v>
      </c>
      <c r="L22" s="3">
        <v>-0.19668679999999999</v>
      </c>
      <c r="M22" s="3">
        <v>-9.2891399999999999E-2</v>
      </c>
      <c r="N22" s="3">
        <v>-0.10670739</v>
      </c>
      <c r="O22" s="3">
        <v>-4.8114179999999999E-2</v>
      </c>
      <c r="P22" s="3">
        <v>0.11803543</v>
      </c>
      <c r="Q22" s="3">
        <v>-5.6573095000000004E-2</v>
      </c>
      <c r="R22" s="3">
        <v>-5.1572026999999999E-2</v>
      </c>
      <c r="S22" s="3">
        <v>-5.2375079999999997E-2</v>
      </c>
      <c r="T22" s="3">
        <v>-6.3002404999999997E-2</v>
      </c>
      <c r="U22" s="3">
        <v>-9.4339610000000004E-2</v>
      </c>
      <c r="V22" s="3">
        <v>-9.5154519999999992E-2</v>
      </c>
      <c r="W22" s="3">
        <v>-6.0298443E-2</v>
      </c>
      <c r="X22" s="3">
        <v>-0.12202196999999999</v>
      </c>
      <c r="Y22" s="3">
        <v>-9.8057930000000001E-2</v>
      </c>
      <c r="Z22" s="3">
        <v>-0.13298702000000001</v>
      </c>
      <c r="AA22" s="3">
        <v>-8.5587140000000006E-2</v>
      </c>
      <c r="AB22" s="3">
        <v>-7.4124454999999992E-2</v>
      </c>
      <c r="AC22" s="3">
        <v>-8.1299189999999993E-2</v>
      </c>
      <c r="AD22" s="3">
        <v>-9.1537060000000003E-2</v>
      </c>
      <c r="AE22" s="3">
        <v>-8.7617449999999999E-2</v>
      </c>
      <c r="AF22" s="3">
        <v>-0.10578328000000001</v>
      </c>
      <c r="AG22" s="3">
        <v>-9.551859E-2</v>
      </c>
      <c r="AH22" s="3">
        <v>-0.14278000999999998</v>
      </c>
      <c r="AI22" s="3">
        <v>-0.14328188</v>
      </c>
      <c r="AJ22" s="3"/>
      <c r="AK22" s="3"/>
      <c r="AL22" s="3"/>
    </row>
    <row r="23" spans="1:38" x14ac:dyDescent="0.45">
      <c r="A23" s="2">
        <v>44771</v>
      </c>
      <c r="B23" s="3">
        <v>-7.3061705000000005E-2</v>
      </c>
      <c r="C23" s="3">
        <v>9.8462820000000006E-2</v>
      </c>
      <c r="D23" s="3">
        <v>3.2618523000000003E-2</v>
      </c>
      <c r="E23" s="3">
        <v>2.2064686E-2</v>
      </c>
      <c r="F23" s="3">
        <v>-1.5037596E-2</v>
      </c>
      <c r="G23" s="3">
        <v>1.4498352999999999E-2</v>
      </c>
      <c r="H23" s="3">
        <v>2.9157162E-2</v>
      </c>
      <c r="I23" s="3">
        <v>1.7255067999999998E-2</v>
      </c>
      <c r="J23" s="3">
        <v>4.5074223999999998E-3</v>
      </c>
      <c r="K23" s="3">
        <v>4.0556789999999995E-2</v>
      </c>
      <c r="L23" s="3">
        <v>5.9510826999999995E-2</v>
      </c>
      <c r="M23" s="3">
        <v>-9.4139576000000003E-4</v>
      </c>
      <c r="N23" s="3">
        <v>1.1387586999999999E-2</v>
      </c>
      <c r="O23" s="3">
        <v>8.3947179999999996E-2</v>
      </c>
      <c r="P23" s="3">
        <v>-0.10965782</v>
      </c>
      <c r="Q23" s="3">
        <v>6.4084169999999996E-2</v>
      </c>
      <c r="R23" s="3">
        <v>5.1519870000000002E-3</v>
      </c>
      <c r="S23" s="3">
        <v>1.2098907999999998E-2</v>
      </c>
      <c r="T23" s="3">
        <v>6.181586E-2</v>
      </c>
      <c r="U23" s="3">
        <v>2.2916675000000001E-2</v>
      </c>
      <c r="V23" s="3">
        <v>6.4749955999999997E-2</v>
      </c>
      <c r="W23" s="3">
        <v>8.1627959999999999E-2</v>
      </c>
      <c r="X23" s="3">
        <v>7.1630597000000004E-2</v>
      </c>
      <c r="Y23" s="3">
        <v>4.8396707000000004E-2</v>
      </c>
      <c r="Z23" s="3">
        <v>2.4771809999999998E-2</v>
      </c>
      <c r="AA23" s="3">
        <v>6.2843083999999994E-2</v>
      </c>
      <c r="AB23" s="3">
        <v>4.7194839999999995E-2</v>
      </c>
      <c r="AC23" s="3">
        <v>3.1708956000000003E-2</v>
      </c>
      <c r="AD23" s="3">
        <v>0.12551736999999999</v>
      </c>
      <c r="AE23" s="3">
        <v>9.2087509999999997E-2</v>
      </c>
      <c r="AF23" s="3">
        <v>6.5311549999999996E-2</v>
      </c>
      <c r="AG23" s="3">
        <v>8.5282330000000003E-2</v>
      </c>
      <c r="AH23" s="3">
        <v>0.11691283999999999</v>
      </c>
      <c r="AI23" s="3">
        <v>2.3255824999999997E-2</v>
      </c>
      <c r="AJ23" s="3"/>
      <c r="AK23" s="3"/>
      <c r="AL23" s="3"/>
    </row>
    <row r="24" spans="1:38" x14ac:dyDescent="0.45">
      <c r="A24" s="2">
        <v>44803</v>
      </c>
      <c r="B24" s="3">
        <v>-4.2812643000000004E-2</v>
      </c>
      <c r="C24" s="3">
        <v>7.3751807000000003E-2</v>
      </c>
      <c r="D24" s="3">
        <v>2.6395439999999999E-2</v>
      </c>
      <c r="E24" s="3">
        <v>2.8912901999999997E-2</v>
      </c>
      <c r="F24" s="3">
        <v>-0.12699514000000001</v>
      </c>
      <c r="G24" s="3">
        <v>-3.0899643999999999E-3</v>
      </c>
      <c r="H24" s="3">
        <v>-7.0827602999999992E-3</v>
      </c>
      <c r="I24" s="3">
        <v>-2.8660595000000001E-2</v>
      </c>
      <c r="J24" s="3">
        <v>-3.4829079999999998E-2</v>
      </c>
      <c r="K24" s="3">
        <v>-5.4830730000000001E-2</v>
      </c>
      <c r="L24" s="3">
        <v>7.5809716999999999E-2</v>
      </c>
      <c r="M24" s="3">
        <v>-3.0624269999999999E-2</v>
      </c>
      <c r="N24" s="3">
        <v>-2.2101700000000002E-2</v>
      </c>
      <c r="O24" s="3">
        <v>1.3708234E-2</v>
      </c>
      <c r="P24" s="3">
        <v>-1.8112242000000001E-2</v>
      </c>
      <c r="Q24" s="3">
        <v>1.6179800000000001E-2</v>
      </c>
      <c r="R24" s="3">
        <v>3.9989589999999998E-2</v>
      </c>
      <c r="S24" s="3">
        <v>0.16891897</v>
      </c>
      <c r="T24" s="3">
        <v>-1.6980052000000002E-2</v>
      </c>
      <c r="U24" s="3">
        <v>2.9871105999999998E-2</v>
      </c>
      <c r="V24" s="3">
        <v>1.7926097000000002E-2</v>
      </c>
      <c r="W24" s="3">
        <v>-2.4324298000000001E-2</v>
      </c>
      <c r="X24" s="3">
        <v>-3.0343056E-2</v>
      </c>
      <c r="Y24" s="3">
        <v>-3.3418297999999999E-2</v>
      </c>
      <c r="Z24" s="3">
        <v>-6.9974540000000002E-2</v>
      </c>
      <c r="AA24" s="3">
        <v>-4.1317883E-2</v>
      </c>
      <c r="AB24" s="3">
        <v>-6.0243789999999998E-2</v>
      </c>
      <c r="AC24" s="3">
        <v>-5.2410183000000006E-2</v>
      </c>
      <c r="AD24" s="3">
        <v>-4.5774460000000003E-2</v>
      </c>
      <c r="AE24" s="3">
        <v>-3.3447385000000003E-2</v>
      </c>
      <c r="AF24" s="3">
        <v>-6.4122620000000005E-2</v>
      </c>
      <c r="AG24" s="3">
        <v>-9.3823909999999996E-2</v>
      </c>
      <c r="AH24" s="3">
        <v>-0.10820341000000001</v>
      </c>
      <c r="AI24" s="3">
        <v>-4.9918832999999996E-2</v>
      </c>
      <c r="AJ24" s="3"/>
      <c r="AK24" s="3"/>
      <c r="AL24" s="3"/>
    </row>
    <row r="25" spans="1:38" x14ac:dyDescent="0.45">
      <c r="A25" s="2">
        <v>44834</v>
      </c>
      <c r="B25" s="3">
        <v>-9.2713240000000002E-2</v>
      </c>
      <c r="C25" s="3">
        <v>-0.15463191000000001</v>
      </c>
      <c r="D25" s="3">
        <v>-1.6863406000000001E-2</v>
      </c>
      <c r="E25" s="3">
        <v>-0.17272388</v>
      </c>
      <c r="F25" s="3">
        <v>-0.14387912</v>
      </c>
      <c r="G25" s="3">
        <v>-4.9205659999999998E-2</v>
      </c>
      <c r="H25" s="3">
        <v>-9.9866209999999997E-2</v>
      </c>
      <c r="I25" s="3">
        <v>-0.13488561000000002</v>
      </c>
      <c r="J25" s="3">
        <v>-2.0810246000000001E-2</v>
      </c>
      <c r="K25" s="3">
        <v>-0.17246199000000001</v>
      </c>
      <c r="L25" s="3">
        <v>-5.0928890000000004E-2</v>
      </c>
      <c r="M25" s="3">
        <v>-0.12417984</v>
      </c>
      <c r="N25" s="3">
        <v>-9.5522460000000003E-2</v>
      </c>
      <c r="O25" s="3">
        <v>-5.7327747000000005E-2</v>
      </c>
      <c r="P25" s="3">
        <v>-0.12769007999999998</v>
      </c>
      <c r="Q25" s="3">
        <v>-6.7925750000000007E-2</v>
      </c>
      <c r="R25" s="3">
        <v>-3.0461369999999998E-2</v>
      </c>
      <c r="S25" s="3">
        <v>-1.8230318999999998E-2</v>
      </c>
      <c r="T25" s="3">
        <v>-6.2924090000000002E-2</v>
      </c>
      <c r="U25" s="3">
        <v>-0.123269615</v>
      </c>
      <c r="V25" s="3">
        <v>-8.6045499999999997E-2</v>
      </c>
      <c r="W25" s="3">
        <v>-0.12252289</v>
      </c>
      <c r="X25" s="3">
        <v>-0.11020403999999999</v>
      </c>
      <c r="Y25" s="3">
        <v>-9.8740159999999993E-2</v>
      </c>
      <c r="Z25" s="3">
        <v>-9.9863230000000011E-2</v>
      </c>
      <c r="AA25" s="3">
        <v>-9.2513499999999999E-2</v>
      </c>
      <c r="AB25" s="3">
        <v>-8.3679909999999996E-2</v>
      </c>
      <c r="AC25" s="3">
        <v>-0.10515541</v>
      </c>
      <c r="AD25" s="3">
        <v>-0.110570135</v>
      </c>
      <c r="AE25" s="3">
        <v>-9.9322199999999985E-2</v>
      </c>
      <c r="AF25" s="3">
        <v>-0.10427809</v>
      </c>
      <c r="AG25" s="3">
        <v>-0.11339909000000001</v>
      </c>
      <c r="AH25" s="3">
        <v>-0.10154963</v>
      </c>
      <c r="AI25" s="3">
        <v>-8.1589040000000002E-2</v>
      </c>
      <c r="AJ25" s="3"/>
      <c r="AK25" s="3"/>
      <c r="AL25" s="3"/>
    </row>
    <row r="26" spans="1:38" x14ac:dyDescent="0.45">
      <c r="A26" s="2">
        <v>44862</v>
      </c>
      <c r="B26" s="3">
        <v>-7.7375116000000008E-2</v>
      </c>
      <c r="C26" s="3">
        <v>5.8333280000000001E-2</v>
      </c>
      <c r="D26" s="3">
        <v>1.8010259000000001E-2</v>
      </c>
      <c r="E26" s="3">
        <v>8.9673879999999997E-2</v>
      </c>
      <c r="F26" s="3">
        <v>0.15877426</v>
      </c>
      <c r="G26" s="3">
        <v>7.8647017E-2</v>
      </c>
      <c r="H26" s="3">
        <v>3.3184767000000004E-2</v>
      </c>
      <c r="I26" s="3">
        <v>-2.6218056999999999E-2</v>
      </c>
      <c r="J26" s="3">
        <v>0.12548040999999999</v>
      </c>
      <c r="K26" s="3">
        <v>9.417223999999999E-2</v>
      </c>
      <c r="L26" s="3">
        <v>6.1424254999999997E-2</v>
      </c>
      <c r="M26" s="3">
        <v>6.8257449999999997E-2</v>
      </c>
      <c r="N26" s="3">
        <v>0.13672804999999999</v>
      </c>
      <c r="O26" s="3">
        <v>3.8254022999999998E-2</v>
      </c>
      <c r="P26" s="3">
        <v>-0.14802641</v>
      </c>
      <c r="Q26" s="3">
        <v>-5.8934089999999996E-3</v>
      </c>
      <c r="R26" s="3">
        <v>1.0418296000000001E-2</v>
      </c>
      <c r="S26" s="3">
        <v>0.21240950000000003</v>
      </c>
      <c r="T26" s="3">
        <v>2.0408154000000001E-2</v>
      </c>
      <c r="U26" s="3">
        <v>-0.11654139000000001</v>
      </c>
      <c r="V26" s="3">
        <v>5.2439093999999999E-2</v>
      </c>
      <c r="W26" s="3">
        <v>4.6138882999999999E-2</v>
      </c>
      <c r="X26" s="3">
        <v>5.9633016999999996E-2</v>
      </c>
      <c r="Y26" s="3">
        <v>7.6722979999999996E-2</v>
      </c>
      <c r="Z26" s="3">
        <v>0.12259377</v>
      </c>
      <c r="AA26" s="3">
        <v>2.9273272000000003E-2</v>
      </c>
      <c r="AB26" s="3">
        <v>5.073428E-2</v>
      </c>
      <c r="AC26" s="3">
        <v>8.0885169999999992E-2</v>
      </c>
      <c r="AD26" s="3">
        <v>5.2233695999999996E-2</v>
      </c>
      <c r="AE26" s="3">
        <v>8.9142684999999999E-2</v>
      </c>
      <c r="AF26" s="3">
        <v>0.12649261000000001</v>
      </c>
      <c r="AG26" s="3">
        <v>8.5377810000000012E-2</v>
      </c>
      <c r="AH26" s="3">
        <v>0.10752296</v>
      </c>
      <c r="AI26" s="3">
        <v>0.12883722</v>
      </c>
      <c r="AJ26" s="3"/>
      <c r="AK26" s="3"/>
      <c r="AL26" s="3"/>
    </row>
    <row r="27" spans="1:38" x14ac:dyDescent="0.45">
      <c r="A27" s="2">
        <v>44895</v>
      </c>
      <c r="B27" s="3">
        <v>0.13694275</v>
      </c>
      <c r="C27" s="3">
        <v>6.7322850000000004E-2</v>
      </c>
      <c r="D27" s="3">
        <v>1.2637377E-3</v>
      </c>
      <c r="E27" s="3">
        <v>0.11263514000000001</v>
      </c>
      <c r="F27" s="3">
        <v>0.20833338000000001</v>
      </c>
      <c r="G27" s="3">
        <v>0.12126934</v>
      </c>
      <c r="H27" s="3">
        <v>8.8207129999999995E-2</v>
      </c>
      <c r="I27" s="3">
        <v>0.21086490000000002</v>
      </c>
      <c r="J27" s="3">
        <v>8.2764260000000006E-2</v>
      </c>
      <c r="K27" s="3">
        <v>0.1713624</v>
      </c>
      <c r="L27" s="3">
        <v>9.5391270000000003E-4</v>
      </c>
      <c r="M27" s="3">
        <v>0.15454541999999999</v>
      </c>
      <c r="N27" s="3">
        <v>9.9543690000000004E-2</v>
      </c>
      <c r="O27" s="3">
        <v>4.4874907000000006E-2</v>
      </c>
      <c r="P27" s="3">
        <v>0.29646992</v>
      </c>
      <c r="Q27" s="3">
        <v>-2.4343669999999998E-2</v>
      </c>
      <c r="R27" s="3">
        <v>1.8237114000000002E-2</v>
      </c>
      <c r="S27" s="3">
        <v>0.28128491999999999</v>
      </c>
      <c r="T27" s="3">
        <v>2.7096748E-2</v>
      </c>
      <c r="U27" s="3">
        <v>8.7659600000000004E-2</v>
      </c>
      <c r="V27" s="3">
        <v>-8.6210910000000002E-2</v>
      </c>
      <c r="W27" s="3">
        <v>0.13207984</v>
      </c>
      <c r="X27" s="3">
        <v>0.13949013000000002</v>
      </c>
      <c r="Y27" s="3">
        <v>6.25E-2</v>
      </c>
      <c r="Z27" s="3">
        <v>0.14575815</v>
      </c>
      <c r="AA27" s="3">
        <v>0.10978519</v>
      </c>
      <c r="AB27" s="3">
        <v>8.9961889999999989E-2</v>
      </c>
      <c r="AC27" s="3">
        <v>0.11295450000000001</v>
      </c>
      <c r="AD27" s="3">
        <v>4.3169019999999995E-2</v>
      </c>
      <c r="AE27" s="3">
        <v>4.7966719999999997E-2</v>
      </c>
      <c r="AF27" s="3">
        <v>0.11891354</v>
      </c>
      <c r="AG27" s="3">
        <v>0.17480409999999999</v>
      </c>
      <c r="AH27" s="3">
        <v>0.10967529000000001</v>
      </c>
      <c r="AI27" s="3">
        <v>0.14627110999999998</v>
      </c>
      <c r="AJ27" s="3"/>
      <c r="AK27" s="3"/>
      <c r="AL27" s="3"/>
    </row>
    <row r="28" spans="1:38" x14ac:dyDescent="0.45">
      <c r="A28" s="2">
        <v>44925</v>
      </c>
      <c r="B28" s="3">
        <v>-4.6217441999999997E-3</v>
      </c>
      <c r="C28" s="3">
        <v>2.4977087999999998E-2</v>
      </c>
      <c r="D28" s="3">
        <v>-4.8546494999999995E-2</v>
      </c>
      <c r="E28" s="3">
        <v>-1.7116665999999999E-2</v>
      </c>
      <c r="F28" s="3">
        <v>4.3185234000000003E-2</v>
      </c>
      <c r="G28" s="3">
        <v>-1.7044543999999998E-2</v>
      </c>
      <c r="H28" s="3">
        <v>1.5907406999999998E-2</v>
      </c>
      <c r="I28" s="3">
        <v>-6.7357836000000004E-2</v>
      </c>
      <c r="J28" s="3">
        <v>-6.3770236999999994E-2</v>
      </c>
      <c r="K28" s="3">
        <v>-5.8381853000000004E-2</v>
      </c>
      <c r="L28" s="3">
        <v>-4.3714522999999998E-2</v>
      </c>
      <c r="M28" s="3">
        <v>-3.1316757000000001E-2</v>
      </c>
      <c r="N28" s="3">
        <v>3.1012893E-2</v>
      </c>
      <c r="O28" s="3">
        <v>-5.650997E-2</v>
      </c>
      <c r="P28" s="3">
        <v>2.5394917000000003E-2</v>
      </c>
      <c r="Q28" s="3">
        <v>-9.6750370000000002E-2</v>
      </c>
      <c r="R28" s="3">
        <v>2.0362496000000001E-2</v>
      </c>
      <c r="S28" s="3">
        <v>8.4098819999999991E-2</v>
      </c>
      <c r="T28" s="3">
        <v>-6.0139600000000001E-2</v>
      </c>
      <c r="U28" s="3">
        <v>-6.4850806999999996E-2</v>
      </c>
      <c r="V28" s="3">
        <v>-3.3097624999999999E-2</v>
      </c>
      <c r="W28" s="3">
        <v>3.1578540000000004E-4</v>
      </c>
      <c r="X28" s="3">
        <v>-4.4155600000000003E-2</v>
      </c>
      <c r="Y28" s="3">
        <v>-5.6353449999999999E-2</v>
      </c>
      <c r="Z28" s="3">
        <v>-2.5667189999999999E-2</v>
      </c>
      <c r="AA28" s="3">
        <v>-2.2204458999999999E-2</v>
      </c>
      <c r="AB28" s="3">
        <v>-2.2382795999999996E-2</v>
      </c>
      <c r="AC28" s="3">
        <v>-1.3042807999999999E-2</v>
      </c>
      <c r="AD28" s="3">
        <v>-9.0104340000000005E-2</v>
      </c>
      <c r="AE28" s="3">
        <v>-5.757582E-2</v>
      </c>
      <c r="AF28" s="3">
        <v>-1.600182E-2</v>
      </c>
      <c r="AG28" s="3">
        <v>-3.8705408999999996E-2</v>
      </c>
      <c r="AH28" s="3">
        <v>-2.9118179999999997E-2</v>
      </c>
      <c r="AI28" s="3">
        <v>-1.7070591E-2</v>
      </c>
      <c r="AJ28" s="3"/>
      <c r="AK28" s="3"/>
      <c r="AL28" s="3"/>
    </row>
    <row r="29" spans="1:38" x14ac:dyDescent="0.45">
      <c r="A29" s="2">
        <v>44956</v>
      </c>
      <c r="B29" s="3">
        <v>0.11274825999999999</v>
      </c>
      <c r="C29" s="3">
        <v>6.6076040000000003E-2</v>
      </c>
      <c r="D29" s="3">
        <v>4.1089773000000003E-2</v>
      </c>
      <c r="E29" s="3">
        <v>9.0492489999999995E-2</v>
      </c>
      <c r="F29" s="3">
        <v>5.4333686999999999E-2</v>
      </c>
      <c r="G29" s="3">
        <v>7.8479289999999993E-2</v>
      </c>
      <c r="H29" s="3">
        <v>4.5534134000000004E-2</v>
      </c>
      <c r="I29" s="3">
        <v>0.11703194</v>
      </c>
      <c r="J29" s="3">
        <v>0.16521740000000001</v>
      </c>
      <c r="K29" s="3">
        <v>0.13261329999999999</v>
      </c>
      <c r="L29" s="3">
        <v>6.0064316E-2</v>
      </c>
      <c r="M29" s="3">
        <v>6.3664200000000004E-2</v>
      </c>
      <c r="N29" s="3">
        <v>0.12725233999999999</v>
      </c>
      <c r="O29" s="3">
        <v>-2.2999584999999999E-2</v>
      </c>
      <c r="P29" s="3">
        <v>0.13600003999999999</v>
      </c>
      <c r="Q29" s="3">
        <v>4.8752785E-2</v>
      </c>
      <c r="R29" s="3">
        <v>7.5269940000000004E-3</v>
      </c>
      <c r="S29" s="3">
        <v>-7.3243200000000008E-2</v>
      </c>
      <c r="T29" s="3">
        <v>-2.8131306000000002E-2</v>
      </c>
      <c r="U29" s="3">
        <v>6.8412065999999994E-2</v>
      </c>
      <c r="V29" s="3">
        <v>3.2608628000000001E-2</v>
      </c>
      <c r="W29" s="3">
        <v>7.2914599999999996E-2</v>
      </c>
      <c r="X29" s="3">
        <v>0.11066126999999999</v>
      </c>
      <c r="Y29" s="3">
        <v>7.5465917999999993E-2</v>
      </c>
      <c r="Z29" s="3">
        <v>0.12616263999999999</v>
      </c>
      <c r="AA29" s="3">
        <v>7.4026465E-2</v>
      </c>
      <c r="AB29" s="3">
        <v>6.9401382999999997E-2</v>
      </c>
      <c r="AC29" s="3">
        <v>6.0665370000000003E-2</v>
      </c>
      <c r="AD29" s="3">
        <v>9.0093140000000002E-2</v>
      </c>
      <c r="AE29" s="3">
        <v>4.748583E-2</v>
      </c>
      <c r="AF29" s="3">
        <v>0.10628021</v>
      </c>
      <c r="AG29" s="3">
        <v>0.12164330500000001</v>
      </c>
      <c r="AH29" s="3">
        <v>8.3823089999999989E-2</v>
      </c>
      <c r="AI29" s="3">
        <v>0.10319221499999999</v>
      </c>
      <c r="AJ29" s="3"/>
      <c r="AK29" s="3"/>
      <c r="AL29" s="3"/>
    </row>
    <row r="30" spans="1:38" x14ac:dyDescent="0.45">
      <c r="A30" s="2">
        <v>44985</v>
      </c>
      <c r="B30" s="3">
        <v>-6.0449123E-2</v>
      </c>
      <c r="C30" s="3">
        <v>-2.6661991999999999E-2</v>
      </c>
      <c r="D30" s="3">
        <v>-1.7159997999999999E-2</v>
      </c>
      <c r="E30" s="3">
        <v>-7.5280069999999991E-2</v>
      </c>
      <c r="F30" s="3">
        <v>-3.2515287000000004E-2</v>
      </c>
      <c r="G30" s="3">
        <v>-6.0802040000000002E-2</v>
      </c>
      <c r="H30" s="3">
        <v>-8.9614689999999997E-2</v>
      </c>
      <c r="I30" s="3">
        <v>-2.6081203999999997E-2</v>
      </c>
      <c r="J30" s="3">
        <v>3.4713744999999996E-4</v>
      </c>
      <c r="K30" s="3">
        <v>-8.5508819999999999E-2</v>
      </c>
      <c r="L30" s="3">
        <v>-8.0269809999999997E-2</v>
      </c>
      <c r="M30" s="3">
        <v>-9.1553979999999993E-2</v>
      </c>
      <c r="N30" s="3">
        <v>8.4249130000000005E-2</v>
      </c>
      <c r="O30" s="3">
        <v>-4.8553230000000003E-2</v>
      </c>
      <c r="P30" s="3">
        <v>-0.11304665</v>
      </c>
      <c r="Q30" s="3">
        <v>-5.0415754E-2</v>
      </c>
      <c r="R30" s="3">
        <v>-3.5016238999999998E-2</v>
      </c>
      <c r="S30" s="3">
        <v>3.4703970000000001E-2</v>
      </c>
      <c r="T30" s="3">
        <v>9.6484420000000001E-3</v>
      </c>
      <c r="U30" s="3">
        <v>-0.10988139999999999</v>
      </c>
      <c r="V30" s="3">
        <v>-6.8549449999999998E-2</v>
      </c>
      <c r="W30" s="3">
        <v>-6.0280265999999999E-2</v>
      </c>
      <c r="X30" s="3">
        <v>-7.3309063999999993E-2</v>
      </c>
      <c r="Y30" s="3">
        <v>-3.2670497999999999E-2</v>
      </c>
      <c r="Z30" s="3">
        <v>-2.0107686999999999E-2</v>
      </c>
      <c r="AA30" s="3">
        <v>-4.3270110000000001E-2</v>
      </c>
      <c r="AB30" s="3">
        <v>-3.2783270000000003E-2</v>
      </c>
      <c r="AC30" s="3">
        <v>-7.3801280000000006E-3</v>
      </c>
      <c r="AD30" s="3">
        <v>1.1334299999999999E-2</v>
      </c>
      <c r="AE30" s="3">
        <v>-1.0809004000000001E-2</v>
      </c>
      <c r="AF30" s="3">
        <v>-3.2750964E-3</v>
      </c>
      <c r="AG30" s="3">
        <v>-2.3222445999999997E-2</v>
      </c>
      <c r="AH30" s="3">
        <v>7.9908369999999989E-3</v>
      </c>
      <c r="AI30" s="3">
        <v>9.7577570000000006E-3</v>
      </c>
      <c r="AJ30" s="3"/>
      <c r="AK30" s="3"/>
      <c r="AL30" s="3"/>
    </row>
    <row r="31" spans="1:38" x14ac:dyDescent="0.45">
      <c r="A31" s="2">
        <v>45015</v>
      </c>
      <c r="B31" s="3">
        <v>2.4510622E-3</v>
      </c>
      <c r="C31" s="3">
        <v>2.4546385E-2</v>
      </c>
      <c r="D31" s="3">
        <v>2.6189445999999998E-2</v>
      </c>
      <c r="E31" s="3">
        <v>3.9757609999999999E-2</v>
      </c>
      <c r="F31" s="3">
        <v>-1.0145903000000001E-2</v>
      </c>
      <c r="G31" s="3">
        <v>4.8553705000000003E-2</v>
      </c>
      <c r="H31" s="3">
        <v>1.8859266999999999E-2</v>
      </c>
      <c r="I31" s="3">
        <v>3.7308334999999998E-2</v>
      </c>
      <c r="J31" s="3">
        <v>3.3136724999999999E-2</v>
      </c>
      <c r="K31" s="3">
        <v>3.7264943000000002E-2</v>
      </c>
      <c r="L31" s="3">
        <v>1.4668107E-2</v>
      </c>
      <c r="M31" s="3">
        <v>4.1971683999999995E-2</v>
      </c>
      <c r="N31" s="3">
        <v>-7.0638839999999994E-2</v>
      </c>
      <c r="O31" s="3">
        <v>1.0309219000000001E-3</v>
      </c>
      <c r="P31" s="3">
        <v>5.2653549999999993E-2</v>
      </c>
      <c r="Q31" s="3">
        <v>-9.8522304999999998E-3</v>
      </c>
      <c r="R31" s="3">
        <v>-1.0435462E-2</v>
      </c>
      <c r="S31" s="3">
        <v>-6.3979745000000005E-2</v>
      </c>
      <c r="T31" s="3">
        <v>-3.8907826E-2</v>
      </c>
      <c r="U31" s="3">
        <v>7.9040765999999998E-2</v>
      </c>
      <c r="V31" s="3">
        <v>6.5600870000000006E-2</v>
      </c>
      <c r="W31" s="3">
        <v>2.5944829999999999E-2</v>
      </c>
      <c r="X31" s="3">
        <v>-1.3111233999999999E-3</v>
      </c>
      <c r="Y31" s="3">
        <v>-4.9926043E-3</v>
      </c>
      <c r="Z31" s="3">
        <v>3.9941310000000001E-2</v>
      </c>
      <c r="AA31" s="3">
        <v>3.6467671E-2</v>
      </c>
      <c r="AB31" s="3">
        <v>3.5508393999999999E-2</v>
      </c>
      <c r="AC31" s="3">
        <v>3.0982493999999998E-4</v>
      </c>
      <c r="AD31" s="3">
        <v>7.7010392999999996E-2</v>
      </c>
      <c r="AE31" s="3">
        <v>2.2710203999999998E-2</v>
      </c>
      <c r="AF31" s="3">
        <v>3.1489491000000001E-2</v>
      </c>
      <c r="AG31" s="3">
        <v>3.3088326000000001E-2</v>
      </c>
      <c r="AH31" s="3">
        <v>-5.6625605000000002E-3</v>
      </c>
      <c r="AI31" s="3">
        <v>1.36621E-2</v>
      </c>
      <c r="AJ31" s="3"/>
      <c r="AK31" s="3"/>
      <c r="AL31" s="3"/>
    </row>
    <row r="32" spans="1:38" x14ac:dyDescent="0.45">
      <c r="A32" s="2">
        <v>45044</v>
      </c>
      <c r="B32" s="3">
        <v>-1.4058769E-2</v>
      </c>
      <c r="C32" s="3">
        <v>-1.3541639000000001E-2</v>
      </c>
      <c r="D32" s="3">
        <v>5.2743553999999998E-2</v>
      </c>
      <c r="E32" s="3">
        <v>-1.6023278000000002E-2</v>
      </c>
      <c r="F32" s="3">
        <v>0.12876367999999999</v>
      </c>
      <c r="G32" s="3">
        <v>1.8719196E-2</v>
      </c>
      <c r="H32" s="3">
        <v>-1.7155706999999999E-2</v>
      </c>
      <c r="I32" s="3">
        <v>-3.0891478E-2</v>
      </c>
      <c r="J32" s="3">
        <v>2.2334217999999999E-2</v>
      </c>
      <c r="K32" s="3">
        <v>-1.6480683999999998E-4</v>
      </c>
      <c r="L32" s="3">
        <v>2.1684169999999999E-2</v>
      </c>
      <c r="M32" s="3">
        <v>5.854845E-3</v>
      </c>
      <c r="N32" s="3">
        <v>3.5360216999999999E-2</v>
      </c>
      <c r="O32" s="3">
        <v>5.870235E-2</v>
      </c>
      <c r="P32" s="3">
        <v>-5.2798749999999998E-2</v>
      </c>
      <c r="Q32" s="3">
        <v>1.9347667999999998E-2</v>
      </c>
      <c r="R32" s="3">
        <v>-4.7526539999999999E-2</v>
      </c>
      <c r="S32" s="3">
        <v>-6.744957E-2</v>
      </c>
      <c r="T32" s="3">
        <v>9.8011379999999995E-2</v>
      </c>
      <c r="U32" s="3">
        <v>0</v>
      </c>
      <c r="V32" s="3">
        <v>6.4924955000000006E-2</v>
      </c>
      <c r="W32" s="3">
        <v>-5.9737563000000007E-3</v>
      </c>
      <c r="X32" s="3">
        <v>1.2691379000000001E-2</v>
      </c>
      <c r="Y32" s="3">
        <v>3.8961052999999995E-2</v>
      </c>
      <c r="Z32" s="3">
        <v>3.6293150000000003E-2</v>
      </c>
      <c r="AA32" s="3">
        <v>1.4832735E-2</v>
      </c>
      <c r="AB32" s="3">
        <v>7.0808289999999996E-2</v>
      </c>
      <c r="AC32" s="3">
        <v>5.0789714000000007E-2</v>
      </c>
      <c r="AD32" s="3">
        <v>2.17942E-2</v>
      </c>
      <c r="AE32" s="3">
        <v>3.0294775999999999E-2</v>
      </c>
      <c r="AF32" s="3">
        <v>5.0438045999999993E-2</v>
      </c>
      <c r="AG32" s="3">
        <v>4.0332079999999999E-3</v>
      </c>
      <c r="AH32" s="3">
        <v>5.9510230000000004E-2</v>
      </c>
      <c r="AI32" s="3">
        <v>4.0762663000000005E-2</v>
      </c>
      <c r="AJ32" s="3"/>
      <c r="AK32" s="3"/>
      <c r="AL32" s="3"/>
    </row>
    <row r="33" spans="1:38" x14ac:dyDescent="0.45">
      <c r="A33" s="2">
        <v>45076</v>
      </c>
      <c r="B33" s="3">
        <v>-7.9665184E-2</v>
      </c>
      <c r="C33" s="3">
        <v>2.7103185999999998E-2</v>
      </c>
      <c r="D33" s="3">
        <v>-3.9595961999999998E-2</v>
      </c>
      <c r="E33" s="3">
        <v>-4.9962996999999995E-2</v>
      </c>
      <c r="F33" s="3">
        <v>-9.6481439999999991E-3</v>
      </c>
      <c r="G33" s="3">
        <v>-5.3513884999999997E-2</v>
      </c>
      <c r="H33" s="3">
        <v>-4.8690914999999994E-2</v>
      </c>
      <c r="I33" s="3">
        <v>6.5801499999999999E-2</v>
      </c>
      <c r="J33" s="3">
        <v>-1.0512471000000001E-2</v>
      </c>
      <c r="K33" s="3">
        <v>4.5656800000000004E-2</v>
      </c>
      <c r="L33" s="3">
        <v>3.0067205E-2</v>
      </c>
      <c r="M33" s="3">
        <v>-0.14295691499999999</v>
      </c>
      <c r="N33" s="3">
        <v>9.8308325000000002E-2</v>
      </c>
      <c r="O33" s="3">
        <v>1.6780257E-2</v>
      </c>
      <c r="P33" s="3">
        <v>-8.9899430000000002E-2</v>
      </c>
      <c r="Q33" s="3">
        <v>2.1149635E-2</v>
      </c>
      <c r="R33" s="3">
        <v>3.7211179999999998E-3</v>
      </c>
      <c r="S33" s="3">
        <v>1.0332584000000001E-2</v>
      </c>
      <c r="T33" s="3">
        <v>-5.2393317000000002E-2</v>
      </c>
      <c r="U33" s="3">
        <v>2.3868322000000001E-2</v>
      </c>
      <c r="V33" s="3">
        <v>-1.9431590999999998E-2</v>
      </c>
      <c r="W33" s="3">
        <v>-3.2652199999999999E-2</v>
      </c>
      <c r="X33" s="3">
        <v>-3.8461505999999999E-2</v>
      </c>
      <c r="Y33" s="3">
        <v>-4.7727289999999999E-2</v>
      </c>
      <c r="Z33" s="3">
        <v>-3.3321977000000003E-2</v>
      </c>
      <c r="AA33" s="3">
        <v>1.7335176000000001E-2</v>
      </c>
      <c r="AB33" s="3">
        <v>-2.7448535E-2</v>
      </c>
      <c r="AC33" s="3">
        <v>-5.2755713000000003E-2</v>
      </c>
      <c r="AD33" s="3">
        <v>8.5007429999999995E-2</v>
      </c>
      <c r="AE33" s="3">
        <v>1.0218024000000001E-2</v>
      </c>
      <c r="AF33" s="3">
        <v>-5.1048812999999998E-2</v>
      </c>
      <c r="AG33" s="3">
        <v>4.7254562000000001E-4</v>
      </c>
      <c r="AH33" s="3">
        <v>-7.3904869999999998E-2</v>
      </c>
      <c r="AI33" s="3">
        <v>-4.2324724000000001E-2</v>
      </c>
      <c r="AJ33" s="3"/>
      <c r="AK33" s="3"/>
      <c r="AL33" s="3"/>
    </row>
    <row r="34" spans="1:38" x14ac:dyDescent="0.45">
      <c r="A34" s="2">
        <v>45107</v>
      </c>
      <c r="B34" s="3">
        <v>-1.5142441E-2</v>
      </c>
      <c r="C34" s="3">
        <v>3.9866209999999999E-2</v>
      </c>
      <c r="D34" s="3">
        <v>-1.0184765E-2</v>
      </c>
      <c r="E34" s="3">
        <v>2.6678324E-2</v>
      </c>
      <c r="F34" s="3">
        <v>9.9140409999999998E-2</v>
      </c>
      <c r="G34" s="3">
        <v>6.8823813999999997E-2</v>
      </c>
      <c r="H34" s="3">
        <v>-1.6321658999999999E-2</v>
      </c>
      <c r="I34" s="3">
        <v>4.4862032000000003E-3</v>
      </c>
      <c r="J34" s="3">
        <v>3.9844870000000004E-2</v>
      </c>
      <c r="K34" s="3">
        <v>-9.457469E-4</v>
      </c>
      <c r="L34" s="3">
        <v>0.14100206000000001</v>
      </c>
      <c r="M34" s="3">
        <v>9.943711999999999E-2</v>
      </c>
      <c r="N34" s="3">
        <v>8.5384130000000003E-2</v>
      </c>
      <c r="O34" s="3">
        <v>4.7181606000000001E-2</v>
      </c>
      <c r="P34" s="3">
        <v>3.9984345000000004E-2</v>
      </c>
      <c r="Q34" s="3">
        <v>-1.2061298E-2</v>
      </c>
      <c r="R34" s="3">
        <v>-2.0660579999999998E-2</v>
      </c>
      <c r="S34" s="3">
        <v>-6.4678550000000001E-2</v>
      </c>
      <c r="T34" s="3">
        <v>2.721548E-2</v>
      </c>
      <c r="U34" s="3">
        <v>6.9131850000000009E-2</v>
      </c>
      <c r="V34" s="3">
        <v>3.5936832000000002E-2</v>
      </c>
      <c r="W34" s="3">
        <v>2.4441837999999997E-2</v>
      </c>
      <c r="X34" s="3">
        <v>3.2639741999999999E-2</v>
      </c>
      <c r="Y34" s="3">
        <v>5.4430723E-2</v>
      </c>
      <c r="Z34" s="3">
        <v>3.2518387000000003E-2</v>
      </c>
      <c r="AA34" s="3">
        <v>4.1379929999999995E-2</v>
      </c>
      <c r="AB34" s="3">
        <v>1.0207176E-2</v>
      </c>
      <c r="AC34" s="3">
        <v>2.6086330000000001E-2</v>
      </c>
      <c r="AD34" s="3">
        <v>5.6995870000000004E-2</v>
      </c>
      <c r="AE34" s="3">
        <v>5.8909534999999999E-2</v>
      </c>
      <c r="AF34" s="3">
        <v>4.9038409999999998E-2</v>
      </c>
      <c r="AG34" s="3">
        <v>3.3653616999999997E-2</v>
      </c>
      <c r="AH34" s="3">
        <v>2.7858377E-2</v>
      </c>
      <c r="AI34" s="3">
        <v>7.5561403999999999E-2</v>
      </c>
      <c r="AJ34" s="3"/>
      <c r="AK34" s="3"/>
      <c r="AL34" s="3"/>
    </row>
    <row r="35" spans="1:38" x14ac:dyDescent="0.45">
      <c r="A35" s="2">
        <v>45135</v>
      </c>
      <c r="B35" s="3">
        <v>6.8197369999999993E-2</v>
      </c>
      <c r="C35" s="3">
        <v>6.4427614000000008E-2</v>
      </c>
      <c r="D35" s="3">
        <v>1.3882874999999999E-2</v>
      </c>
      <c r="E35" s="3">
        <v>3.9170504000000002E-2</v>
      </c>
      <c r="F35" s="3">
        <v>9.5411889999999999E-2</v>
      </c>
      <c r="G35" s="3">
        <v>9.2659109999999989E-2</v>
      </c>
      <c r="H35" s="3">
        <v>7.7960969999999991E-2</v>
      </c>
      <c r="I35" s="3">
        <v>3.7430881999999999E-2</v>
      </c>
      <c r="J35" s="3">
        <v>5.1141860000000004E-2</v>
      </c>
      <c r="K35" s="3">
        <v>6.4846872999999999E-2</v>
      </c>
      <c r="L35" s="3">
        <v>2.9602170000000001E-2</v>
      </c>
      <c r="M35" s="3">
        <v>0.13097035999999998</v>
      </c>
      <c r="N35" s="3">
        <v>5.0902247000000005E-2</v>
      </c>
      <c r="O35" s="3">
        <v>1.8306612999999999E-2</v>
      </c>
      <c r="P35" s="3">
        <v>0.10594547</v>
      </c>
      <c r="Q35" s="3">
        <v>5.4748535000000001E-2</v>
      </c>
      <c r="R35" s="3">
        <v>2.6724814999999999E-2</v>
      </c>
      <c r="S35" s="3">
        <v>0.17946899999999999</v>
      </c>
      <c r="T35" s="3">
        <v>4.1638254999999999E-2</v>
      </c>
      <c r="U35" s="3">
        <v>0.11353386</v>
      </c>
      <c r="V35" s="3">
        <v>3.2179951999999998E-2</v>
      </c>
      <c r="W35" s="3">
        <v>2.4499893000000002E-3</v>
      </c>
      <c r="X35" s="3">
        <v>2.5720595999999998E-2</v>
      </c>
      <c r="Y35" s="3">
        <v>2.2577763000000001E-2</v>
      </c>
      <c r="Z35" s="3">
        <v>2.975154E-2</v>
      </c>
      <c r="AA35" s="3">
        <v>2.9079199999999999E-2</v>
      </c>
      <c r="AB35" s="3">
        <v>3.4840941E-2</v>
      </c>
      <c r="AC35" s="3">
        <v>2.8748035000000002E-2</v>
      </c>
      <c r="AD35" s="3">
        <v>3.8059710999999996E-2</v>
      </c>
      <c r="AE35" s="3">
        <v>3.0770659999999998E-2</v>
      </c>
      <c r="AF35" s="3">
        <v>1.7129540000000002E-2</v>
      </c>
      <c r="AG35" s="3">
        <v>3.9972305E-2</v>
      </c>
      <c r="AH35" s="3">
        <v>9.599089600000001E-3</v>
      </c>
      <c r="AI35" s="3">
        <v>4.7753690000000001E-2</v>
      </c>
      <c r="AJ35" s="3"/>
      <c r="AK35" s="3"/>
      <c r="AL35" s="3"/>
    </row>
    <row r="36" spans="1:38" x14ac:dyDescent="0.45">
      <c r="A36" s="2">
        <v>45168</v>
      </c>
      <c r="B36" s="3">
        <v>-7.5713873000000001E-2</v>
      </c>
      <c r="C36" s="3">
        <v>-8.757239E-2</v>
      </c>
      <c r="D36" s="3">
        <v>-2.9953718E-3</v>
      </c>
      <c r="E36" s="3">
        <v>-7.9083500000000001E-2</v>
      </c>
      <c r="F36" s="3">
        <v>-6.9014790000000006E-2</v>
      </c>
      <c r="G36" s="3">
        <v>-2.9859661999999999E-2</v>
      </c>
      <c r="H36" s="3">
        <v>-1.9471466999999999E-2</v>
      </c>
      <c r="I36" s="3">
        <v>-5.309552E-2</v>
      </c>
      <c r="J36" s="3">
        <v>-1.6829848000000001E-2</v>
      </c>
      <c r="K36" s="3">
        <v>-6.7417382999999997E-2</v>
      </c>
      <c r="L36" s="3">
        <v>-4.6720560000000001E-2</v>
      </c>
      <c r="M36" s="3">
        <v>-0.10513454</v>
      </c>
      <c r="N36" s="3">
        <v>-2.2040009999999999E-2</v>
      </c>
      <c r="O36" s="3">
        <v>-8.3146095000000003E-3</v>
      </c>
      <c r="P36" s="3">
        <v>-8.306390000000001E-2</v>
      </c>
      <c r="Q36" s="3">
        <v>-4.1313467E-2</v>
      </c>
      <c r="R36" s="3">
        <v>2.1642326999999999E-2</v>
      </c>
      <c r="S36" s="3">
        <v>0.12905157</v>
      </c>
      <c r="T36" s="3">
        <v>-1.0491490000000001E-2</v>
      </c>
      <c r="U36" s="3">
        <v>1.2153864E-2</v>
      </c>
      <c r="V36" s="3">
        <v>-3.2817661999999997E-2</v>
      </c>
      <c r="W36" s="3">
        <v>-7.7393055000000002E-2</v>
      </c>
      <c r="X36" s="3">
        <v>-3.8045764000000003E-2</v>
      </c>
      <c r="Y36" s="3">
        <v>-3.1581820000000004E-2</v>
      </c>
      <c r="Z36" s="3">
        <v>-4.6906829999999997E-2</v>
      </c>
      <c r="AA36" s="3">
        <v>-4.2543173000000004E-2</v>
      </c>
      <c r="AB36" s="3">
        <v>-3.0322075E-2</v>
      </c>
      <c r="AC36" s="3">
        <v>-3.0048072000000002E-2</v>
      </c>
      <c r="AD36" s="3">
        <v>-1.7263054999999999E-2</v>
      </c>
      <c r="AE36" s="3">
        <v>-1.2934445999999999E-2</v>
      </c>
      <c r="AF36" s="3">
        <v>-2.4751126999999998E-2</v>
      </c>
      <c r="AG36" s="3">
        <v>-7.3903502999999995E-2</v>
      </c>
      <c r="AH36" s="3">
        <v>-5.5928409999999998E-2</v>
      </c>
      <c r="AI36" s="3">
        <v>-2.6086926E-2</v>
      </c>
      <c r="AJ36" s="3"/>
      <c r="AK36" s="3"/>
      <c r="AL36" s="3"/>
    </row>
    <row r="37" spans="1:38" x14ac:dyDescent="0.45">
      <c r="A37" s="2">
        <v>45198</v>
      </c>
      <c r="B37" s="3">
        <v>-1.9958317E-2</v>
      </c>
      <c r="C37" s="3">
        <v>-7.5864496000000003E-2</v>
      </c>
      <c r="D37" s="3">
        <v>-4.4205959999999996E-2</v>
      </c>
      <c r="E37" s="3">
        <v>-4.0131807E-4</v>
      </c>
      <c r="F37" s="3">
        <v>-0.12525558000000001</v>
      </c>
      <c r="G37" s="3">
        <v>-7.109886E-2</v>
      </c>
      <c r="H37" s="3">
        <v>-2.6477516E-2</v>
      </c>
      <c r="I37" s="3">
        <v>-3.5505532999999999E-2</v>
      </c>
      <c r="J37" s="3">
        <v>-9.383756E-2</v>
      </c>
      <c r="K37" s="3">
        <v>-6.3552620000000004E-2</v>
      </c>
      <c r="L37" s="3">
        <v>-3.6443589999999998E-2</v>
      </c>
      <c r="M37" s="3">
        <v>-6.557375E-2</v>
      </c>
      <c r="N37" s="3">
        <v>-0.12919289</v>
      </c>
      <c r="O37" s="3">
        <v>2.0394325E-3</v>
      </c>
      <c r="P37" s="3">
        <v>-4.5845212999999996E-2</v>
      </c>
      <c r="Q37" s="3">
        <v>-3.9226591999999998E-2</v>
      </c>
      <c r="R37" s="3">
        <v>-6.6748260000000004E-2</v>
      </c>
      <c r="S37" s="3">
        <v>2.4986744000000002E-2</v>
      </c>
      <c r="T37" s="3">
        <v>1.2589455000000001E-2</v>
      </c>
      <c r="U37" s="3">
        <v>-9.6731130000000012E-2</v>
      </c>
      <c r="V37" s="3">
        <v>-6.1076044999999995E-2</v>
      </c>
      <c r="W37" s="3">
        <v>-2.2295772999999998E-2</v>
      </c>
      <c r="X37" s="3">
        <v>-3.3258438000000001E-2</v>
      </c>
      <c r="Y37" s="3">
        <v>-3.4343480000000003E-2</v>
      </c>
      <c r="Z37" s="3">
        <v>-6.5620540000000005E-2</v>
      </c>
      <c r="AA37" s="3">
        <v>-1.1477291999999998E-2</v>
      </c>
      <c r="AB37" s="3">
        <v>-6.0383854000000001E-2</v>
      </c>
      <c r="AC37" s="3">
        <v>-1.9826471999999998E-2</v>
      </c>
      <c r="AD37" s="3">
        <v>-4.7955035999999999E-2</v>
      </c>
      <c r="AE37" s="3">
        <v>-4.8787299999999999E-2</v>
      </c>
      <c r="AF37" s="3">
        <v>-6.8812189999999995E-2</v>
      </c>
      <c r="AG37" s="3">
        <v>-8.7890679999999999E-2</v>
      </c>
      <c r="AH37" s="3">
        <v>-2.3400365999999999E-2</v>
      </c>
      <c r="AI37" s="3">
        <v>-6.3423634000000007E-2</v>
      </c>
      <c r="AJ37" s="3"/>
      <c r="AK37" s="3"/>
      <c r="AL37" s="3"/>
    </row>
    <row r="38" spans="1:38" x14ac:dyDescent="0.45">
      <c r="A38" s="2">
        <v>45229</v>
      </c>
      <c r="B38" s="3">
        <v>-3.7364959999999996E-2</v>
      </c>
      <c r="C38" s="3">
        <v>-8.0183269999999987E-2</v>
      </c>
      <c r="D38" s="3">
        <v>-8.2622350000000011E-2</v>
      </c>
      <c r="E38" s="3">
        <v>-5.7808159999999997E-2</v>
      </c>
      <c r="F38" s="3">
        <v>0.15312671999999999</v>
      </c>
      <c r="G38" s="3">
        <v>-3.3691168000000001E-2</v>
      </c>
      <c r="H38" s="3">
        <v>2.913952E-3</v>
      </c>
      <c r="I38" s="3">
        <v>-1.6386092000000001E-2</v>
      </c>
      <c r="J38" s="3">
        <v>-5.6328354000000004E-2</v>
      </c>
      <c r="K38" s="3">
        <v>-5.0729512999999997E-2</v>
      </c>
      <c r="L38" s="3">
        <v>-3.749591E-2</v>
      </c>
      <c r="M38" s="3">
        <v>-9.3035100000000009E-3</v>
      </c>
      <c r="N38" s="3">
        <v>1.7153143999999999E-2</v>
      </c>
      <c r="O38" s="3">
        <v>-2.0126640000000001E-2</v>
      </c>
      <c r="P38" s="3">
        <v>-1.9173085999999999E-2</v>
      </c>
      <c r="Q38" s="3">
        <v>-5.980444E-2</v>
      </c>
      <c r="R38" s="3">
        <v>-5.136508E-2</v>
      </c>
      <c r="S38" s="3">
        <v>-9.8029140000000001E-2</v>
      </c>
      <c r="T38" s="3">
        <v>-0.11314583</v>
      </c>
      <c r="U38" s="3">
        <v>-0.12666178</v>
      </c>
      <c r="V38" s="3">
        <v>-3.8203477999999999E-2</v>
      </c>
      <c r="W38" s="3">
        <v>-5.5768846999999996E-2</v>
      </c>
      <c r="X38" s="3">
        <v>-3.3007919999999996E-2</v>
      </c>
      <c r="Y38" s="3">
        <v>-4.9013733999999996E-2</v>
      </c>
      <c r="Z38" s="3">
        <v>-4.198474E-2</v>
      </c>
      <c r="AA38" s="3">
        <v>-3.3836484E-2</v>
      </c>
      <c r="AB38" s="3">
        <v>-3.2820760999999997E-2</v>
      </c>
      <c r="AC38" s="3">
        <v>-3.3185840000000001E-2</v>
      </c>
      <c r="AD38" s="3">
        <v>-2.5316060000000001E-2</v>
      </c>
      <c r="AE38" s="3">
        <v>-2.7814209999999999E-2</v>
      </c>
      <c r="AF38" s="3">
        <v>-3.5684168000000002E-2</v>
      </c>
      <c r="AG38" s="3">
        <v>-2.1567582999999998E-2</v>
      </c>
      <c r="AH38" s="3">
        <v>-5.3685190000000001E-2</v>
      </c>
      <c r="AI38" s="3">
        <v>-2.7942179999999997E-2</v>
      </c>
      <c r="AJ38" s="3"/>
      <c r="AK38" s="3"/>
      <c r="AL38" s="3"/>
    </row>
    <row r="39" spans="1:38" x14ac:dyDescent="0.45">
      <c r="A39" s="2">
        <v>45260</v>
      </c>
      <c r="B39" s="3">
        <v>5.1507950000000005E-3</v>
      </c>
      <c r="C39" s="3">
        <v>0.11540055</v>
      </c>
      <c r="D39" s="3">
        <v>6.4610840000000003E-2</v>
      </c>
      <c r="E39" s="3">
        <v>6.7746043000000006E-2</v>
      </c>
      <c r="F39" s="3">
        <v>0.10136843000000001</v>
      </c>
      <c r="G39" s="3">
        <v>4.9953339999999999E-2</v>
      </c>
      <c r="H39" s="3">
        <v>2.8571486E-2</v>
      </c>
      <c r="I39" s="3">
        <v>0.11136473000000001</v>
      </c>
      <c r="J39" s="3">
        <v>0.15086448999999999</v>
      </c>
      <c r="K39" s="3">
        <v>0.12672031</v>
      </c>
      <c r="L39" s="3">
        <v>0.15210019999999999</v>
      </c>
      <c r="M39" s="3">
        <v>8.5054989999999997E-2</v>
      </c>
      <c r="N39" s="3">
        <v>0.10650897000000001</v>
      </c>
      <c r="O39" s="3">
        <v>6.2081695000000006E-2</v>
      </c>
      <c r="P39" s="3">
        <v>5.1814320000000006E-3</v>
      </c>
      <c r="Q39" s="3">
        <v>6.1773660000000001E-2</v>
      </c>
      <c r="R39" s="3">
        <v>-1.1226058000000001E-2</v>
      </c>
      <c r="S39" s="3">
        <v>1.4088631000000001E-2</v>
      </c>
      <c r="T39" s="3">
        <v>9.2920300000000011E-2</v>
      </c>
      <c r="U39" s="3">
        <v>0.10782242</v>
      </c>
      <c r="V39" s="3">
        <v>6.2801957000000005E-2</v>
      </c>
      <c r="W39" s="3">
        <v>0.11154949</v>
      </c>
      <c r="X39" s="3">
        <v>7.9326987000000002E-2</v>
      </c>
      <c r="Y39" s="3">
        <v>9.9308604999999994E-2</v>
      </c>
      <c r="Z39" s="3">
        <v>0.13187253999999998</v>
      </c>
      <c r="AA39" s="3">
        <v>7.4849843999999999E-2</v>
      </c>
      <c r="AB39" s="3">
        <v>7.7835799999999997E-2</v>
      </c>
      <c r="AC39" s="3">
        <v>5.8842780000000004E-2</v>
      </c>
      <c r="AD39" s="3">
        <v>0.113487835</v>
      </c>
      <c r="AE39" s="3">
        <v>9.8197699999999999E-2</v>
      </c>
      <c r="AF39" s="3">
        <v>9.469699999999999E-2</v>
      </c>
      <c r="AG39" s="3">
        <v>0.13387095999999998</v>
      </c>
      <c r="AH39" s="3">
        <v>0.15416658</v>
      </c>
      <c r="AI39" s="3">
        <v>0.11531961</v>
      </c>
      <c r="AJ39" s="3"/>
      <c r="AK39" s="3"/>
      <c r="AL39" s="3"/>
    </row>
    <row r="40" spans="1:38" x14ac:dyDescent="0.45">
      <c r="A40" s="2">
        <v>45289</v>
      </c>
      <c r="B40" s="3">
        <v>-1.5519499999999999E-2</v>
      </c>
      <c r="C40" s="3">
        <v>5.6623936E-2</v>
      </c>
      <c r="D40" s="3">
        <v>3.4502983000000001E-2</v>
      </c>
      <c r="E40" s="3">
        <v>4.5627475000000001E-2</v>
      </c>
      <c r="F40" s="3">
        <v>7.2807193000000006E-2</v>
      </c>
      <c r="G40" s="3">
        <v>0.14632963999999998</v>
      </c>
      <c r="H40" s="3">
        <v>1.8154144000000001E-2</v>
      </c>
      <c r="I40" s="3">
        <v>6.5458894000000004E-2</v>
      </c>
      <c r="J40" s="3">
        <v>8.9455369999999992E-2</v>
      </c>
      <c r="K40" s="3">
        <v>6.6688656999999998E-2</v>
      </c>
      <c r="L40" s="3">
        <v>6.5087320000000004E-2</v>
      </c>
      <c r="M40" s="3">
        <v>4.6280503000000001E-2</v>
      </c>
      <c r="N40" s="3">
        <v>1.0714649999999999E-2</v>
      </c>
      <c r="O40" s="3">
        <v>6.0625790000000006E-2</v>
      </c>
      <c r="P40" s="3">
        <v>-2.1296084E-2</v>
      </c>
      <c r="Q40" s="3">
        <v>4.4354796000000002E-2</v>
      </c>
      <c r="R40" s="3">
        <v>2.5844455000000002E-2</v>
      </c>
      <c r="S40" s="3">
        <v>-7.5073479999999998E-2</v>
      </c>
      <c r="T40" s="3">
        <v>9.2475413999999999E-3</v>
      </c>
      <c r="U40" s="3">
        <v>3.9912820000000002E-2</v>
      </c>
      <c r="V40" s="3">
        <v>8.3128810000000011E-2</v>
      </c>
      <c r="W40" s="3">
        <v>6.4949630000000008E-2</v>
      </c>
      <c r="X40" s="3">
        <v>0.10652506</v>
      </c>
      <c r="Y40" s="3">
        <v>6.2886476999999996E-2</v>
      </c>
      <c r="Z40" s="3">
        <v>4.510927E-2</v>
      </c>
      <c r="AA40" s="3">
        <v>3.8876294999999998E-2</v>
      </c>
      <c r="AB40" s="3">
        <v>6.2747716999999995E-2</v>
      </c>
      <c r="AC40" s="3">
        <v>4.3867349999999999E-2</v>
      </c>
      <c r="AD40" s="3">
        <v>5.5855512999999996E-2</v>
      </c>
      <c r="AE40" s="3">
        <v>4.5662520000000005E-2</v>
      </c>
      <c r="AF40" s="3">
        <v>4.9645424E-2</v>
      </c>
      <c r="AG40" s="3">
        <v>6.606722000000001E-2</v>
      </c>
      <c r="AH40" s="3">
        <v>0.12315154</v>
      </c>
      <c r="AI40" s="3">
        <v>4.1784882999999995E-2</v>
      </c>
      <c r="AJ40" s="3"/>
      <c r="AK40" s="3"/>
      <c r="AL40" s="3"/>
    </row>
    <row r="41" spans="1:38" x14ac:dyDescent="0.45">
      <c r="A41" s="2">
        <v>45321</v>
      </c>
      <c r="B41" s="3">
        <v>-7.6297400000000001E-2</v>
      </c>
      <c r="C41" s="3">
        <v>-9.4292819999999999E-2</v>
      </c>
      <c r="D41" s="3">
        <v>-2.5537610000000002E-2</v>
      </c>
      <c r="E41" s="3">
        <v>1.0773420000000001E-2</v>
      </c>
      <c r="F41" s="3">
        <v>-5.0331115999999995E-2</v>
      </c>
      <c r="G41" s="3">
        <v>-1.6579389999999999E-2</v>
      </c>
      <c r="H41" s="3">
        <v>-1.8823743000000001E-3</v>
      </c>
      <c r="I41" s="3">
        <v>-1.9117892000000001E-2</v>
      </c>
      <c r="J41" s="3">
        <v>-1.2085497000000001E-2</v>
      </c>
      <c r="K41" s="3">
        <v>-8.5762204999999994E-2</v>
      </c>
      <c r="L41" s="3">
        <v>-6.0068606999999996E-2</v>
      </c>
      <c r="M41" s="3">
        <v>-5.9583664000000001E-2</v>
      </c>
      <c r="N41" s="3">
        <v>4.2645096999999993E-2</v>
      </c>
      <c r="O41" s="3">
        <v>1.4546155999999999E-2</v>
      </c>
      <c r="P41" s="3">
        <v>-9.7201819999999994E-2</v>
      </c>
      <c r="Q41" s="3">
        <v>-3.7506818999999997E-2</v>
      </c>
      <c r="R41" s="3">
        <v>-3.0165612999999997E-2</v>
      </c>
      <c r="S41" s="3">
        <v>0.10656762</v>
      </c>
      <c r="T41" s="3">
        <v>1.1440158000000001E-2</v>
      </c>
      <c r="U41" s="3">
        <v>1.5479325999999999E-3</v>
      </c>
      <c r="V41" s="3">
        <v>6.1421393999999997E-3</v>
      </c>
      <c r="W41" s="3">
        <v>-3.1858919999999999E-2</v>
      </c>
      <c r="X41" s="3">
        <v>-2.2185743000000001E-2</v>
      </c>
      <c r="Y41" s="3">
        <v>3.5442114000000004E-3</v>
      </c>
      <c r="Z41" s="3">
        <v>-9.0939999999999997E-3</v>
      </c>
      <c r="AA41" s="3">
        <v>2.7907730000000002E-2</v>
      </c>
      <c r="AB41" s="3">
        <v>-1.8644928999999998E-3</v>
      </c>
      <c r="AC41" s="3">
        <v>-8.4719659999999992E-3</v>
      </c>
      <c r="AD41" s="3">
        <v>3.8532971999999999E-2</v>
      </c>
      <c r="AE41" s="3">
        <v>3.2778620000000001E-2</v>
      </c>
      <c r="AF41" s="3">
        <v>2.5522709000000003E-4</v>
      </c>
      <c r="AG41" s="3">
        <v>2.7783989999999998E-2</v>
      </c>
      <c r="AH41" s="3">
        <v>-5.1684856000000001E-2</v>
      </c>
      <c r="AI41" s="3">
        <v>-1.0904789E-2</v>
      </c>
      <c r="AJ41" s="3"/>
      <c r="AK41" s="3"/>
      <c r="AL41" s="3"/>
    </row>
    <row r="42" spans="1:38" x14ac:dyDescent="0.45">
      <c r="A42" s="2">
        <v>45351</v>
      </c>
      <c r="B42" s="3">
        <v>8.9199179999999989E-2</v>
      </c>
      <c r="C42" s="3">
        <v>3.0528426000000001E-2</v>
      </c>
      <c r="D42" s="3">
        <v>2.8505802E-2</v>
      </c>
      <c r="E42" s="3">
        <v>4.5298814999999999E-2</v>
      </c>
      <c r="F42" s="3">
        <v>8.3681950000000005E-2</v>
      </c>
      <c r="G42" s="3">
        <v>3.9665699999999998E-2</v>
      </c>
      <c r="H42" s="3">
        <v>2.4516702000000001E-2</v>
      </c>
      <c r="I42" s="3">
        <v>2.6135087000000001E-2</v>
      </c>
      <c r="J42" s="3">
        <v>-2.6704490000000001E-2</v>
      </c>
      <c r="K42" s="3">
        <v>7.0105194999999995E-2</v>
      </c>
      <c r="L42" s="3">
        <v>4.564762E-3</v>
      </c>
      <c r="M42" s="3">
        <v>-5.4707346000000004E-2</v>
      </c>
      <c r="N42" s="3">
        <v>3.8571000000000001E-2</v>
      </c>
      <c r="O42" s="3">
        <v>3.3117890000000004E-2</v>
      </c>
      <c r="P42" s="3">
        <v>6.0087084999999998E-2</v>
      </c>
      <c r="Q42" s="3">
        <v>4.1833759999999998E-2</v>
      </c>
      <c r="R42" s="3">
        <v>-1.7987490000000001E-3</v>
      </c>
      <c r="S42" s="3">
        <v>4.9552082999999997E-2</v>
      </c>
      <c r="T42" s="3">
        <v>-3.1270741999999997E-2</v>
      </c>
      <c r="U42" s="3">
        <v>4.4049500000000005E-2</v>
      </c>
      <c r="V42" s="3">
        <v>4.4376610000000004E-2</v>
      </c>
      <c r="W42" s="3">
        <v>-4.0681599999999998E-2</v>
      </c>
      <c r="X42" s="3">
        <v>5.0420759999999995E-3</v>
      </c>
      <c r="Y42" s="3">
        <v>-1.0867119000000001E-3</v>
      </c>
      <c r="Z42" s="3">
        <v>4.1468379999999999E-2</v>
      </c>
      <c r="AA42" s="3">
        <v>4.8384666E-2</v>
      </c>
      <c r="AB42" s="3">
        <v>-2.8227508000000002E-2</v>
      </c>
      <c r="AC42" s="3">
        <v>-6.1035156000000001E-4</v>
      </c>
      <c r="AD42" s="3">
        <v>3.2212615E-2</v>
      </c>
      <c r="AE42" s="3">
        <v>3.5017966999999997E-2</v>
      </c>
      <c r="AF42" s="3">
        <v>2.6027083000000003E-2</v>
      </c>
      <c r="AG42" s="3">
        <v>4.0767429999999993E-2</v>
      </c>
      <c r="AH42" s="3">
        <v>5.6371927000000002E-2</v>
      </c>
      <c r="AI42" s="3">
        <v>6.1680555000000005E-2</v>
      </c>
      <c r="AJ42" s="3"/>
      <c r="AK42" s="3"/>
      <c r="AL42" s="3"/>
    </row>
    <row r="43" spans="1:38" x14ac:dyDescent="0.45">
      <c r="A43" s="2">
        <v>45379</v>
      </c>
      <c r="B43" s="3">
        <v>-1.0547041999999999E-3</v>
      </c>
      <c r="C43" s="3">
        <v>9.115100000000001E-3</v>
      </c>
      <c r="D43" s="3">
        <v>7.1524379999999997E-3</v>
      </c>
      <c r="E43" s="3">
        <v>6.1907769999999997E-3</v>
      </c>
      <c r="F43" s="3">
        <v>1.2012004999999999E-2</v>
      </c>
      <c r="G43" s="3">
        <v>0.11433208</v>
      </c>
      <c r="H43" s="3">
        <v>2.7612448000000002E-3</v>
      </c>
      <c r="I43" s="3">
        <v>5.0723076000000006E-2</v>
      </c>
      <c r="J43" s="3">
        <v>6.2385080000000002E-2</v>
      </c>
      <c r="K43" s="3">
        <v>4.6794533999999999E-2</v>
      </c>
      <c r="L43" s="3">
        <v>-1.7873406000000001E-2</v>
      </c>
      <c r="M43" s="3">
        <v>5.4374100000000002E-2</v>
      </c>
      <c r="N43" s="3">
        <v>-2.7418136999999999E-3</v>
      </c>
      <c r="O43" s="3">
        <v>8.4049700000000012E-3</v>
      </c>
      <c r="P43" s="3">
        <v>1.8979191999999999E-2</v>
      </c>
      <c r="Q43" s="3">
        <v>-2.9703020000000004E-2</v>
      </c>
      <c r="R43" s="3">
        <v>5.3038600000000005E-3</v>
      </c>
      <c r="S43" s="3">
        <v>-4.134446E-2</v>
      </c>
      <c r="T43" s="3">
        <v>1.5796661E-2</v>
      </c>
      <c r="U43" s="3">
        <v>2.8867482999999999E-2</v>
      </c>
      <c r="V43" s="3">
        <v>-7.1942209999999998E-3</v>
      </c>
      <c r="W43" s="3">
        <v>9.9911689999999994E-3</v>
      </c>
      <c r="X43" s="3">
        <v>3.0936479999999999E-2</v>
      </c>
      <c r="Y43" s="3">
        <v>4.106605E-2</v>
      </c>
      <c r="Z43" s="3">
        <v>3.6227226000000001E-2</v>
      </c>
      <c r="AA43" s="3">
        <v>3.2262683E-2</v>
      </c>
      <c r="AB43" s="3">
        <v>1.6659497999999998E-2</v>
      </c>
      <c r="AC43" s="3">
        <v>4.4580099999999998E-2</v>
      </c>
      <c r="AD43" s="3">
        <v>1.2738108999999999E-2</v>
      </c>
      <c r="AE43" s="3">
        <v>3.2723903999999998E-2</v>
      </c>
      <c r="AF43" s="3">
        <v>2.9843329999999998E-2</v>
      </c>
      <c r="AG43" s="3">
        <v>3.6447406000000002E-2</v>
      </c>
      <c r="AH43" s="3">
        <v>1.0622144E-2</v>
      </c>
      <c r="AI43" s="3">
        <v>5.8658479999999999E-2</v>
      </c>
      <c r="AJ43" s="3"/>
      <c r="AK43" s="3"/>
      <c r="AL43" s="3"/>
    </row>
    <row r="44" spans="1:38" x14ac:dyDescent="0.45">
      <c r="A44" s="2">
        <v>45412</v>
      </c>
      <c r="B44" s="3">
        <v>2.4277449E-2</v>
      </c>
      <c r="C44" s="3">
        <v>4.8928260000000003E-3</v>
      </c>
      <c r="D44" s="3">
        <v>-7.8118086000000003E-2</v>
      </c>
      <c r="E44" s="3">
        <v>-6.7680000000000004E-2</v>
      </c>
      <c r="F44" s="3">
        <v>-1.2717247000000001E-3</v>
      </c>
      <c r="G44" s="3">
        <v>4.2634725999999998E-2</v>
      </c>
      <c r="H44" s="3">
        <v>1.4226674999999999E-2</v>
      </c>
      <c r="I44" s="3">
        <v>-3.1224310000000002E-2</v>
      </c>
      <c r="J44" s="3">
        <v>-5.5258870000000002E-2</v>
      </c>
      <c r="K44" s="3">
        <v>-6.0497703999999999E-2</v>
      </c>
      <c r="L44" s="3">
        <v>-4.2874693999999998E-2</v>
      </c>
      <c r="M44" s="3">
        <v>2.4253250000000001E-2</v>
      </c>
      <c r="N44" s="3">
        <v>1.0247469E-2</v>
      </c>
      <c r="O44" s="3">
        <v>1.4731526E-2</v>
      </c>
      <c r="P44" s="3">
        <v>5.3863525000000002E-2</v>
      </c>
      <c r="Q44" s="3">
        <v>-2.0974993999999997E-2</v>
      </c>
      <c r="R44" s="3">
        <v>-7.2499513999999994E-3</v>
      </c>
      <c r="S44" s="3">
        <v>0.11853099</v>
      </c>
      <c r="T44" s="3">
        <v>-3.110212E-2</v>
      </c>
      <c r="U44" s="3">
        <v>-0.12266189000000001</v>
      </c>
      <c r="V44" s="3">
        <v>-2.5815190000000002E-2</v>
      </c>
      <c r="W44" s="3">
        <v>-2.6159644000000003E-2</v>
      </c>
      <c r="X44" s="3">
        <v>-5.3527950000000005E-2</v>
      </c>
      <c r="Y44" s="3">
        <v>-3.5527705999999999E-2</v>
      </c>
      <c r="Z44" s="3">
        <v>-4.0629920000000007E-2</v>
      </c>
      <c r="AA44" s="3">
        <v>-5.7182909999999997E-2</v>
      </c>
      <c r="AB44" s="3">
        <v>-4.7058764000000003E-2</v>
      </c>
      <c r="AC44" s="3">
        <v>1.4323354E-2</v>
      </c>
      <c r="AD44" s="3">
        <v>-4.3737769999999995E-2</v>
      </c>
      <c r="AE44" s="3">
        <v>-4.0319624000000005E-2</v>
      </c>
      <c r="AF44" s="3">
        <v>-3.3083796999999998E-2</v>
      </c>
      <c r="AG44" s="3">
        <v>-3.4559429000000003E-2</v>
      </c>
      <c r="AH44" s="3">
        <v>-3.9289296000000001E-2</v>
      </c>
      <c r="AI44" s="3">
        <v>-3.1018078000000001E-2</v>
      </c>
      <c r="AJ44" s="3"/>
      <c r="AK44" s="3"/>
      <c r="AL44" s="3"/>
    </row>
    <row r="45" spans="1:38" x14ac:dyDescent="0.45">
      <c r="A45" s="2">
        <v>45442</v>
      </c>
      <c r="B45" s="3">
        <v>-1.1286735499999999E-3</v>
      </c>
      <c r="C45" s="3">
        <v>5.1685333E-2</v>
      </c>
      <c r="D45" s="3">
        <v>-4.3813169999999999E-2</v>
      </c>
      <c r="E45" s="3">
        <v>-5.5512430000000001E-2</v>
      </c>
      <c r="F45" s="3">
        <v>4.7113775999999996E-2</v>
      </c>
      <c r="G45" s="3">
        <v>5.166507E-2</v>
      </c>
      <c r="H45" s="3">
        <v>4.2081475E-2</v>
      </c>
      <c r="I45" s="3">
        <v>8.4605580000000014E-2</v>
      </c>
      <c r="J45" s="3">
        <v>-1.0843098000000001E-2</v>
      </c>
      <c r="K45" s="3">
        <v>-8.881807299999999E-3</v>
      </c>
      <c r="L45" s="3">
        <v>-3.2226859999999996E-2</v>
      </c>
      <c r="M45" s="3">
        <v>1.3958216000000001E-2</v>
      </c>
      <c r="N45" s="3">
        <v>1.8802643000000001E-2</v>
      </c>
      <c r="O45" s="3">
        <v>1.2989520999999999E-2</v>
      </c>
      <c r="P45" s="3">
        <v>6.5679429999999997E-2</v>
      </c>
      <c r="Q45" s="3">
        <v>-3.2426238000000003E-2</v>
      </c>
      <c r="R45" s="3">
        <v>-1.2010633999999999E-2</v>
      </c>
      <c r="S45" s="3">
        <v>5.4228899999999997E-2</v>
      </c>
      <c r="T45" s="3">
        <v>-3.2100498999999998E-2</v>
      </c>
      <c r="U45" s="3">
        <v>3.4030317999999997E-2</v>
      </c>
      <c r="V45" s="3">
        <v>-7.0664825000000001E-2</v>
      </c>
      <c r="W45" s="3">
        <v>1.3995409E-2</v>
      </c>
      <c r="X45" s="3">
        <v>4.6700954000000003E-2</v>
      </c>
      <c r="Y45" s="3">
        <v>2.1126866000000001E-2</v>
      </c>
      <c r="Z45" s="3">
        <v>4.3335556999999997E-2</v>
      </c>
      <c r="AA45" s="3">
        <v>1.1743784E-2</v>
      </c>
      <c r="AB45" s="3">
        <v>7.0987700000000001E-2</v>
      </c>
      <c r="AC45" s="3">
        <v>3.5734772999999997E-2</v>
      </c>
      <c r="AD45" s="3">
        <v>6.3496469999999999E-2</v>
      </c>
      <c r="AE45" s="3">
        <v>4.1097163999999999E-2</v>
      </c>
      <c r="AF45" s="3">
        <v>3.3966063999999997E-2</v>
      </c>
      <c r="AG45" s="3">
        <v>7.1802379999999999E-2</v>
      </c>
      <c r="AH45" s="3">
        <v>7.5801014999999999E-2</v>
      </c>
      <c r="AI45" s="3">
        <v>5.4719566999999997E-2</v>
      </c>
      <c r="AJ45" s="3"/>
      <c r="AK45" s="3"/>
      <c r="AL45" s="3"/>
    </row>
    <row r="46" spans="1:38" x14ac:dyDescent="0.45">
      <c r="A46" s="2">
        <v>45471</v>
      </c>
      <c r="B46" s="3">
        <v>-4.3114605E-2</v>
      </c>
      <c r="C46" s="3">
        <v>-5.4816302999999997E-2</v>
      </c>
      <c r="D46" s="3">
        <v>4.4078826999999999E-3</v>
      </c>
      <c r="E46" s="3">
        <v>8.0173016000000003E-3</v>
      </c>
      <c r="F46" s="3">
        <v>1.2990593999999999E-2</v>
      </c>
      <c r="G46" s="3">
        <v>-4.0306926E-2</v>
      </c>
      <c r="H46" s="3">
        <v>-9.1296433999999999E-3</v>
      </c>
      <c r="I46" s="3">
        <v>5.9432983000000002E-2</v>
      </c>
      <c r="J46" s="3">
        <v>-0.11864305</v>
      </c>
      <c r="K46" s="3">
        <v>5.760908E-2</v>
      </c>
      <c r="L46" s="3">
        <v>-6.0030403000000003E-2</v>
      </c>
      <c r="M46" s="3">
        <v>8.161473000000001E-2</v>
      </c>
      <c r="N46" s="3">
        <v>-3.1266390999999998E-2</v>
      </c>
      <c r="O46" s="3">
        <v>5.1857470000000003E-2</v>
      </c>
      <c r="P46" s="3">
        <v>-5.0749120000000002E-2</v>
      </c>
      <c r="Q46" s="3">
        <v>5.764532E-2</v>
      </c>
      <c r="R46" s="3">
        <v>-3.7409781999999996E-2</v>
      </c>
      <c r="S46" s="3">
        <v>3.7776232E-3</v>
      </c>
      <c r="T46" s="3">
        <v>3.0379057000000001E-2</v>
      </c>
      <c r="U46" s="3">
        <v>-3.4892916999999996E-2</v>
      </c>
      <c r="V46" s="3">
        <v>3.1238079999999998E-2</v>
      </c>
      <c r="W46" s="3">
        <v>1.9776225000000001E-2</v>
      </c>
      <c r="X46" s="3">
        <v>1.9486070000000001E-2</v>
      </c>
      <c r="Y46" s="3">
        <v>-6.8652629999999999E-3</v>
      </c>
      <c r="Z46" s="3">
        <v>-1.2735366999999999E-2</v>
      </c>
      <c r="AA46" s="3">
        <v>1.0138154E-2</v>
      </c>
      <c r="AB46" s="3">
        <v>1.3201118000000001E-2</v>
      </c>
      <c r="AC46" s="3">
        <v>-1.0487676E-2</v>
      </c>
      <c r="AD46" s="3">
        <v>6.2739014999999995E-2</v>
      </c>
      <c r="AE46" s="3">
        <v>4.4714093000000003E-2</v>
      </c>
      <c r="AF46" s="3">
        <v>-6.6240069999999998E-2</v>
      </c>
      <c r="AG46" s="3">
        <v>-7.8778859999999989E-3</v>
      </c>
      <c r="AH46" s="3">
        <v>-9.7199680000000007E-3</v>
      </c>
      <c r="AI46" s="3">
        <v>-4.7008095E-2</v>
      </c>
      <c r="AJ46" s="3"/>
      <c r="AK46" s="3"/>
      <c r="AL46" s="3"/>
    </row>
    <row r="47" spans="1:38" x14ac:dyDescent="0.45">
      <c r="A47" s="2">
        <v>45503</v>
      </c>
      <c r="B47" s="3">
        <v>-2.0754039999999998E-2</v>
      </c>
      <c r="C47" s="3">
        <v>-6.1848164000000002E-3</v>
      </c>
      <c r="D47" s="3">
        <v>3.2174349999999997E-2</v>
      </c>
      <c r="E47" s="3">
        <v>3.1870842000000003E-2</v>
      </c>
      <c r="F47" s="3">
        <v>-4.3212469999999996E-2</v>
      </c>
      <c r="G47" s="3">
        <v>7.9542399999999996E-3</v>
      </c>
      <c r="H47" s="3">
        <v>3.6954641000000003E-2</v>
      </c>
      <c r="I47" s="3">
        <v>-5.1670016999999999E-2</v>
      </c>
      <c r="J47" s="3">
        <v>-2.3494123999999998E-2</v>
      </c>
      <c r="K47" s="3">
        <v>-2.3755490000000001E-2</v>
      </c>
      <c r="L47" s="3">
        <v>1.0245204000000001E-2</v>
      </c>
      <c r="M47" s="3">
        <v>1.8928884999999999E-2</v>
      </c>
      <c r="N47" s="3">
        <v>5.9341190000000002E-2</v>
      </c>
      <c r="O47" s="3">
        <v>1.9361854000000001E-2</v>
      </c>
      <c r="P47" s="3">
        <v>-3.4147441000000001E-2</v>
      </c>
      <c r="Q47" s="3">
        <v>2.0734667999999998E-2</v>
      </c>
      <c r="R47" s="3">
        <v>5.4805280000000001E-3</v>
      </c>
      <c r="S47" s="3">
        <v>-2.3798943000000001E-3</v>
      </c>
      <c r="T47" s="3">
        <v>8.2181820000000003E-2</v>
      </c>
      <c r="U47" s="3">
        <v>-1.7255545000000001E-2</v>
      </c>
      <c r="V47" s="3">
        <v>3.0526876000000001E-2</v>
      </c>
      <c r="W47" s="3">
        <v>1.0118723000000001E-2</v>
      </c>
      <c r="X47" s="3">
        <v>9.8239182999999997E-3</v>
      </c>
      <c r="Y47" s="3">
        <v>3.3971429999999997E-2</v>
      </c>
      <c r="Z47" s="3">
        <v>1.4043093E-2</v>
      </c>
      <c r="AA47" s="3">
        <v>1.0257959000000001E-2</v>
      </c>
      <c r="AB47" s="3">
        <v>3.8996099999999999E-2</v>
      </c>
      <c r="AC47" s="3">
        <v>2.8383017E-2</v>
      </c>
      <c r="AD47" s="3">
        <v>-4.50418E-2</v>
      </c>
      <c r="AE47" s="3">
        <v>-4.0791630000000002E-3</v>
      </c>
      <c r="AF47" s="3">
        <v>1.3499259999999999E-2</v>
      </c>
      <c r="AG47" s="3">
        <v>-4.0015879999999997E-2</v>
      </c>
      <c r="AH47" s="3">
        <v>-6.4595939999999999E-3</v>
      </c>
      <c r="AI47" s="3">
        <v>3.9051651999999999E-2</v>
      </c>
      <c r="AJ47" s="3"/>
      <c r="AK47" s="3"/>
      <c r="AL47" s="3"/>
    </row>
    <row r="48" spans="1:38" x14ac:dyDescent="0.45">
      <c r="A48" s="2">
        <v>45534</v>
      </c>
      <c r="B48" s="3">
        <v>9.0992450000000006E-3</v>
      </c>
      <c r="C48" s="3">
        <v>3.6950587999999999E-2</v>
      </c>
      <c r="D48" s="3">
        <v>9.4519980000000003E-2</v>
      </c>
      <c r="E48" s="3">
        <v>0.10549533999999999</v>
      </c>
      <c r="F48" s="3">
        <v>4.6868324000000003E-2</v>
      </c>
      <c r="G48" s="3">
        <v>3.2058954E-3</v>
      </c>
      <c r="H48" s="3">
        <v>0.11292398000000001</v>
      </c>
      <c r="I48" s="3">
        <v>4.6896340000000002E-2</v>
      </c>
      <c r="J48" s="3">
        <v>-4.0520964E-2</v>
      </c>
      <c r="K48" s="3">
        <v>1.5189171E-2</v>
      </c>
      <c r="L48" s="3">
        <v>8.1854460000000004E-2</v>
      </c>
      <c r="M48" s="3">
        <v>6.3887596000000005E-2</v>
      </c>
      <c r="N48" s="3">
        <v>-5.934E-3</v>
      </c>
      <c r="O48" s="3">
        <v>1.5124917E-2</v>
      </c>
      <c r="P48" s="3">
        <v>2.7007222000000001E-2</v>
      </c>
      <c r="Q48" s="3">
        <v>2.3215294000000001E-2</v>
      </c>
      <c r="R48" s="3">
        <v>3.8972855000000001E-2</v>
      </c>
      <c r="S48" s="3">
        <v>-0.11593502999999999</v>
      </c>
      <c r="T48" s="3">
        <v>8.0645083999999999E-3</v>
      </c>
      <c r="U48" s="3">
        <v>4.9331069999999998E-2</v>
      </c>
      <c r="V48" s="3">
        <v>1.2183428000000001E-2</v>
      </c>
      <c r="W48" s="3">
        <v>7.2517514000000005E-2</v>
      </c>
      <c r="X48" s="3">
        <v>4.8642159999999997E-2</v>
      </c>
      <c r="Y48" s="3">
        <v>5.5801869999999996E-2</v>
      </c>
      <c r="Z48" s="3">
        <v>5.0885676999999997E-2</v>
      </c>
      <c r="AA48" s="3">
        <v>4.3951273000000006E-2</v>
      </c>
      <c r="AB48" s="3">
        <v>5.5100800000000005E-2</v>
      </c>
      <c r="AC48" s="3">
        <v>4.6278240000000005E-2</v>
      </c>
      <c r="AD48" s="3">
        <v>4.0959000000000002E-2</v>
      </c>
      <c r="AE48" s="3">
        <v>3.9999962E-2</v>
      </c>
      <c r="AF48" s="3">
        <v>4.1525245000000002E-2</v>
      </c>
      <c r="AG48" s="3">
        <v>5.3297400000000002E-2</v>
      </c>
      <c r="AH48" s="3">
        <v>5.4513574000000002E-2</v>
      </c>
      <c r="AI48" s="3">
        <v>4.2953013999999998E-2</v>
      </c>
      <c r="AJ48" s="3"/>
      <c r="AK48" s="3"/>
      <c r="AL48" s="3"/>
    </row>
    <row r="49" spans="1:38" x14ac:dyDescent="0.45">
      <c r="A49" s="2">
        <v>45565</v>
      </c>
      <c r="B49" s="3">
        <v>0.21334397999999999</v>
      </c>
      <c r="C49" s="3">
        <v>2.3255824999999997E-2</v>
      </c>
      <c r="D49" s="3">
        <v>3.3532380000000001E-2</v>
      </c>
      <c r="E49" s="3">
        <v>5.6966662000000001E-2</v>
      </c>
      <c r="F49" s="3">
        <v>-1.3431013E-2</v>
      </c>
      <c r="G49" s="3">
        <v>6.1455250000000003E-2</v>
      </c>
      <c r="H49" s="3">
        <v>4.3595670000000003E-2</v>
      </c>
      <c r="I49" s="3">
        <v>1.3010501999999998E-3</v>
      </c>
      <c r="J49" s="3">
        <v>1.2631893E-2</v>
      </c>
      <c r="K49" s="3">
        <v>-2.351147E-2</v>
      </c>
      <c r="L49" s="3">
        <v>-1.2721837E-2</v>
      </c>
      <c r="M49" s="3">
        <v>7.3253869999999999E-2</v>
      </c>
      <c r="N49" s="3">
        <v>3.1279802000000002E-2</v>
      </c>
      <c r="O49" s="3">
        <v>1.4033198E-2</v>
      </c>
      <c r="P49" s="3">
        <v>0.21706903</v>
      </c>
      <c r="Q49" s="3">
        <v>5.1616669999999996E-2</v>
      </c>
      <c r="R49" s="3">
        <v>6.6045165000000003E-2</v>
      </c>
      <c r="S49" s="3">
        <v>-1.8348633999999999E-2</v>
      </c>
      <c r="T49" s="3">
        <v>1.2666583E-2</v>
      </c>
      <c r="U49" s="3">
        <v>1.8326640000000002E-2</v>
      </c>
      <c r="V49" s="3">
        <v>7.7885389999999997E-3</v>
      </c>
      <c r="W49" s="3">
        <v>3.3502580000000001E-3</v>
      </c>
      <c r="X49" s="3">
        <v>4.7931910000000001E-2</v>
      </c>
      <c r="Y49" s="3">
        <v>2.5438309000000003E-2</v>
      </c>
      <c r="Z49" s="3">
        <v>3.7082434000000004E-2</v>
      </c>
      <c r="AA49" s="3">
        <v>-5.9747099999999994E-3</v>
      </c>
      <c r="AB49" s="3">
        <v>-1.4191090999999999E-2</v>
      </c>
      <c r="AC49" s="3">
        <v>-3.1974316000000003E-3</v>
      </c>
      <c r="AD49" s="3">
        <v>2.6211739000000001E-2</v>
      </c>
      <c r="AE49" s="3">
        <v>2.1009207000000002E-2</v>
      </c>
      <c r="AF49" s="3">
        <v>1.3039111999999999E-2</v>
      </c>
      <c r="AG49" s="3">
        <v>1.3781785999999999E-3</v>
      </c>
      <c r="AH49" s="3">
        <v>2.9404878999999998E-2</v>
      </c>
      <c r="AI49" s="3">
        <v>2.8314590000000001E-3</v>
      </c>
      <c r="AJ49" s="3"/>
      <c r="AK49" s="3"/>
      <c r="AL49" s="3"/>
    </row>
    <row r="50" spans="1:38" x14ac:dyDescent="0.45">
      <c r="A50" s="2">
        <v>45595</v>
      </c>
      <c r="B50" s="3">
        <v>-3.7207781999999995E-2</v>
      </c>
      <c r="C50" s="3">
        <v>-6.0850439999999999E-2</v>
      </c>
      <c r="D50" s="3">
        <v>-4.2222259999999998E-2</v>
      </c>
      <c r="E50" s="3">
        <v>-4.7373830000000006E-2</v>
      </c>
      <c r="F50" s="3">
        <v>-7.9620480000000007E-2</v>
      </c>
      <c r="G50" s="3">
        <v>2.2464156000000002E-2</v>
      </c>
      <c r="H50" s="3">
        <v>-8.0961110000000003E-2</v>
      </c>
      <c r="I50" s="3">
        <v>1.5964389000000002E-2</v>
      </c>
      <c r="J50" s="3">
        <v>-4.058838E-2</v>
      </c>
      <c r="K50" s="3">
        <v>-4.9405869999999998E-2</v>
      </c>
      <c r="L50" s="3">
        <v>-4.4421790000000003E-2</v>
      </c>
      <c r="M50" s="3">
        <v>-1.4285743E-2</v>
      </c>
      <c r="N50" s="3">
        <v>-8.4741830000000004E-2</v>
      </c>
      <c r="O50" s="3">
        <v>-6.0481730000000004E-2</v>
      </c>
      <c r="P50" s="3">
        <v>-2.8481662000000001E-2</v>
      </c>
      <c r="Q50" s="3">
        <v>-1.7799437000000001E-2</v>
      </c>
      <c r="R50" s="3">
        <v>-1.1250377E-3</v>
      </c>
      <c r="S50" s="3">
        <v>-6.5970364000000004E-2</v>
      </c>
      <c r="T50" s="3">
        <v>-6.5827369999999993E-4</v>
      </c>
      <c r="U50" s="3">
        <v>-6.8857612999999998E-2</v>
      </c>
      <c r="V50" s="3">
        <v>-1.4051556999999999E-2</v>
      </c>
      <c r="W50" s="3">
        <v>-3.430134E-2</v>
      </c>
      <c r="X50" s="3">
        <v>-5.6436776999999994E-2</v>
      </c>
      <c r="Y50" s="3">
        <v>-6.9845915000000007E-3</v>
      </c>
      <c r="Z50" s="3">
        <v>-3.8711607000000002E-2</v>
      </c>
      <c r="AA50" s="3">
        <v>-4.3612003000000003E-2</v>
      </c>
      <c r="AB50" s="3">
        <v>-4.4529734000000001E-2</v>
      </c>
      <c r="AC50" s="3">
        <v>-4.1165469999999996E-2</v>
      </c>
      <c r="AD50" s="3">
        <v>1.7026186000000002E-2</v>
      </c>
      <c r="AE50" s="3">
        <v>1.0893106E-2</v>
      </c>
      <c r="AF50" s="3">
        <v>-5.2722810000000002E-2</v>
      </c>
      <c r="AG50" s="3">
        <v>-7.6195479999999996E-2</v>
      </c>
      <c r="AH50" s="3">
        <v>-7.1412086E-2</v>
      </c>
      <c r="AI50" s="3">
        <v>-2.1560549999999998E-2</v>
      </c>
      <c r="AJ50" s="3"/>
      <c r="AK50" s="3"/>
      <c r="AL50" s="3"/>
    </row>
    <row r="51" spans="1:38" x14ac:dyDescent="0.45">
      <c r="A51" s="2">
        <v>45625</v>
      </c>
      <c r="B51" s="3">
        <v>-3.4199953E-3</v>
      </c>
      <c r="C51" s="3">
        <v>-1.0538637999999999E-2</v>
      </c>
      <c r="D51" s="3">
        <v>-7.7030180000000004E-2</v>
      </c>
      <c r="E51" s="3">
        <v>-7.4954930000000003E-2</v>
      </c>
      <c r="F51" s="3">
        <v>-9.8609924000000009E-3</v>
      </c>
      <c r="G51" s="3">
        <v>-3.4201622000000001E-2</v>
      </c>
      <c r="H51" s="3">
        <v>-1.0056316999999999E-2</v>
      </c>
      <c r="I51" s="3">
        <v>-2.8868973000000003E-2</v>
      </c>
      <c r="J51" s="3">
        <v>-2.4451733E-2</v>
      </c>
      <c r="K51" s="3">
        <v>-5.5427609999999995E-2</v>
      </c>
      <c r="L51" s="3">
        <v>-9.439320000000001E-2</v>
      </c>
      <c r="M51" s="3">
        <v>-4.4887246999999998E-2</v>
      </c>
      <c r="N51" s="3">
        <v>-1.6190230999999999E-2</v>
      </c>
      <c r="O51" s="3">
        <v>-3.8189292000000001E-3</v>
      </c>
      <c r="P51" s="3">
        <v>-4.326725E-2</v>
      </c>
      <c r="Q51" s="3">
        <v>0</v>
      </c>
      <c r="R51" s="3">
        <v>-1.3584793E-2</v>
      </c>
      <c r="S51" s="3">
        <v>7.3572635999999997E-2</v>
      </c>
      <c r="T51" s="3">
        <v>2.4664044E-2</v>
      </c>
      <c r="U51" s="3">
        <v>-1.1764646E-2</v>
      </c>
      <c r="V51" s="3">
        <v>-2.4703026000000003E-2</v>
      </c>
      <c r="W51" s="3">
        <v>2.2841573E-2</v>
      </c>
      <c r="X51" s="3">
        <v>3.3229112999999998E-2</v>
      </c>
      <c r="Y51" s="3">
        <v>4.8993469999999997E-2</v>
      </c>
      <c r="Z51" s="3">
        <v>-7.9925655999999994E-3</v>
      </c>
      <c r="AA51" s="3">
        <v>1.856184E-2</v>
      </c>
      <c r="AB51" s="3">
        <v>-3.194052E-2</v>
      </c>
      <c r="AC51" s="3">
        <v>-1.9514560000000001E-3</v>
      </c>
      <c r="AD51" s="3">
        <v>2.6914834999999998E-2</v>
      </c>
      <c r="AE51" s="3">
        <v>3.8861394E-2</v>
      </c>
      <c r="AF51" s="3">
        <v>-5.2782892999999997E-2</v>
      </c>
      <c r="AG51" s="3">
        <v>-3.0109762999999998E-2</v>
      </c>
      <c r="AH51" s="3">
        <v>-4.0932837E-2</v>
      </c>
      <c r="AI51" s="3">
        <v>-4.6694636000000005E-2</v>
      </c>
      <c r="AJ51" s="3"/>
      <c r="AK51" s="3"/>
      <c r="AL51" s="3"/>
    </row>
    <row r="52" spans="1:38" x14ac:dyDescent="0.45">
      <c r="A52" s="2">
        <v>45656</v>
      </c>
      <c r="B52" s="3">
        <v>-8.1014630000000008E-4</v>
      </c>
      <c r="C52" s="3">
        <v>-8.9486239999999988E-3</v>
      </c>
      <c r="D52" s="3">
        <v>-5.3765296999999997E-2</v>
      </c>
      <c r="E52" s="3">
        <v>-1.8411695999999998E-2</v>
      </c>
      <c r="F52" s="3">
        <v>-1.2428463000000001E-2</v>
      </c>
      <c r="G52" s="3">
        <v>-4.8943339999999995E-2</v>
      </c>
      <c r="H52" s="3">
        <v>1.5455126999999999E-2</v>
      </c>
      <c r="I52" s="3">
        <v>9.7560880000000013E-3</v>
      </c>
      <c r="J52" s="3">
        <v>-4.1634979999999995E-2</v>
      </c>
      <c r="K52" s="3">
        <v>-8.7054489999999998E-2</v>
      </c>
      <c r="L52" s="3">
        <v>-7.3717593999999997E-2</v>
      </c>
      <c r="M52" s="3">
        <v>-6.4311265999999992E-2</v>
      </c>
      <c r="N52" s="3">
        <v>4.5391680000000004E-2</v>
      </c>
      <c r="O52" s="3">
        <v>-3.1848787999999996E-2</v>
      </c>
      <c r="P52" s="3">
        <v>1.0904074E-2</v>
      </c>
      <c r="Q52" s="3">
        <v>-3.5797358E-3</v>
      </c>
      <c r="R52" s="3">
        <v>-1.9144893E-2</v>
      </c>
      <c r="S52" s="3">
        <v>-1.2842417E-3</v>
      </c>
      <c r="T52" s="3">
        <v>5.8147310000000001E-2</v>
      </c>
      <c r="U52" s="3">
        <v>-1.8282354000000001E-2</v>
      </c>
      <c r="V52" s="3">
        <v>6.7528485999999999E-3</v>
      </c>
      <c r="W52" s="3">
        <v>-4.2679189999999999E-2</v>
      </c>
      <c r="X52" s="3">
        <v>-7.7846470000000001E-2</v>
      </c>
      <c r="Y52" s="3">
        <v>-6.0622873000000001E-2</v>
      </c>
      <c r="Z52" s="3">
        <v>-1.1465787999999999E-2</v>
      </c>
      <c r="AA52" s="3">
        <v>-2.1191597E-2</v>
      </c>
      <c r="AB52" s="3">
        <v>-4.1294813E-2</v>
      </c>
      <c r="AC52" s="3">
        <v>-3.4621775E-2</v>
      </c>
      <c r="AD52" s="3">
        <v>1.3130425999999999E-2</v>
      </c>
      <c r="AE52" s="3">
        <v>-2.0536422999999998E-2</v>
      </c>
      <c r="AF52" s="3">
        <v>-4.7484040000000003E-3</v>
      </c>
      <c r="AG52" s="3">
        <v>-1.5451490999999999E-2</v>
      </c>
      <c r="AH52" s="3">
        <v>-3.2333135999999998E-2</v>
      </c>
      <c r="AI52" s="3">
        <v>5.2645206000000002E-3</v>
      </c>
      <c r="AJ52" s="3"/>
      <c r="AK52" s="3"/>
      <c r="AL52" s="3"/>
    </row>
    <row r="53" spans="1:38" x14ac:dyDescent="0.45">
      <c r="A53" s="2">
        <v>45687</v>
      </c>
      <c r="B53" s="3">
        <v>-2.5974034999999999E-2</v>
      </c>
      <c r="C53" s="3">
        <v>0.10103834</v>
      </c>
      <c r="D53" s="3">
        <v>-1.1872708999999999E-2</v>
      </c>
      <c r="E53" s="3">
        <v>-5.0440370000000005E-2</v>
      </c>
      <c r="F53" s="3">
        <v>0.14443291</v>
      </c>
      <c r="G53" s="3">
        <v>4.0702105000000002E-2</v>
      </c>
      <c r="H53" s="3">
        <v>-2.3644506999999999E-2</v>
      </c>
      <c r="I53" s="3">
        <v>-5.7725906000000004E-3</v>
      </c>
      <c r="J53" s="3">
        <v>7.1321487000000003E-2</v>
      </c>
      <c r="K53" s="3">
        <v>7.9703093000000003E-2</v>
      </c>
      <c r="L53" s="3">
        <v>0.12206984</v>
      </c>
      <c r="M53" s="3">
        <v>5.8362959999999998E-2</v>
      </c>
      <c r="N53" s="3">
        <v>6.900966E-2</v>
      </c>
      <c r="O53" s="3">
        <v>-3.2288730000000002E-2</v>
      </c>
      <c r="P53" s="3">
        <v>5.2822113000000004E-2</v>
      </c>
      <c r="Q53" s="3">
        <v>1.6237378E-2</v>
      </c>
      <c r="R53" s="3">
        <v>-4.6114445000000004E-2</v>
      </c>
      <c r="S53" s="3">
        <v>6.8889856000000005E-3</v>
      </c>
      <c r="T53" s="3">
        <v>4.6228765999999998E-2</v>
      </c>
      <c r="U53" s="3">
        <v>3.8977859999999999E-3</v>
      </c>
      <c r="V53" s="3">
        <v>4.2416809999999999E-2</v>
      </c>
      <c r="W53" s="3">
        <v>-2.2771596999999998E-2</v>
      </c>
      <c r="X53" s="3">
        <v>4.0884495E-2</v>
      </c>
      <c r="Y53" s="3">
        <v>4.2155146999999997E-2</v>
      </c>
      <c r="Z53" s="3">
        <v>9.4357380000000005E-2</v>
      </c>
      <c r="AA53" s="3">
        <v>2.9183984E-2</v>
      </c>
      <c r="AB53" s="3">
        <v>8.2683930000000003E-2</v>
      </c>
      <c r="AC53" s="3">
        <v>5.7311772999999996E-2</v>
      </c>
      <c r="AD53" s="3">
        <v>1.4429569E-2</v>
      </c>
      <c r="AE53" s="3">
        <v>2.8594732000000001E-2</v>
      </c>
      <c r="AF53" s="3">
        <v>8.7126490000000001E-2</v>
      </c>
      <c r="AG53" s="3">
        <v>4.5991419999999998E-2</v>
      </c>
      <c r="AH53" s="3">
        <v>9.9973320000000004E-2</v>
      </c>
      <c r="AI53" s="3">
        <v>7.9210760000000005E-2</v>
      </c>
      <c r="AJ53" s="3"/>
      <c r="AK53" s="3"/>
      <c r="AL53" s="3"/>
    </row>
    <row r="54" spans="1:38" x14ac:dyDescent="0.45">
      <c r="A54" s="2">
        <v>45716</v>
      </c>
      <c r="B54" s="3">
        <v>7.5675250000000003E-3</v>
      </c>
      <c r="C54" s="3">
        <v>3.8084864999999996E-2</v>
      </c>
      <c r="D54" s="3">
        <v>-0.12834513</v>
      </c>
      <c r="E54" s="3">
        <v>1.1804460999999999E-2</v>
      </c>
      <c r="F54" s="3">
        <v>5.2018285000000004E-2</v>
      </c>
      <c r="G54" s="3">
        <v>7.6997280000000001E-4</v>
      </c>
      <c r="H54" s="3">
        <v>-1.1691033999999999E-2</v>
      </c>
      <c r="I54" s="3">
        <v>-1.6644000999999999E-2</v>
      </c>
      <c r="J54" s="3">
        <v>9.996056599999999E-3</v>
      </c>
      <c r="K54" s="3">
        <v>-1.0855854E-2</v>
      </c>
      <c r="L54" s="3">
        <v>-4.9664974000000001E-2</v>
      </c>
      <c r="M54" s="3">
        <v>-4.7074556000000004E-3</v>
      </c>
      <c r="N54" s="3">
        <v>2.1838307000000001E-2</v>
      </c>
      <c r="O54" s="3">
        <v>-5.5937232999999996E-2</v>
      </c>
      <c r="P54" s="3">
        <v>8.395720000000001E-2</v>
      </c>
      <c r="Q54" s="3">
        <v>-8.2644224000000006E-3</v>
      </c>
      <c r="R54" s="3">
        <v>-9.8769189999999993E-2</v>
      </c>
      <c r="S54" s="3">
        <v>-6.185007E-2</v>
      </c>
      <c r="T54" s="3">
        <v>1.4534831E-2</v>
      </c>
      <c r="U54" s="3">
        <v>3.8826584999999997E-2</v>
      </c>
      <c r="V54" s="3">
        <v>-2.6969492000000001E-2</v>
      </c>
      <c r="W54" s="3">
        <v>-5.9698224000000001E-2</v>
      </c>
      <c r="X54" s="3">
        <v>-3.8477004000000002E-2</v>
      </c>
      <c r="Y54" s="3">
        <v>-1.3164163E-2</v>
      </c>
      <c r="Z54" s="3">
        <v>3.3228278E-2</v>
      </c>
      <c r="AA54" s="3">
        <v>-9.4039439999999992E-3</v>
      </c>
      <c r="AB54" s="3">
        <v>3.4186363000000004E-2</v>
      </c>
      <c r="AC54" s="3">
        <v>3.4925937999999997E-2</v>
      </c>
      <c r="AD54" s="3">
        <v>-2.8448462000000001E-2</v>
      </c>
      <c r="AE54" s="3">
        <v>-1.7949224E-2</v>
      </c>
      <c r="AF54" s="3">
        <v>1.5669107000000002E-2</v>
      </c>
      <c r="AG54" s="3">
        <v>1.3848186E-2</v>
      </c>
      <c r="AH54" s="3">
        <v>4.8359632E-2</v>
      </c>
      <c r="AI54" s="3">
        <v>5.0733924000000007E-2</v>
      </c>
      <c r="AJ54" s="3"/>
      <c r="AK54" s="3"/>
      <c r="AL54" s="3"/>
    </row>
    <row r="55" spans="1:38" x14ac:dyDescent="0.45">
      <c r="A55" s="2">
        <v>45744</v>
      </c>
      <c r="B55" s="3">
        <v>4.2918920000000003E-3</v>
      </c>
      <c r="C55" s="3">
        <v>3.9832234000000001E-2</v>
      </c>
      <c r="D55" s="3">
        <v>2.5689244000000003E-2</v>
      </c>
      <c r="E55" s="3">
        <v>4.0833354000000002E-2</v>
      </c>
      <c r="F55" s="3">
        <v>0.12460445999999999</v>
      </c>
      <c r="G55" s="3">
        <v>7.9608680000000001E-2</v>
      </c>
      <c r="H55" s="3">
        <v>-2.8305888000000001E-2</v>
      </c>
      <c r="I55" s="3">
        <v>-5.8846709999999997E-2</v>
      </c>
      <c r="J55" s="3">
        <v>2.1773576999999999E-2</v>
      </c>
      <c r="K55" s="3">
        <v>2.1950006000000001E-3</v>
      </c>
      <c r="L55" s="3">
        <v>7.6731563000000003E-2</v>
      </c>
      <c r="M55" s="3">
        <v>7.2072029999999995E-2</v>
      </c>
      <c r="N55" s="3">
        <v>0.13833022</v>
      </c>
      <c r="O55" s="3">
        <v>6.6112279999999995E-2</v>
      </c>
      <c r="P55" s="3">
        <v>1.8476962999999999E-2</v>
      </c>
      <c r="Q55" s="3">
        <v>-1.3888896E-2</v>
      </c>
      <c r="R55" s="3">
        <v>-2.3485540999999999E-2</v>
      </c>
      <c r="S55" s="3">
        <v>-4.6966194999999995E-2</v>
      </c>
      <c r="T55" s="3">
        <v>-3.4383952999999995E-2</v>
      </c>
      <c r="U55" s="3">
        <v>2.823925E-2</v>
      </c>
      <c r="V55" s="3">
        <v>-1.4588237000000002E-3</v>
      </c>
      <c r="W55" s="3">
        <v>-7.5525045000000004E-3</v>
      </c>
      <c r="X55" s="3">
        <v>-2.1675705999999999E-2</v>
      </c>
      <c r="Y55" s="3">
        <v>-1.6007781000000002E-2</v>
      </c>
      <c r="Z55" s="3">
        <v>3.6595464000000001E-2</v>
      </c>
      <c r="AA55" s="3">
        <v>1.0953665E-2</v>
      </c>
      <c r="AB55" s="3">
        <v>1.4498352999999999E-2</v>
      </c>
      <c r="AC55" s="3">
        <v>1.4848828000000001E-2</v>
      </c>
      <c r="AD55" s="3">
        <v>-7.585251300000001E-2</v>
      </c>
      <c r="AE55" s="3">
        <v>-6.201744E-2</v>
      </c>
      <c r="AF55" s="3">
        <v>2.048552E-2</v>
      </c>
      <c r="AG55" s="3">
        <v>3.6040545000000004E-3</v>
      </c>
      <c r="AH55" s="3">
        <v>-4.6361090000000002E-3</v>
      </c>
      <c r="AI55" s="3">
        <v>4.9019575000000003E-2</v>
      </c>
      <c r="AJ55" s="3"/>
      <c r="AK55" s="3"/>
      <c r="AL55" s="3"/>
    </row>
    <row r="56" spans="1:38" x14ac:dyDescent="0.45">
      <c r="A56" s="2">
        <v>45777</v>
      </c>
      <c r="B56" s="3">
        <v>-3.6324800000000004E-2</v>
      </c>
      <c r="C56" s="3">
        <v>4.6034930000000002E-2</v>
      </c>
      <c r="D56" s="3">
        <v>5.7422040000000001E-2</v>
      </c>
      <c r="E56" s="3">
        <v>7.6461195999999995E-2</v>
      </c>
      <c r="F56" s="3">
        <v>3.6932826000000002E-2</v>
      </c>
      <c r="G56" s="3">
        <v>2.9230117999999999E-3</v>
      </c>
      <c r="H56" s="3">
        <v>5.0869584000000002E-2</v>
      </c>
      <c r="I56" s="3">
        <v>-7.1099997000000003E-3</v>
      </c>
      <c r="J56" s="3">
        <v>0.10364198999999999</v>
      </c>
      <c r="K56" s="3">
        <v>2.5552033999999998E-2</v>
      </c>
      <c r="L56" s="3">
        <v>4.1602490000000006E-2</v>
      </c>
      <c r="M56" s="3">
        <v>4.0336129999999998E-2</v>
      </c>
      <c r="N56" s="3">
        <v>2.1660805000000002E-2</v>
      </c>
      <c r="O56" s="3">
        <v>4.4656754E-2</v>
      </c>
      <c r="P56" s="3">
        <v>-5.3326010000000007E-2</v>
      </c>
      <c r="Q56" s="3">
        <v>3.1549214999999999E-2</v>
      </c>
      <c r="R56" s="3">
        <v>1.8554688E-2</v>
      </c>
      <c r="S56" s="3">
        <v>-6.1218203999999998E-2</v>
      </c>
      <c r="T56" s="3">
        <v>6.1127542999999999E-2</v>
      </c>
      <c r="U56" s="3">
        <v>-2.5040448E-2</v>
      </c>
      <c r="V56" s="3">
        <v>-1.5583158E-2</v>
      </c>
      <c r="W56" s="3">
        <v>1.3317466E-2</v>
      </c>
      <c r="X56" s="3">
        <v>5.1129103000000002E-2</v>
      </c>
      <c r="Y56" s="3">
        <v>4.6339629999999993E-2</v>
      </c>
      <c r="Z56" s="3">
        <v>5.6164860000000004E-2</v>
      </c>
      <c r="AA56" s="3">
        <v>3.1927228000000002E-2</v>
      </c>
      <c r="AB56" s="3">
        <v>2.6295780000000001E-2</v>
      </c>
      <c r="AC56" s="3">
        <v>1.3567447999999999E-2</v>
      </c>
      <c r="AD56" s="3">
        <v>1.3925076000000002E-2</v>
      </c>
      <c r="AE56" s="3">
        <v>-2.0155907000000001E-3</v>
      </c>
      <c r="AF56" s="3">
        <v>1.7100453000000002E-2</v>
      </c>
      <c r="AG56" s="3">
        <v>3.1896830000000001E-2</v>
      </c>
      <c r="AH56" s="3">
        <v>1.630187E-2</v>
      </c>
      <c r="AI56" s="3">
        <v>3.2943963999999999E-2</v>
      </c>
      <c r="AJ56" s="3"/>
      <c r="AK56" s="3"/>
      <c r="AL56" s="3"/>
    </row>
    <row r="57" spans="1:38" x14ac:dyDescent="0.45">
      <c r="A57" s="2">
        <v>45807</v>
      </c>
      <c r="B57" s="3">
        <v>2.2542477000000002E-2</v>
      </c>
      <c r="C57" s="3">
        <v>1.1885643E-2</v>
      </c>
      <c r="D57" s="3">
        <v>9.0698959999999995E-2</v>
      </c>
      <c r="E57" s="3">
        <v>1.3015985000000001E-2</v>
      </c>
      <c r="F57" s="3">
        <v>3.018999E-2</v>
      </c>
      <c r="G57" s="3">
        <v>5.2109120000000002E-2</v>
      </c>
      <c r="H57" s="3">
        <v>-8.6885095000000002E-3</v>
      </c>
      <c r="I57" s="3">
        <v>0.10320138999999999</v>
      </c>
      <c r="J57" s="3">
        <v>5.6169868000000005E-2</v>
      </c>
      <c r="K57" s="3">
        <v>7.901764E-2</v>
      </c>
      <c r="L57" s="3">
        <v>6.2868595000000003E-3</v>
      </c>
      <c r="M57" s="3">
        <v>5.4321409999999994E-2</v>
      </c>
      <c r="N57" s="3">
        <v>0.11066235000000001</v>
      </c>
      <c r="O57" s="3">
        <v>1.3813733999999999E-2</v>
      </c>
      <c r="P57" s="3">
        <v>2.2454499999999999E-2</v>
      </c>
      <c r="Q57" s="3">
        <v>2.4030566000000003E-2</v>
      </c>
      <c r="R57" s="3">
        <v>-4.0158329999999999E-2</v>
      </c>
      <c r="S57" s="3">
        <v>-2.2171496999999998E-2</v>
      </c>
      <c r="T57" s="3">
        <v>3.8590670000000001E-2</v>
      </c>
      <c r="U57" s="3">
        <v>0.12593209999999999</v>
      </c>
      <c r="V57" s="3">
        <v>-5.1941575999999996E-2</v>
      </c>
      <c r="W57" s="3">
        <v>4.1774154000000001E-2</v>
      </c>
      <c r="X57" s="3">
        <v>4.6209930000000003E-2</v>
      </c>
      <c r="Y57" s="3">
        <v>5.9128404000000002E-2</v>
      </c>
      <c r="Z57" s="3">
        <v>6.2800646000000002E-2</v>
      </c>
      <c r="AA57" s="3">
        <v>3.7659287E-2</v>
      </c>
      <c r="AB57" s="3">
        <v>2.4508000000000002E-2</v>
      </c>
      <c r="AC57" s="3">
        <v>4.7769069999999997E-2</v>
      </c>
      <c r="AD57" s="3">
        <v>9.1782810000000006E-2</v>
      </c>
      <c r="AE57" s="3">
        <v>6.2844990000000003E-2</v>
      </c>
      <c r="AF57" s="3">
        <v>3.5331368000000002E-2</v>
      </c>
      <c r="AG57" s="3">
        <v>8.1883320000000009E-2</v>
      </c>
      <c r="AH57" s="3">
        <v>4.1475773000000001E-2</v>
      </c>
      <c r="AI57" s="3">
        <v>8.0524810000000002E-2</v>
      </c>
      <c r="AJ57" s="3"/>
      <c r="AK57" s="3"/>
      <c r="AL57" s="3"/>
    </row>
    <row r="58" spans="1:38" x14ac:dyDescent="0.45">
      <c r="A58" s="2">
        <v>45838</v>
      </c>
      <c r="B58" s="3">
        <v>4.1721344E-2</v>
      </c>
      <c r="C58" s="3">
        <v>1.9990562999999999E-2</v>
      </c>
      <c r="D58" s="3">
        <v>-4.1077255999999999E-2</v>
      </c>
      <c r="E58" s="3">
        <v>7.4605940000000001E-3</v>
      </c>
      <c r="F58" s="3">
        <v>8.0766919999999992E-2</v>
      </c>
      <c r="G58" s="3">
        <v>6.1374186999999997E-2</v>
      </c>
      <c r="H58" s="3">
        <v>3.7422894999999998E-2</v>
      </c>
      <c r="I58" s="3">
        <v>9.5838069999999997E-2</v>
      </c>
      <c r="J58" s="3">
        <v>2.4708033000000001E-2</v>
      </c>
      <c r="K58" s="3">
        <v>0.18390225999999998</v>
      </c>
      <c r="L58" s="3">
        <v>7.9566955999999994E-2</v>
      </c>
      <c r="M58" s="3">
        <v>4.1641355000000005E-2</v>
      </c>
      <c r="N58" s="3">
        <v>7.1282864000000001E-2</v>
      </c>
      <c r="O58" s="3">
        <v>2.5225520000000001E-2</v>
      </c>
      <c r="P58" s="3">
        <v>5.3321360000000005E-2</v>
      </c>
      <c r="Q58" s="3">
        <v>1.6944647E-2</v>
      </c>
      <c r="R58" s="3">
        <v>-5.188048E-2</v>
      </c>
      <c r="S58" s="3">
        <v>9.2063900000000004E-2</v>
      </c>
      <c r="T58" s="3">
        <v>4.2291402999999998E-2</v>
      </c>
      <c r="U58" s="3">
        <v>1.1773347999999999E-2</v>
      </c>
      <c r="V58" s="3">
        <v>2.2470116999999998E-2</v>
      </c>
      <c r="W58" s="3">
        <v>3.7212372000000001E-2</v>
      </c>
      <c r="X58" s="3">
        <v>3.5290241E-2</v>
      </c>
      <c r="Y58" s="3">
        <v>3.4450054000000001E-2</v>
      </c>
      <c r="Z58" s="3">
        <v>2.4751067000000002E-2</v>
      </c>
      <c r="AA58" s="3">
        <v>1.9642234000000001E-2</v>
      </c>
      <c r="AB58" s="3">
        <v>1.219809E-2</v>
      </c>
      <c r="AC58" s="3">
        <v>1.5357852E-2</v>
      </c>
      <c r="AD58" s="3">
        <v>6.3846589999999995E-2</v>
      </c>
      <c r="AE58" s="3">
        <v>5.1393630000000003E-2</v>
      </c>
      <c r="AF58" s="3">
        <v>3.0070185999999999E-2</v>
      </c>
      <c r="AG58" s="3">
        <v>4.4986605999999998E-2</v>
      </c>
      <c r="AH58" s="3">
        <v>2.9023886000000002E-2</v>
      </c>
      <c r="AI58" s="3">
        <v>2.5283337000000003E-2</v>
      </c>
      <c r="AJ58" s="3"/>
      <c r="AK58" s="3"/>
      <c r="AL58" s="3"/>
    </row>
    <row r="59" spans="1:38" x14ac:dyDescent="0.45">
      <c r="A59" s="2">
        <v>45868</v>
      </c>
      <c r="B59" s="3">
        <v>5.3291560000000002E-2</v>
      </c>
      <c r="C59" s="3">
        <v>-6.2639117000000008E-2</v>
      </c>
      <c r="D59" s="3">
        <v>-2.8360486000000001E-3</v>
      </c>
      <c r="E59" s="3">
        <v>-3.4845173E-2</v>
      </c>
      <c r="F59" s="3">
        <v>-1.5498996000000002E-3</v>
      </c>
      <c r="G59" s="3">
        <v>-1.2348174999999999E-2</v>
      </c>
      <c r="H59" s="3">
        <v>-2.0542324000000001E-2</v>
      </c>
      <c r="I59" s="3">
        <v>1.6550421999999999E-2</v>
      </c>
      <c r="J59" s="3">
        <v>-6.4399240000000005E-3</v>
      </c>
      <c r="K59" s="3">
        <v>2.6469827000000001E-2</v>
      </c>
      <c r="L59" s="3">
        <v>-6.8284273000000006E-2</v>
      </c>
      <c r="M59" s="3">
        <v>4.4651031000000002E-3</v>
      </c>
      <c r="N59" s="3">
        <v>4.1350720000000001E-2</v>
      </c>
      <c r="O59" s="3">
        <v>-5.3520082999999996E-2</v>
      </c>
      <c r="P59" s="3">
        <v>5.0635220000000002E-2</v>
      </c>
      <c r="Q59" s="3">
        <v>5.5853844E-2</v>
      </c>
      <c r="R59" s="3">
        <v>0.14187372000000001</v>
      </c>
      <c r="S59" s="3">
        <v>4.3397427000000002E-2</v>
      </c>
      <c r="T59" s="3">
        <v>8.2265010000000013E-2</v>
      </c>
      <c r="U59" s="3">
        <v>0.16581821000000002</v>
      </c>
      <c r="V59" s="3">
        <v>-2.3871362E-2</v>
      </c>
      <c r="W59" s="3">
        <v>-9.2085599999999993E-3</v>
      </c>
      <c r="X59" s="3">
        <v>-6.4589980000000005E-3</v>
      </c>
      <c r="Y59" s="3">
        <v>3.8961171999999998E-3</v>
      </c>
      <c r="Z59" s="3">
        <v>-1.6071855999999999E-2</v>
      </c>
      <c r="AA59" s="3">
        <v>-1.3205229999999998E-2</v>
      </c>
      <c r="AB59" s="3">
        <v>-2.4265707000000001E-2</v>
      </c>
      <c r="AC59" s="3">
        <v>8.0564020000000007E-3</v>
      </c>
      <c r="AD59" s="3">
        <v>2.9693246000000003E-2</v>
      </c>
      <c r="AE59" s="3">
        <v>2.6883601999999999E-2</v>
      </c>
      <c r="AF59" s="3">
        <v>-7.7102183999999997E-3</v>
      </c>
      <c r="AG59" s="3">
        <v>-4.2201814999999997E-2</v>
      </c>
      <c r="AH59" s="3">
        <v>-2.6235281999999999E-2</v>
      </c>
      <c r="AI59" s="3">
        <v>2.0565033E-2</v>
      </c>
      <c r="AJ59" s="3"/>
      <c r="AK59" s="3"/>
      <c r="AL59" s="3"/>
    </row>
    <row r="60" spans="1:38" x14ac:dyDescent="0.45">
      <c r="A60" s="2">
        <v>45898</v>
      </c>
      <c r="B60" s="3">
        <v>0.10681224</v>
      </c>
      <c r="C60" s="3">
        <v>0.11295795</v>
      </c>
      <c r="D60" s="3">
        <v>5.1194430000000004E-3</v>
      </c>
      <c r="E60" s="3">
        <v>-9.5510479999999997E-4</v>
      </c>
      <c r="F60" s="3">
        <v>-1.5833557000000002E-2</v>
      </c>
      <c r="G60" s="3">
        <v>0.12106681</v>
      </c>
      <c r="H60" s="3">
        <v>4.3204783999999996E-2</v>
      </c>
      <c r="I60" s="3">
        <v>8.054852500000001E-3</v>
      </c>
      <c r="J60" s="3">
        <v>2.9416680000000001E-2</v>
      </c>
      <c r="K60" s="3">
        <v>-1.9544005E-2</v>
      </c>
      <c r="L60" s="3">
        <v>9.7470280000000006E-2</v>
      </c>
      <c r="M60" s="3">
        <v>6.8160653000000002E-2</v>
      </c>
      <c r="N60" s="3">
        <v>4.3845176999999999E-2</v>
      </c>
      <c r="O60" s="3">
        <v>-1.3662278999999999E-2</v>
      </c>
      <c r="P60" s="3">
        <v>5.9077619999999997E-2</v>
      </c>
      <c r="Q60" s="3">
        <v>1.7294048999999999E-2</v>
      </c>
      <c r="R60" s="3">
        <v>-6.0523749999999996E-3</v>
      </c>
      <c r="S60" s="3">
        <v>4.8425436000000002E-2</v>
      </c>
      <c r="T60" s="3">
        <v>-4.3435389999999997E-2</v>
      </c>
      <c r="U60" s="3">
        <v>0.14098560000000002</v>
      </c>
      <c r="V60" s="3">
        <v>-6.9111585999999999E-3</v>
      </c>
      <c r="W60" s="3">
        <v>-7.3024630000000004E-3</v>
      </c>
      <c r="X60" s="3">
        <v>3.5564064999999999E-2</v>
      </c>
      <c r="Y60" s="3">
        <v>5.1962020000000005E-2</v>
      </c>
      <c r="Z60" s="3">
        <v>6.0052870000000006E-3</v>
      </c>
      <c r="AA60" s="3">
        <v>5.8123709999999995E-2</v>
      </c>
      <c r="AB60" s="3">
        <v>3.4592390000000001E-2</v>
      </c>
      <c r="AC60" s="3">
        <v>3.5464524999999997E-2</v>
      </c>
      <c r="AD60" s="3">
        <v>4.1899679999999996E-3</v>
      </c>
      <c r="AE60" s="3">
        <v>1.6691326999999999E-2</v>
      </c>
      <c r="AF60" s="3">
        <v>2.8254985999999998E-3</v>
      </c>
      <c r="AG60" s="3">
        <v>1.5325664999999999E-2</v>
      </c>
      <c r="AH60" s="3">
        <v>4.1535615999999997E-2</v>
      </c>
      <c r="AI60" s="3">
        <v>3.9079904999999998E-2</v>
      </c>
      <c r="AJ60" s="3"/>
      <c r="AK60" s="3"/>
      <c r="AL60" s="3"/>
    </row>
    <row r="61" spans="1:38" x14ac:dyDescent="0.45">
      <c r="A61" s="2">
        <v>45930</v>
      </c>
      <c r="B61" s="3">
        <v>2.5993347E-2</v>
      </c>
      <c r="C61" s="3">
        <v>4.5716762999999999E-3</v>
      </c>
      <c r="D61" s="3">
        <v>-6.7912340000000002E-3</v>
      </c>
      <c r="E61" s="3">
        <v>-5.0095559999999997E-2</v>
      </c>
      <c r="F61" s="3">
        <v>1.577282E-2</v>
      </c>
      <c r="G61" s="3">
        <v>0.14312267000000001</v>
      </c>
      <c r="H61" s="3">
        <v>4.2219519999999996E-2</v>
      </c>
      <c r="I61" s="3">
        <v>8.1604839999999998E-2</v>
      </c>
      <c r="J61" s="3">
        <v>0.10122704499999999</v>
      </c>
      <c r="K61" s="3">
        <v>0.10880399</v>
      </c>
      <c r="L61" s="3">
        <v>5.0847410000000003E-2</v>
      </c>
      <c r="M61" s="3">
        <v>0.11149645</v>
      </c>
      <c r="N61" s="3">
        <v>2.0763992999999998E-2</v>
      </c>
      <c r="O61" s="3">
        <v>1.5391110999999999E-3</v>
      </c>
      <c r="P61" s="3">
        <v>7.4049829999999997E-2</v>
      </c>
      <c r="Q61" s="3">
        <v>-2.3499965999999997E-2</v>
      </c>
      <c r="R61" s="3">
        <v>3.0373454000000001E-2</v>
      </c>
      <c r="S61" s="3">
        <v>-3.0036866999999998E-2</v>
      </c>
      <c r="T61" s="3">
        <v>-2.5283812999999999E-2</v>
      </c>
      <c r="U61" s="3">
        <v>-2.4603665E-2</v>
      </c>
      <c r="V61" s="3">
        <v>8.6188429999999996E-2</v>
      </c>
      <c r="W61" s="3">
        <v>2.3927689000000002E-2</v>
      </c>
      <c r="X61" s="3">
        <v>-2.9541849999999998E-3</v>
      </c>
      <c r="Y61" s="3">
        <v>3.6072970000000003E-2</v>
      </c>
      <c r="Z61" s="3">
        <v>-6.4470170000000002E-3</v>
      </c>
      <c r="AA61" s="3">
        <v>2.4655103999999997E-2</v>
      </c>
      <c r="AB61" s="3">
        <v>-1.6266108000000002E-3</v>
      </c>
      <c r="AC61" s="3">
        <v>1.2301086999999999E-2</v>
      </c>
      <c r="AD61" s="3">
        <v>5.3754926000000001E-2</v>
      </c>
      <c r="AE61" s="3">
        <v>3.5606502999999998E-2</v>
      </c>
      <c r="AF61" s="3">
        <v>3.1462788999999998E-2</v>
      </c>
      <c r="AG61" s="3">
        <v>9.4528310000000004E-2</v>
      </c>
      <c r="AH61" s="3">
        <v>1.7460704000000001E-2</v>
      </c>
      <c r="AI61" s="3">
        <v>1.7629862E-2</v>
      </c>
      <c r="AJ61" s="3"/>
      <c r="AK61" s="3"/>
      <c r="AL61" s="3"/>
    </row>
    <row r="62" spans="1:38" x14ac:dyDescent="0.45">
      <c r="A62" s="2">
        <v>45960</v>
      </c>
      <c r="B62" s="3">
        <v>1.6307591999999999E-2</v>
      </c>
      <c r="C62" s="3">
        <v>7.2208759999999997E-2</v>
      </c>
      <c r="D62" s="3">
        <v>4.1025760000000001E-2</v>
      </c>
      <c r="E62" s="3">
        <v>-1.7713368E-2</v>
      </c>
      <c r="F62" s="3">
        <v>6.2732935000000004E-2</v>
      </c>
      <c r="G62" s="3">
        <v>2.6178837E-2</v>
      </c>
      <c r="H62" s="3">
        <v>-1.5432239000000001E-3</v>
      </c>
      <c r="I62" s="3">
        <v>4.5897603000000002E-2</v>
      </c>
      <c r="J62" s="3">
        <v>-2.1697639999999997E-2</v>
      </c>
      <c r="K62" s="3">
        <v>0.18926345999999999</v>
      </c>
      <c r="L62" s="3">
        <v>1.6129017000000002E-3</v>
      </c>
      <c r="M62" s="3">
        <v>4.2122601999999999E-3</v>
      </c>
      <c r="N62" s="3">
        <v>-2.6552856E-2</v>
      </c>
      <c r="O62" s="3">
        <v>4.2451024000000004E-2</v>
      </c>
      <c r="P62" s="3">
        <v>-2.2323490000000001E-2</v>
      </c>
      <c r="Q62" s="3">
        <v>-1.2334883000000001E-2</v>
      </c>
      <c r="R62" s="3">
        <v>3.1769632999999999E-2</v>
      </c>
      <c r="S62" s="3">
        <v>-1.7236352E-2</v>
      </c>
      <c r="T62" s="3">
        <v>6.6702009999999992E-2</v>
      </c>
      <c r="U62" s="3">
        <v>-7.2870849999999996E-3</v>
      </c>
      <c r="V62" s="3">
        <v>-8.6249710000000004E-3</v>
      </c>
      <c r="W62" s="3">
        <v>-3.8838387000000004E-3</v>
      </c>
      <c r="X62" s="3">
        <v>-4.0740966999999999E-3</v>
      </c>
      <c r="Y62" s="3">
        <v>2.3738145999999999E-3</v>
      </c>
      <c r="Z62" s="3">
        <v>-1.4659941000000001E-2</v>
      </c>
      <c r="AA62" s="3">
        <v>3.7401795000000002E-2</v>
      </c>
      <c r="AB62" s="3">
        <v>6.5169334000000001E-3</v>
      </c>
      <c r="AC62" s="3">
        <v>1.8584727999999998E-2</v>
      </c>
      <c r="AD62" s="3">
        <v>4.2773604E-2</v>
      </c>
      <c r="AE62" s="3">
        <v>2.0490050000000003E-2</v>
      </c>
      <c r="AF62" s="3">
        <v>1.1609316000000001E-2</v>
      </c>
      <c r="AG62" s="3">
        <v>2.5340438E-2</v>
      </c>
      <c r="AH62" s="3">
        <v>2.7330518000000002E-2</v>
      </c>
      <c r="AI62" s="3">
        <v>-2.5024413999999999E-3</v>
      </c>
      <c r="AJ62" s="3"/>
      <c r="AK62" s="3"/>
      <c r="AL62" s="3"/>
    </row>
    <row r="63" spans="1:38" x14ac:dyDescent="0.45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45">
      <c r="A64" s="2" t="s">
        <v>38</v>
      </c>
      <c r="B64" s="3" t="str">
        <f>B1</f>
        <v>CNYA</v>
      </c>
      <c r="C64" s="3" t="str">
        <f t="shared" ref="C64:V64" si="0">C1</f>
        <v>ECH</v>
      </c>
      <c r="D64" s="3" t="str">
        <f t="shared" si="0"/>
        <v>EIDO</v>
      </c>
      <c r="E64" s="3" t="str">
        <f t="shared" si="0"/>
        <v>EPHE</v>
      </c>
      <c r="F64" s="3" t="str">
        <f t="shared" si="0"/>
        <v>EPOL</v>
      </c>
      <c r="G64" s="3" t="str">
        <f t="shared" si="0"/>
        <v>EPU</v>
      </c>
      <c r="H64" s="3" t="str">
        <f t="shared" si="0"/>
        <v>EWM</v>
      </c>
      <c r="I64" s="3" t="str">
        <f t="shared" si="0"/>
        <v>EWT</v>
      </c>
      <c r="J64" s="3" t="str">
        <f t="shared" si="0"/>
        <v>EWW</v>
      </c>
      <c r="K64" s="3" t="str">
        <f t="shared" si="0"/>
        <v>EWY</v>
      </c>
      <c r="L64" s="3" t="str">
        <f t="shared" si="0"/>
        <v>EWZ</v>
      </c>
      <c r="M64" s="3" t="str">
        <f t="shared" si="0"/>
        <v>EZA</v>
      </c>
      <c r="N64" s="3" t="str">
        <f t="shared" si="0"/>
        <v>GREK</v>
      </c>
      <c r="O64" s="3" t="str">
        <f t="shared" si="0"/>
        <v>INDA</v>
      </c>
      <c r="P64" s="3" t="str">
        <f t="shared" si="0"/>
        <v>MCHI</v>
      </c>
      <c r="Q64" s="3" t="str">
        <f t="shared" si="0"/>
        <v>QAT</v>
      </c>
      <c r="R64" s="3" t="str">
        <f t="shared" si="0"/>
        <v>SET-BKK</v>
      </c>
      <c r="S64" s="3" t="str">
        <f t="shared" si="0"/>
        <v>TUR</v>
      </c>
      <c r="T64" s="3" t="str">
        <f t="shared" si="0"/>
        <v>UAE</v>
      </c>
      <c r="U64" s="3" t="str">
        <f t="shared" si="0"/>
        <v>VNM</v>
      </c>
      <c r="V64" s="3" t="str">
        <f t="shared" si="0"/>
        <v>KSA</v>
      </c>
      <c r="W64" s="3" t="str">
        <f t="shared" ref="W64:AI64" si="1">W1</f>
        <v>ENZL</v>
      </c>
      <c r="X64" s="3" t="str">
        <f t="shared" si="1"/>
        <v>EWA</v>
      </c>
      <c r="Y64" s="3" t="str">
        <f t="shared" si="1"/>
        <v>EWC</v>
      </c>
      <c r="Z64" s="3" t="str">
        <f t="shared" si="1"/>
        <v>EWG</v>
      </c>
      <c r="AA64" s="3" t="str">
        <f t="shared" si="1"/>
        <v>EWJ</v>
      </c>
      <c r="AB64" s="3" t="str">
        <f t="shared" si="1"/>
        <v>EWL</v>
      </c>
      <c r="AC64" s="3" t="str">
        <f t="shared" si="1"/>
        <v>EWU</v>
      </c>
      <c r="AD64" s="3" t="str">
        <f t="shared" si="1"/>
        <v>QQQ</v>
      </c>
      <c r="AE64" s="3" t="str">
        <f t="shared" si="1"/>
        <v>SPY</v>
      </c>
      <c r="AF64" s="3" t="str">
        <f t="shared" si="1"/>
        <v>EWQ</v>
      </c>
      <c r="AG64" s="3" t="str">
        <f t="shared" si="1"/>
        <v>EWN</v>
      </c>
      <c r="AH64" s="3" t="str">
        <f t="shared" si="1"/>
        <v>EWD</v>
      </c>
      <c r="AI64" s="3" t="str">
        <f t="shared" si="1"/>
        <v>EWI</v>
      </c>
      <c r="AJ64" s="3"/>
      <c r="AK64" s="3"/>
      <c r="AL64" s="3"/>
    </row>
    <row r="65" spans="1:38" x14ac:dyDescent="0.45">
      <c r="A65" s="2" t="s">
        <v>39</v>
      </c>
      <c r="B65" t="s">
        <v>43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 t="s">
        <v>52</v>
      </c>
      <c r="L65" t="s">
        <v>53</v>
      </c>
      <c r="M65" t="s">
        <v>54</v>
      </c>
      <c r="N65" t="s">
        <v>55</v>
      </c>
      <c r="O65" t="s">
        <v>56</v>
      </c>
      <c r="P65" t="s">
        <v>43</v>
      </c>
      <c r="Q65" t="s">
        <v>57</v>
      </c>
      <c r="R65" t="s">
        <v>58</v>
      </c>
      <c r="S65" t="s">
        <v>59</v>
      </c>
      <c r="T65" t="s">
        <v>60</v>
      </c>
      <c r="U65" t="s">
        <v>61</v>
      </c>
      <c r="V65" t="s">
        <v>62</v>
      </c>
      <c r="W65" t="s">
        <v>63</v>
      </c>
      <c r="X65" t="s">
        <v>64</v>
      </c>
      <c r="Y65" t="s">
        <v>65</v>
      </c>
      <c r="Z65" t="s">
        <v>66</v>
      </c>
      <c r="AA65" t="s">
        <v>67</v>
      </c>
      <c r="AB65" t="s">
        <v>68</v>
      </c>
      <c r="AC65" t="s">
        <v>69</v>
      </c>
      <c r="AD65" t="s">
        <v>70</v>
      </c>
      <c r="AE65" t="s">
        <v>70</v>
      </c>
      <c r="AF65" t="s">
        <v>71</v>
      </c>
      <c r="AG65" t="s">
        <v>72</v>
      </c>
      <c r="AH65" t="s">
        <v>73</v>
      </c>
      <c r="AI65" t="s">
        <v>74</v>
      </c>
      <c r="AJ65" s="3"/>
      <c r="AK65" s="3"/>
      <c r="AL65" s="3"/>
    </row>
    <row r="66" spans="1:38" x14ac:dyDescent="0.45">
      <c r="A66" s="2" t="s">
        <v>40</v>
      </c>
      <c r="B66" s="3" t="s">
        <v>41</v>
      </c>
      <c r="C66" s="3" t="s">
        <v>41</v>
      </c>
      <c r="D66" s="3" t="s">
        <v>41</v>
      </c>
      <c r="E66" s="3" t="s">
        <v>41</v>
      </c>
      <c r="F66" s="3" t="s">
        <v>41</v>
      </c>
      <c r="G66" s="3" t="s">
        <v>41</v>
      </c>
      <c r="H66" s="3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  <c r="O66" s="3" t="s">
        <v>41</v>
      </c>
      <c r="P66" s="3" t="s">
        <v>41</v>
      </c>
      <c r="Q66" s="3" t="s">
        <v>41</v>
      </c>
      <c r="R66" s="3" t="s">
        <v>41</v>
      </c>
      <c r="S66" s="3" t="s">
        <v>41</v>
      </c>
      <c r="T66" s="3" t="s">
        <v>41</v>
      </c>
      <c r="U66" s="3" t="s">
        <v>41</v>
      </c>
      <c r="V66" s="3" t="s">
        <v>41</v>
      </c>
      <c r="W66" s="3" t="s">
        <v>42</v>
      </c>
      <c r="X66" s="3" t="s">
        <v>42</v>
      </c>
      <c r="Y66" s="3" t="s">
        <v>42</v>
      </c>
      <c r="Z66" s="3" t="s">
        <v>42</v>
      </c>
      <c r="AA66" s="3" t="s">
        <v>42</v>
      </c>
      <c r="AB66" s="3" t="s">
        <v>42</v>
      </c>
      <c r="AC66" s="3" t="s">
        <v>42</v>
      </c>
      <c r="AD66" s="3" t="s">
        <v>42</v>
      </c>
      <c r="AE66" s="3" t="s">
        <v>42</v>
      </c>
      <c r="AF66" s="3" t="s">
        <v>42</v>
      </c>
      <c r="AG66" s="3" t="s">
        <v>42</v>
      </c>
      <c r="AH66" s="3" t="s">
        <v>42</v>
      </c>
      <c r="AI66" s="3" t="s">
        <v>42</v>
      </c>
      <c r="AJ66" s="3"/>
      <c r="AK66" s="3"/>
      <c r="AL66" s="3"/>
    </row>
    <row r="67" spans="1:38" x14ac:dyDescent="0.45">
      <c r="A67" s="2" t="s">
        <v>75</v>
      </c>
      <c r="B67" s="3">
        <f>B62</f>
        <v>1.6307591999999999E-2</v>
      </c>
      <c r="C67" s="3">
        <f t="shared" ref="C67:AI67" si="2">C62</f>
        <v>7.2208759999999997E-2</v>
      </c>
      <c r="D67" s="3">
        <f t="shared" si="2"/>
        <v>4.1025760000000001E-2</v>
      </c>
      <c r="E67" s="3">
        <f t="shared" si="2"/>
        <v>-1.7713368E-2</v>
      </c>
      <c r="F67" s="3">
        <f t="shared" si="2"/>
        <v>6.2732935000000004E-2</v>
      </c>
      <c r="G67" s="3">
        <f t="shared" si="2"/>
        <v>2.6178837E-2</v>
      </c>
      <c r="H67" s="3">
        <f t="shared" si="2"/>
        <v>-1.5432239000000001E-3</v>
      </c>
      <c r="I67" s="3">
        <f t="shared" si="2"/>
        <v>4.5897603000000002E-2</v>
      </c>
      <c r="J67" s="3">
        <f t="shared" si="2"/>
        <v>-2.1697639999999997E-2</v>
      </c>
      <c r="K67" s="3">
        <f t="shared" si="2"/>
        <v>0.18926345999999999</v>
      </c>
      <c r="L67" s="3">
        <f t="shared" si="2"/>
        <v>1.6129017000000002E-3</v>
      </c>
      <c r="M67" s="3">
        <f t="shared" si="2"/>
        <v>4.2122601999999999E-3</v>
      </c>
      <c r="N67" s="3">
        <f t="shared" si="2"/>
        <v>-2.6552856E-2</v>
      </c>
      <c r="O67" s="3">
        <f t="shared" si="2"/>
        <v>4.2451024000000004E-2</v>
      </c>
      <c r="P67" s="3">
        <f t="shared" si="2"/>
        <v>-2.2323490000000001E-2</v>
      </c>
      <c r="Q67" s="3">
        <f t="shared" si="2"/>
        <v>-1.2334883000000001E-2</v>
      </c>
      <c r="R67" s="3">
        <f t="shared" si="2"/>
        <v>3.1769632999999999E-2</v>
      </c>
      <c r="S67" s="3">
        <f t="shared" si="2"/>
        <v>-1.7236352E-2</v>
      </c>
      <c r="T67" s="3">
        <f t="shared" si="2"/>
        <v>6.6702009999999992E-2</v>
      </c>
      <c r="U67" s="3">
        <f t="shared" si="2"/>
        <v>-7.2870849999999996E-3</v>
      </c>
      <c r="V67" s="3">
        <f t="shared" si="2"/>
        <v>-8.6249710000000004E-3</v>
      </c>
      <c r="W67" s="3">
        <f t="shared" si="2"/>
        <v>-3.8838387000000004E-3</v>
      </c>
      <c r="X67" s="3">
        <f t="shared" si="2"/>
        <v>-4.0740966999999999E-3</v>
      </c>
      <c r="Y67" s="3">
        <f t="shared" si="2"/>
        <v>2.3738145999999999E-3</v>
      </c>
      <c r="Z67" s="3">
        <f t="shared" si="2"/>
        <v>-1.4659941000000001E-2</v>
      </c>
      <c r="AA67" s="3">
        <f t="shared" si="2"/>
        <v>3.7401795000000002E-2</v>
      </c>
      <c r="AB67" s="3">
        <f t="shared" si="2"/>
        <v>6.5169334000000001E-3</v>
      </c>
      <c r="AC67" s="3">
        <f t="shared" si="2"/>
        <v>1.8584727999999998E-2</v>
      </c>
      <c r="AD67" s="3">
        <f t="shared" si="2"/>
        <v>4.2773604E-2</v>
      </c>
      <c r="AE67" s="3">
        <f t="shared" si="2"/>
        <v>2.0490050000000003E-2</v>
      </c>
      <c r="AF67" s="3">
        <f t="shared" si="2"/>
        <v>1.1609316000000001E-2</v>
      </c>
      <c r="AG67" s="3">
        <f t="shared" si="2"/>
        <v>2.5340438E-2</v>
      </c>
      <c r="AH67" s="3">
        <f t="shared" si="2"/>
        <v>2.7330518000000002E-2</v>
      </c>
      <c r="AI67" s="3">
        <f t="shared" si="2"/>
        <v>-2.5024413999999999E-3</v>
      </c>
      <c r="AJ67" s="3"/>
      <c r="AK67" s="3"/>
      <c r="AL67" s="3"/>
    </row>
    <row r="68" spans="1:38" x14ac:dyDescent="0.45">
      <c r="A68" t="s">
        <v>35</v>
      </c>
      <c r="B68" s="4">
        <f t="shared" ref="B68:AI68" si="3">AVERAGE(_xlfn.ANCHORARRAY(B2))</f>
        <v>2.9205814434426227E-3</v>
      </c>
      <c r="C68" s="4">
        <f t="shared" si="3"/>
        <v>1.2589990375409836E-2</v>
      </c>
      <c r="D68" s="4">
        <f t="shared" si="3"/>
        <v>4.7122399081967227E-3</v>
      </c>
      <c r="E68" s="4">
        <f t="shared" si="3"/>
        <v>1.7861189021311471E-3</v>
      </c>
      <c r="F68" s="4">
        <f t="shared" si="3"/>
        <v>1.8549098988524589E-2</v>
      </c>
      <c r="G68" s="4">
        <f t="shared" si="3"/>
        <v>1.8386545640983607E-2</v>
      </c>
      <c r="H68" s="4">
        <f t="shared" si="3"/>
        <v>3.8102661704918039E-3</v>
      </c>
      <c r="I68" s="4">
        <f t="shared" si="3"/>
        <v>1.4226322668852457E-2</v>
      </c>
      <c r="J68" s="4">
        <f t="shared" si="3"/>
        <v>1.6117634489344265E-2</v>
      </c>
      <c r="K68" s="4">
        <f t="shared" si="3"/>
        <v>1.0606879982950819E-2</v>
      </c>
      <c r="L68" s="4">
        <f t="shared" si="3"/>
        <v>1.1196580916393443E-2</v>
      </c>
      <c r="M68" s="4">
        <f t="shared" si="3"/>
        <v>1.4880285772786885E-2</v>
      </c>
      <c r="N68" s="4">
        <f t="shared" si="3"/>
        <v>2.4086649150819678E-2</v>
      </c>
      <c r="O68" s="4">
        <f t="shared" si="3"/>
        <v>9.7719342095081967E-3</v>
      </c>
      <c r="P68" s="4">
        <f t="shared" si="3"/>
        <v>2.3685661196721289E-3</v>
      </c>
      <c r="Q68" s="4">
        <f t="shared" si="3"/>
        <v>5.054638286885244E-3</v>
      </c>
      <c r="R68" s="4">
        <f t="shared" si="3"/>
        <v>1.9369926885245907E-3</v>
      </c>
      <c r="S68" s="4">
        <f t="shared" si="3"/>
        <v>1.5329528308196731E-2</v>
      </c>
      <c r="T68" s="4">
        <f t="shared" si="3"/>
        <v>1.4658382576229506E-2</v>
      </c>
      <c r="U68" s="4">
        <f t="shared" si="3"/>
        <v>6.3944006393442604E-3</v>
      </c>
      <c r="V68" s="4">
        <f t="shared" si="3"/>
        <v>8.1105837163934456E-3</v>
      </c>
      <c r="W68" s="4">
        <f t="shared" si="3"/>
        <v>-4.5946816557377126E-4</v>
      </c>
      <c r="X68" s="4">
        <f t="shared" si="3"/>
        <v>1.006038566557377E-2</v>
      </c>
      <c r="Y68" s="4">
        <f t="shared" si="3"/>
        <v>1.3071411629508199E-2</v>
      </c>
      <c r="Z68" s="4">
        <f t="shared" si="3"/>
        <v>9.6915308131147546E-3</v>
      </c>
      <c r="AA68" s="4">
        <f t="shared" si="3"/>
        <v>7.9704708803278682E-3</v>
      </c>
      <c r="AB68" s="4">
        <f t="shared" si="3"/>
        <v>7.7611375196721304E-3</v>
      </c>
      <c r="AC68" s="4">
        <f t="shared" si="3"/>
        <v>1.2630488029180325E-2</v>
      </c>
      <c r="AD68" s="4">
        <f t="shared" si="3"/>
        <v>1.5607090308196722E-2</v>
      </c>
      <c r="AE68" s="4">
        <f t="shared" si="3"/>
        <v>1.3906686313114753E-2</v>
      </c>
      <c r="AF68" s="4">
        <f t="shared" si="3"/>
        <v>1.1879761711311476E-2</v>
      </c>
      <c r="AG68" s="4">
        <f t="shared" si="3"/>
        <v>1.2205432962622956E-2</v>
      </c>
      <c r="AH68" s="4">
        <f t="shared" si="3"/>
        <v>1.0027384004918033E-2</v>
      </c>
      <c r="AI68" s="4">
        <f t="shared" si="3"/>
        <v>1.7247701108196713E-2</v>
      </c>
    </row>
    <row r="69" spans="1:38" x14ac:dyDescent="0.45">
      <c r="A69" t="s">
        <v>21</v>
      </c>
      <c r="B69" s="4">
        <f t="shared" ref="B69:AI69" si="4">STDEV(B40:B62)</f>
        <v>5.9540438989757465E-2</v>
      </c>
      <c r="C69" s="4">
        <f t="shared" si="4"/>
        <v>5.0810155392972761E-2</v>
      </c>
      <c r="D69" s="4">
        <f t="shared" si="4"/>
        <v>5.4170082828936456E-2</v>
      </c>
      <c r="E69" s="4">
        <f t="shared" si="4"/>
        <v>4.7668899502413715E-2</v>
      </c>
      <c r="F69" s="4">
        <f t="shared" si="4"/>
        <v>5.4407302813476062E-2</v>
      </c>
      <c r="G69" s="4">
        <f t="shared" si="4"/>
        <v>5.5711725960419844E-2</v>
      </c>
      <c r="H69" s="4">
        <f t="shared" si="4"/>
        <v>3.8103036953647411E-2</v>
      </c>
      <c r="I69" s="4">
        <f t="shared" si="4"/>
        <v>4.6640884305464814E-2</v>
      </c>
      <c r="J69" s="4">
        <f t="shared" si="4"/>
        <v>5.5188629777131189E-2</v>
      </c>
      <c r="K69" s="4">
        <f t="shared" si="4"/>
        <v>7.5160727793976506E-2</v>
      </c>
      <c r="L69" s="4">
        <f t="shared" si="4"/>
        <v>6.2438282902635339E-2</v>
      </c>
      <c r="M69" s="4">
        <f t="shared" si="4"/>
        <v>4.8713248755170392E-2</v>
      </c>
      <c r="N69" s="4">
        <f t="shared" si="4"/>
        <v>4.7039143117584746E-2</v>
      </c>
      <c r="O69" s="4">
        <f t="shared" si="4"/>
        <v>3.5875615861970959E-2</v>
      </c>
      <c r="P69" s="4">
        <f t="shared" si="4"/>
        <v>6.4750866762711634E-2</v>
      </c>
      <c r="Q69" s="4">
        <f t="shared" si="4"/>
        <v>2.9794133897895737E-2</v>
      </c>
      <c r="R69" s="4">
        <f t="shared" si="4"/>
        <v>4.7107643881456628E-2</v>
      </c>
      <c r="S69" s="4">
        <f t="shared" si="4"/>
        <v>6.24766442554468E-2</v>
      </c>
      <c r="T69" s="4">
        <f t="shared" si="4"/>
        <v>3.8406418911733096E-2</v>
      </c>
      <c r="U69" s="4">
        <f t="shared" si="4"/>
        <v>6.3981522641063562E-2</v>
      </c>
      <c r="V69" s="4">
        <f t="shared" si="4"/>
        <v>3.7717900113530739E-2</v>
      </c>
      <c r="W69" s="4">
        <f t="shared" si="4"/>
        <v>3.386160092611594E-2</v>
      </c>
      <c r="X69" s="4">
        <f t="shared" si="4"/>
        <v>4.3195027053687211E-2</v>
      </c>
      <c r="Y69" s="4">
        <f t="shared" si="4"/>
        <v>3.2689368475144587E-2</v>
      </c>
      <c r="Z69" s="4">
        <f t="shared" si="4"/>
        <v>3.4692959696550479E-2</v>
      </c>
      <c r="AA69" s="4">
        <f t="shared" si="4"/>
        <v>2.8870033698096147E-2</v>
      </c>
      <c r="AB69" s="4">
        <f t="shared" si="4"/>
        <v>3.7233116178417673E-2</v>
      </c>
      <c r="AC69" s="4">
        <f t="shared" si="4"/>
        <v>2.5846737654437325E-2</v>
      </c>
      <c r="AD69" s="4">
        <f t="shared" si="4"/>
        <v>3.9880876106585098E-2</v>
      </c>
      <c r="AE69" s="4">
        <f t="shared" si="4"/>
        <v>3.0744475071240576E-2</v>
      </c>
      <c r="AF69" s="4">
        <f t="shared" si="4"/>
        <v>3.5468647619900477E-2</v>
      </c>
      <c r="AG69" s="4">
        <f t="shared" si="4"/>
        <v>4.3868154848451753E-2</v>
      </c>
      <c r="AH69" s="4">
        <f t="shared" si="4"/>
        <v>4.8754008082317286E-2</v>
      </c>
      <c r="AI69" s="4">
        <f t="shared" si="4"/>
        <v>3.7093573766672099E-2</v>
      </c>
    </row>
    <row r="70" spans="1:38" x14ac:dyDescent="0.45">
      <c r="A70" t="s">
        <v>36</v>
      </c>
      <c r="B70" s="3">
        <f>B69*2</f>
        <v>0.11908087797951493</v>
      </c>
      <c r="C70" s="3">
        <f t="shared" ref="C70:AI70" si="5">C69*2</f>
        <v>0.10162031078594552</v>
      </c>
      <c r="D70" s="3">
        <f t="shared" si="5"/>
        <v>0.10834016565787291</v>
      </c>
      <c r="E70" s="3">
        <f t="shared" si="5"/>
        <v>9.5337799004827431E-2</v>
      </c>
      <c r="F70" s="3">
        <f t="shared" si="5"/>
        <v>0.10881460562695212</v>
      </c>
      <c r="G70" s="3">
        <f t="shared" si="5"/>
        <v>0.11142345192083969</v>
      </c>
      <c r="H70" s="3">
        <f t="shared" si="5"/>
        <v>7.6206073907294822E-2</v>
      </c>
      <c r="I70" s="3">
        <f t="shared" si="5"/>
        <v>9.3281768610929627E-2</v>
      </c>
      <c r="J70" s="3">
        <f t="shared" si="5"/>
        <v>0.11037725955426238</v>
      </c>
      <c r="K70" s="3">
        <f t="shared" si="5"/>
        <v>0.15032145558795301</v>
      </c>
      <c r="L70" s="3">
        <f t="shared" si="5"/>
        <v>0.12487656580527068</v>
      </c>
      <c r="M70" s="3">
        <f t="shared" si="5"/>
        <v>9.7426497510340784E-2</v>
      </c>
      <c r="N70" s="3">
        <f t="shared" si="5"/>
        <v>9.4078286235169492E-2</v>
      </c>
      <c r="O70" s="3">
        <f t="shared" si="5"/>
        <v>7.1751231723941919E-2</v>
      </c>
      <c r="P70" s="3">
        <f t="shared" si="5"/>
        <v>0.12950173352542327</v>
      </c>
      <c r="Q70" s="3">
        <f t="shared" si="5"/>
        <v>5.9588267795791475E-2</v>
      </c>
      <c r="R70" s="3">
        <f t="shared" si="5"/>
        <v>9.4215287762913255E-2</v>
      </c>
      <c r="S70" s="3">
        <f t="shared" si="5"/>
        <v>0.1249532885108936</v>
      </c>
      <c r="T70" s="3">
        <f t="shared" si="5"/>
        <v>7.6812837823466193E-2</v>
      </c>
      <c r="U70" s="3">
        <f t="shared" si="5"/>
        <v>0.12796304528212712</v>
      </c>
      <c r="V70" s="3">
        <f t="shared" si="5"/>
        <v>7.5435800227061478E-2</v>
      </c>
      <c r="W70" s="3">
        <f t="shared" si="5"/>
        <v>6.7723201852231879E-2</v>
      </c>
      <c r="X70" s="3">
        <f t="shared" si="5"/>
        <v>8.6390054107374423E-2</v>
      </c>
      <c r="Y70" s="3">
        <f t="shared" si="5"/>
        <v>6.5378736950289174E-2</v>
      </c>
      <c r="Z70" s="3">
        <f t="shared" si="5"/>
        <v>6.9385919393100959E-2</v>
      </c>
      <c r="AA70" s="3">
        <f t="shared" si="5"/>
        <v>5.7740067396192293E-2</v>
      </c>
      <c r="AB70" s="3">
        <f t="shared" si="5"/>
        <v>7.4466232356835346E-2</v>
      </c>
      <c r="AC70" s="3">
        <f t="shared" si="5"/>
        <v>5.1693475308874651E-2</v>
      </c>
      <c r="AD70" s="3">
        <f t="shared" si="5"/>
        <v>7.9761752213170195E-2</v>
      </c>
      <c r="AE70" s="3">
        <f t="shared" si="5"/>
        <v>6.1488950142481152E-2</v>
      </c>
      <c r="AF70" s="3">
        <f t="shared" si="5"/>
        <v>7.0937295239800954E-2</v>
      </c>
      <c r="AG70" s="3">
        <f t="shared" si="5"/>
        <v>8.7736309696903506E-2</v>
      </c>
      <c r="AH70" s="3">
        <f t="shared" si="5"/>
        <v>9.7508016164634573E-2</v>
      </c>
      <c r="AI70" s="3">
        <f t="shared" si="5"/>
        <v>7.4187147533344197E-2</v>
      </c>
    </row>
    <row r="71" spans="1:38" x14ac:dyDescent="0.45">
      <c r="A71" t="s">
        <v>79</v>
      </c>
      <c r="B71">
        <f>PRICE_DATA!B2</f>
        <v>34.9</v>
      </c>
      <c r="C71">
        <f>PRICE_DATA!C2</f>
        <v>35.340000000000003</v>
      </c>
      <c r="D71">
        <f>PRICE_DATA!D2</f>
        <v>18.27</v>
      </c>
      <c r="E71">
        <f>PRICE_DATA!E2</f>
        <v>24.4</v>
      </c>
      <c r="F71">
        <f>PRICE_DATA!F2</f>
        <v>34.22</v>
      </c>
      <c r="G71">
        <f>PRICE_DATA!G2</f>
        <v>63.11</v>
      </c>
      <c r="H71">
        <f>PRICE_DATA!H2</f>
        <v>25.88</v>
      </c>
      <c r="I71">
        <f>PRICE_DATA!I2</f>
        <v>66.540000000000006</v>
      </c>
      <c r="J71">
        <f>PRICE_DATA!J2</f>
        <v>66.73</v>
      </c>
      <c r="K71">
        <f>PRICE_DATA!K2</f>
        <v>95.26</v>
      </c>
      <c r="L71">
        <f>PRICE_DATA!L2</f>
        <v>31.05</v>
      </c>
      <c r="M71">
        <f>PRICE_DATA!M2</f>
        <v>64.37</v>
      </c>
      <c r="N71">
        <f>PRICE_DATA!N2</f>
        <v>62.69</v>
      </c>
      <c r="O71">
        <f>PRICE_DATA!O2</f>
        <v>54.27</v>
      </c>
      <c r="P71">
        <f>PRICE_DATA!P2</f>
        <v>64.38</v>
      </c>
      <c r="Q71">
        <f>PRICE_DATA!Q2</f>
        <v>19.289100000000001</v>
      </c>
      <c r="R71">
        <f>PRICE_DATA!R2</f>
        <v>1314.65</v>
      </c>
      <c r="S71">
        <f>PRICE_DATA!S2</f>
        <v>33.64</v>
      </c>
      <c r="T71">
        <f>PRICE_DATA!T2</f>
        <v>20.149999999999999</v>
      </c>
      <c r="U71">
        <f>PRICE_DATA!U2</f>
        <v>17.71</v>
      </c>
      <c r="V71">
        <f>PRICE_DATA!V2</f>
        <v>40.229999999999997</v>
      </c>
      <c r="W71">
        <f>PRICE_DATA!W2</f>
        <v>45.755000000000003</v>
      </c>
      <c r="X71">
        <f>PRICE_DATA!X2</f>
        <v>26.89</v>
      </c>
      <c r="Y71">
        <f>PRICE_DATA!Y2</f>
        <v>50.67</v>
      </c>
      <c r="Z71">
        <f>PRICE_DATA!Z2</f>
        <v>41</v>
      </c>
      <c r="AA71">
        <f>PRICE_DATA!AA2</f>
        <v>83.21</v>
      </c>
      <c r="AB71">
        <f>PRICE_DATA!AB2</f>
        <v>55.6</v>
      </c>
      <c r="AC71">
        <f>PRICE_DATA!AC2</f>
        <v>42.75</v>
      </c>
      <c r="AD71">
        <f>PRICE_DATA!AD2</f>
        <v>626.04999999999995</v>
      </c>
      <c r="AE71">
        <f>PRICE_DATA!AE2</f>
        <v>679.83</v>
      </c>
      <c r="AF71">
        <f>PRICE_DATA!AF2</f>
        <v>44.44</v>
      </c>
      <c r="AG71">
        <f>PRICE_DATA!AG2</f>
        <v>59.48</v>
      </c>
      <c r="AH71">
        <f>PRICE_DATA!AH2</f>
        <v>48.49</v>
      </c>
      <c r="AI71">
        <f>PRICE_DATA!AI2</f>
        <v>51.82</v>
      </c>
    </row>
    <row r="72" spans="1:38" x14ac:dyDescent="0.45">
      <c r="A72" t="s">
        <v>80</v>
      </c>
      <c r="B72" s="7">
        <f>PRICE_DATA!B204</f>
        <v>29.696499004975124</v>
      </c>
      <c r="C72" s="7">
        <f>PRICE_DATA!C204</f>
        <v>30.913880597014927</v>
      </c>
      <c r="D72" s="7">
        <f>PRICE_DATA!D204</f>
        <v>17.561343283582087</v>
      </c>
      <c r="E72" s="7">
        <f>PRICE_DATA!E204</f>
        <v>25.87005074626865</v>
      </c>
      <c r="F72" s="7">
        <f>PRICE_DATA!F204</f>
        <v>29.873731343283588</v>
      </c>
      <c r="G72" s="7">
        <f>PRICE_DATA!G204</f>
        <v>48.706700497512408</v>
      </c>
      <c r="H72" s="7">
        <f>PRICE_DATA!H204</f>
        <v>24.285124378109455</v>
      </c>
      <c r="I72" s="7">
        <f>PRICE_DATA!I204</f>
        <v>55.62796019900501</v>
      </c>
      <c r="J72" s="7">
        <f>PRICE_DATA!J204</f>
        <v>58.268258706467705</v>
      </c>
      <c r="K72" s="7">
        <f>PRICE_DATA!K204</f>
        <v>66.485771144278587</v>
      </c>
      <c r="L72" s="7">
        <f>PRICE_DATA!L204</f>
        <v>27.370597014925373</v>
      </c>
      <c r="M72" s="7">
        <f>PRICE_DATA!M204</f>
        <v>52.843930348258681</v>
      </c>
      <c r="N72" s="7">
        <f>PRICE_DATA!N204</f>
        <v>54.699059203980141</v>
      </c>
      <c r="O72" s="7">
        <f>PRICE_DATA!O204</f>
        <v>52.606492537313457</v>
      </c>
      <c r="P72" s="7">
        <f>PRICE_DATA!P204</f>
        <v>56.338432835820882</v>
      </c>
      <c r="Q72" s="7">
        <f>PRICE_DATA!Q204</f>
        <v>18.744813432835826</v>
      </c>
      <c r="R72" s="7">
        <f>PRICE_DATA!R204</f>
        <v>1225.6542288557214</v>
      </c>
      <c r="S72" s="7">
        <f>PRICE_DATA!S204</f>
        <v>33.472436815920389</v>
      </c>
      <c r="T72" s="7">
        <f>PRICE_DATA!T204</f>
        <v>18.363787064676615</v>
      </c>
      <c r="U72" s="7">
        <f>PRICE_DATA!U204</f>
        <v>14.433631840796011</v>
      </c>
      <c r="V72" s="7">
        <f>PRICE_DATA!V204</f>
        <v>39.574825870646777</v>
      </c>
      <c r="W72" s="7">
        <f>PRICE_DATA!W204</f>
        <v>44.788739800995039</v>
      </c>
      <c r="X72" s="7">
        <f>PRICE_DATA!X204</f>
        <v>25.561144278606971</v>
      </c>
      <c r="Y72" s="7">
        <f>PRICE_DATA!Y204</f>
        <v>44.977213930348249</v>
      </c>
      <c r="Z72" s="7">
        <f>PRICE_DATA!Z204</f>
        <v>39.77656716417912</v>
      </c>
      <c r="AA72" s="7">
        <f>PRICE_DATA!AA204</f>
        <v>73.732835820895545</v>
      </c>
      <c r="AB72" s="7">
        <f>PRICE_DATA!AB204</f>
        <v>53.562736318407957</v>
      </c>
      <c r="AC72" s="7">
        <f>PRICE_DATA!AC204</f>
        <v>39.143084577114422</v>
      </c>
      <c r="AD72" s="7">
        <f>PRICE_DATA!AD204</f>
        <v>536.27975124378099</v>
      </c>
      <c r="AE72" s="7">
        <f>PRICE_DATA!AE204</f>
        <v>608.86223880597038</v>
      </c>
      <c r="AF72" s="7">
        <f>PRICE_DATA!AF204</f>
        <v>41.82243781094526</v>
      </c>
      <c r="AG72" s="7">
        <f>PRICE_DATA!AG204</f>
        <v>51.703494527363162</v>
      </c>
      <c r="AH72" s="7">
        <f>PRICE_DATA!AH204</f>
        <v>44.733184079601976</v>
      </c>
      <c r="AI72" s="7">
        <f>PRICE_DATA!AI204</f>
        <v>46.236417910447798</v>
      </c>
    </row>
    <row r="73" spans="1:38" x14ac:dyDescent="0.45">
      <c r="A73" t="s">
        <v>76</v>
      </c>
      <c r="B73">
        <f>IF(B67&gt;B68+B70,1,0)</f>
        <v>0</v>
      </c>
      <c r="C73">
        <f t="shared" ref="C73:AI73" si="6">IF(C67&gt;C68+C70,1,0)</f>
        <v>0</v>
      </c>
      <c r="D73">
        <f t="shared" si="6"/>
        <v>0</v>
      </c>
      <c r="E73">
        <f t="shared" si="6"/>
        <v>0</v>
      </c>
      <c r="F73">
        <f t="shared" si="6"/>
        <v>0</v>
      </c>
      <c r="G73">
        <f t="shared" si="6"/>
        <v>0</v>
      </c>
      <c r="H73">
        <f t="shared" si="6"/>
        <v>0</v>
      </c>
      <c r="I73">
        <f t="shared" si="6"/>
        <v>0</v>
      </c>
      <c r="J73">
        <f t="shared" si="6"/>
        <v>0</v>
      </c>
      <c r="K73">
        <f t="shared" si="6"/>
        <v>1</v>
      </c>
      <c r="L73">
        <f t="shared" si="6"/>
        <v>0</v>
      </c>
      <c r="M73">
        <f t="shared" si="6"/>
        <v>0</v>
      </c>
      <c r="N73">
        <f t="shared" si="6"/>
        <v>0</v>
      </c>
      <c r="O73">
        <f t="shared" si="6"/>
        <v>0</v>
      </c>
      <c r="P73">
        <f t="shared" si="6"/>
        <v>0</v>
      </c>
      <c r="Q73">
        <f t="shared" si="6"/>
        <v>0</v>
      </c>
      <c r="R73">
        <f t="shared" si="6"/>
        <v>0</v>
      </c>
      <c r="S73">
        <f t="shared" si="6"/>
        <v>0</v>
      </c>
      <c r="T73">
        <f t="shared" si="6"/>
        <v>0</v>
      </c>
      <c r="U73">
        <f t="shared" si="6"/>
        <v>0</v>
      </c>
      <c r="V73">
        <f t="shared" si="6"/>
        <v>0</v>
      </c>
      <c r="W73">
        <f t="shared" si="6"/>
        <v>0</v>
      </c>
      <c r="X73">
        <f t="shared" si="6"/>
        <v>0</v>
      </c>
      <c r="Y73">
        <f t="shared" si="6"/>
        <v>0</v>
      </c>
      <c r="Z73">
        <f t="shared" si="6"/>
        <v>0</v>
      </c>
      <c r="AA73">
        <f t="shared" si="6"/>
        <v>0</v>
      </c>
      <c r="AB73">
        <f t="shared" si="6"/>
        <v>0</v>
      </c>
      <c r="AC73">
        <f t="shared" si="6"/>
        <v>0</v>
      </c>
      <c r="AD73">
        <f t="shared" si="6"/>
        <v>0</v>
      </c>
      <c r="AE73">
        <f t="shared" si="6"/>
        <v>0</v>
      </c>
      <c r="AF73">
        <f t="shared" si="6"/>
        <v>0</v>
      </c>
      <c r="AG73">
        <f t="shared" si="6"/>
        <v>0</v>
      </c>
      <c r="AH73">
        <f t="shared" si="6"/>
        <v>0</v>
      </c>
      <c r="AI73">
        <f t="shared" si="6"/>
        <v>0</v>
      </c>
    </row>
    <row r="74" spans="1:38" x14ac:dyDescent="0.45">
      <c r="A74" t="s">
        <v>77</v>
      </c>
      <c r="B74">
        <f>IF(B67&lt;B68-B70,1,0)</f>
        <v>0</v>
      </c>
      <c r="C74">
        <f t="shared" ref="C74:AI74" si="7">IF(C67&lt;C68-C70,1,0)</f>
        <v>0</v>
      </c>
      <c r="D74">
        <f t="shared" si="7"/>
        <v>0</v>
      </c>
      <c r="E74">
        <f t="shared" si="7"/>
        <v>0</v>
      </c>
      <c r="F74">
        <f t="shared" si="7"/>
        <v>0</v>
      </c>
      <c r="G74">
        <f t="shared" si="7"/>
        <v>0</v>
      </c>
      <c r="H74">
        <f t="shared" si="7"/>
        <v>0</v>
      </c>
      <c r="I74">
        <f t="shared" si="7"/>
        <v>0</v>
      </c>
      <c r="J74">
        <f t="shared" si="7"/>
        <v>0</v>
      </c>
      <c r="K74">
        <f t="shared" si="7"/>
        <v>0</v>
      </c>
      <c r="L74">
        <f t="shared" si="7"/>
        <v>0</v>
      </c>
      <c r="M74">
        <f t="shared" si="7"/>
        <v>0</v>
      </c>
      <c r="N74">
        <f t="shared" si="7"/>
        <v>0</v>
      </c>
      <c r="O74">
        <f t="shared" si="7"/>
        <v>0</v>
      </c>
      <c r="P74">
        <f t="shared" si="7"/>
        <v>0</v>
      </c>
      <c r="Q74">
        <f t="shared" si="7"/>
        <v>0</v>
      </c>
      <c r="R74">
        <f t="shared" si="7"/>
        <v>0</v>
      </c>
      <c r="S74">
        <f t="shared" si="7"/>
        <v>0</v>
      </c>
      <c r="T74">
        <f t="shared" si="7"/>
        <v>0</v>
      </c>
      <c r="U74">
        <f t="shared" si="7"/>
        <v>0</v>
      </c>
      <c r="V74">
        <f t="shared" si="7"/>
        <v>0</v>
      </c>
      <c r="W74">
        <f t="shared" si="7"/>
        <v>0</v>
      </c>
      <c r="X74">
        <f t="shared" si="7"/>
        <v>0</v>
      </c>
      <c r="Y74">
        <f t="shared" si="7"/>
        <v>0</v>
      </c>
      <c r="Z74">
        <f t="shared" si="7"/>
        <v>0</v>
      </c>
      <c r="AA74">
        <f t="shared" si="7"/>
        <v>0</v>
      </c>
      <c r="AB74">
        <f t="shared" si="7"/>
        <v>0</v>
      </c>
      <c r="AC74">
        <f t="shared" si="7"/>
        <v>0</v>
      </c>
      <c r="AD74">
        <f t="shared" si="7"/>
        <v>0</v>
      </c>
      <c r="AE74">
        <f t="shared" si="7"/>
        <v>0</v>
      </c>
      <c r="AF74">
        <f t="shared" si="7"/>
        <v>0</v>
      </c>
      <c r="AG74">
        <f t="shared" si="7"/>
        <v>0</v>
      </c>
      <c r="AH74">
        <f t="shared" si="7"/>
        <v>0</v>
      </c>
      <c r="AI74">
        <f t="shared" si="7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8AEF-C559-4477-90B2-5852D36613B6}">
  <dimension ref="A1:AI204"/>
  <sheetViews>
    <sheetView topLeftCell="A179" workbookViewId="0">
      <selection activeCell="F187" sqref="F187"/>
    </sheetView>
  </sheetViews>
  <sheetFormatPr defaultRowHeight="14.25" x14ac:dyDescent="0.45"/>
  <cols>
    <col min="1" max="1" width="10.796875" customWidth="1"/>
  </cols>
  <sheetData>
    <row r="1" spans="1:3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5">
      <c r="A2" s="2" cm="1">
        <f t="array" ref="A2:A202">_xll.FDS(B1,"JULIAN(FG_PRICE(0,-200D).dates)")</f>
        <v>45960</v>
      </c>
      <c r="B2" cm="1">
        <f t="array" ref="B2:B202">_xll.FDS(B1,"FG_PRICE(0,-200D)")</f>
        <v>34.9</v>
      </c>
      <c r="C2" cm="1">
        <f t="array" ref="C2:C202">_xll.FDS(C1,"FG_PRICE(0,-200D)")</f>
        <v>35.340000000000003</v>
      </c>
      <c r="D2" cm="1">
        <f t="array" ref="D2:D202">_xll.FDS(D1,"FG_PRICE(0,-200D)")</f>
        <v>18.27</v>
      </c>
      <c r="E2" cm="1">
        <f t="array" ref="E2:E202">_xll.FDS(E1,"FG_PRICE(0,-200D)")</f>
        <v>24.4</v>
      </c>
      <c r="F2" cm="1">
        <f t="array" ref="F2:F202">_xll.FDS(F1,"FG_PRICE(0,-200D)")</f>
        <v>34.22</v>
      </c>
      <c r="G2" cm="1">
        <f t="array" ref="G2:G202">_xll.FDS(G1,"FG_PRICE(0,-200D)")</f>
        <v>63.11</v>
      </c>
      <c r="H2" cm="1">
        <f t="array" ref="H2:H202">_xll.FDS(H1,"FG_PRICE(0,-200D)")</f>
        <v>25.88</v>
      </c>
      <c r="I2" cm="1">
        <f t="array" ref="I2:I202">_xll.FDS(I1,"FG_PRICE(0,-200D)")</f>
        <v>66.540000000000006</v>
      </c>
      <c r="J2" cm="1">
        <f t="array" ref="J2:J202">_xll.FDS(J1,"FG_PRICE(0,-200D)")</f>
        <v>66.73</v>
      </c>
      <c r="K2" cm="1">
        <f t="array" ref="K2:K202">_xll.FDS(K1,"FG_PRICE(0,-200D)")</f>
        <v>95.26</v>
      </c>
      <c r="L2" cm="1">
        <f t="array" ref="L2:L202">_xll.FDS(L1,"FG_PRICE(0,-200D)")</f>
        <v>31.05</v>
      </c>
      <c r="M2" cm="1">
        <f t="array" ref="M2:M202">_xll.FDS(M1,"FG_PRICE(0,-200D)")</f>
        <v>64.37</v>
      </c>
      <c r="N2" cm="1">
        <f t="array" ref="N2:N202">_xll.FDS(N1,"FG_PRICE(0,-200D)")</f>
        <v>62.69</v>
      </c>
      <c r="O2" cm="1">
        <f t="array" ref="O2:O202">_xll.FDS(O1,"FG_PRICE(0,-200D)")</f>
        <v>54.27</v>
      </c>
      <c r="P2" cm="1">
        <f t="array" ref="P2:P202">_xll.FDS(P1,"FG_PRICE(0,-200D)")</f>
        <v>64.38</v>
      </c>
      <c r="Q2" cm="1">
        <f t="array" ref="Q2:Q202">_xll.FDS(Q1,"FG_PRICE(0,-200D)")</f>
        <v>19.289100000000001</v>
      </c>
      <c r="R2" cm="1">
        <f t="array" ref="R2:R202">_xll.FDS(R1,"FG_PRICE(0,-200D)")</f>
        <v>1314.65</v>
      </c>
      <c r="S2" cm="1">
        <f t="array" ref="S2:S202">_xll.FDS(S1,"FG_PRICE(0,-200D)")</f>
        <v>33.64</v>
      </c>
      <c r="T2" cm="1">
        <f t="array" ref="T2:T202">_xll.FDS(T1,"FG_PRICE(0,-200D)")</f>
        <v>20.149999999999999</v>
      </c>
      <c r="U2" cm="1">
        <f t="array" ref="U2:U202">_xll.FDS(U1,"FG_PRICE(0,-200D)")</f>
        <v>17.71</v>
      </c>
      <c r="V2" cm="1">
        <f t="array" ref="V2:V202">_xll.FDS(V1,"FG_PRICE(0,-200D)")</f>
        <v>40.229999999999997</v>
      </c>
      <c r="W2" cm="1">
        <f t="array" ref="W2:W202">_xll.FDS(W1,"FG_PRICE(0,-200D)")</f>
        <v>45.755000000000003</v>
      </c>
      <c r="X2" cm="1">
        <f t="array" ref="X2:X202">_xll.FDS(X1,"FG_PRICE(0,-200D)")</f>
        <v>26.89</v>
      </c>
      <c r="Y2" cm="1">
        <f t="array" ref="Y2:Y202">_xll.FDS(Y1,"FG_PRICE(0,-200D)")</f>
        <v>50.67</v>
      </c>
      <c r="Z2" cm="1">
        <f t="array" ref="Z2:Z202">_xll.FDS(Z1,"FG_PRICE(0,-200D)")</f>
        <v>41</v>
      </c>
      <c r="AA2" cm="1">
        <f t="array" ref="AA2:AA202">_xll.FDS(AA1,"FG_PRICE(0,-200D)")</f>
        <v>83.21</v>
      </c>
      <c r="AB2" cm="1">
        <f t="array" ref="AB2:AB202">_xll.FDS(AB1,"FG_PRICE(0,-200D)")</f>
        <v>55.6</v>
      </c>
      <c r="AC2" cm="1">
        <f t="array" ref="AC2:AC202">_xll.FDS(AC1,"FG_PRICE(0,-200D)")</f>
        <v>42.75</v>
      </c>
      <c r="AD2" cm="1">
        <f t="array" ref="AD2:AD202">_xll.FDS(AD1,"FG_PRICE(0,-200D)")</f>
        <v>626.04999999999995</v>
      </c>
      <c r="AE2" cm="1">
        <f t="array" ref="AE2:AE202">_xll.FDS(AE1,"FG_PRICE(0,-200D)")</f>
        <v>679.83</v>
      </c>
      <c r="AF2" cm="1">
        <f t="array" ref="AF2:AF202">_xll.FDS(AF1,"FG_PRICE(0,-200D)")</f>
        <v>44.44</v>
      </c>
      <c r="AG2" cm="1">
        <f t="array" ref="AG2:AG202">_xll.FDS(AG1,"FG_PRICE(0,-200D)")</f>
        <v>59.48</v>
      </c>
      <c r="AH2" cm="1">
        <f t="array" ref="AH2:AH202">_xll.FDS(AH1,"FG_PRICE(0,-200D)")</f>
        <v>48.49</v>
      </c>
      <c r="AI2" cm="1">
        <f t="array" ref="AI2:AI202">_xll.FDS(AI1,"FG_PRICE(0,-200D)")</f>
        <v>51.82</v>
      </c>
    </row>
    <row r="3" spans="1:35" x14ac:dyDescent="0.45">
      <c r="A3" s="2">
        <v>45959</v>
      </c>
      <c r="B3">
        <v>35.270000000000003</v>
      </c>
      <c r="C3">
        <v>34.97</v>
      </c>
      <c r="D3">
        <v>18.32</v>
      </c>
      <c r="E3">
        <v>24.74</v>
      </c>
      <c r="F3">
        <v>34.53</v>
      </c>
      <c r="G3">
        <v>63.12</v>
      </c>
      <c r="H3">
        <v>25.91</v>
      </c>
      <c r="I3">
        <v>67.13</v>
      </c>
      <c r="J3">
        <v>67.430000000000007</v>
      </c>
      <c r="K3">
        <v>96.9</v>
      </c>
      <c r="L3">
        <v>31.18</v>
      </c>
      <c r="M3">
        <v>64.75</v>
      </c>
      <c r="N3">
        <v>63.76</v>
      </c>
      <c r="O3">
        <v>54.61</v>
      </c>
      <c r="P3">
        <v>65.489999999999995</v>
      </c>
      <c r="Q3">
        <v>19.25</v>
      </c>
      <c r="R3">
        <v>1315.64</v>
      </c>
      <c r="S3">
        <v>33.909999999999997</v>
      </c>
      <c r="T3">
        <v>20</v>
      </c>
      <c r="U3">
        <v>18.149999999999999</v>
      </c>
      <c r="V3">
        <v>41.03</v>
      </c>
      <c r="W3">
        <v>45.674999999999997</v>
      </c>
      <c r="X3">
        <v>27</v>
      </c>
      <c r="Y3">
        <v>50.75</v>
      </c>
      <c r="Z3">
        <v>41.27</v>
      </c>
      <c r="AA3">
        <v>83.23</v>
      </c>
      <c r="AB3">
        <v>55.66</v>
      </c>
      <c r="AC3">
        <v>42.83</v>
      </c>
      <c r="AD3">
        <v>635.77</v>
      </c>
      <c r="AE3">
        <v>687.39</v>
      </c>
      <c r="AF3">
        <v>44.86</v>
      </c>
      <c r="AG3">
        <v>59.366</v>
      </c>
      <c r="AH3">
        <v>48.74</v>
      </c>
      <c r="AI3">
        <v>52.11</v>
      </c>
    </row>
    <row r="4" spans="1:35" x14ac:dyDescent="0.45">
      <c r="A4" s="2">
        <v>45958</v>
      </c>
      <c r="B4">
        <v>34.950000000000003</v>
      </c>
      <c r="C4">
        <v>34.630000000000003</v>
      </c>
      <c r="D4">
        <v>18.05</v>
      </c>
      <c r="E4">
        <v>24.44</v>
      </c>
      <c r="F4">
        <v>34.85</v>
      </c>
      <c r="G4">
        <v>62.53</v>
      </c>
      <c r="H4">
        <v>26.01</v>
      </c>
      <c r="I4">
        <v>67.09</v>
      </c>
      <c r="J4">
        <v>67.099999999999994</v>
      </c>
      <c r="K4">
        <v>94.45</v>
      </c>
      <c r="L4">
        <v>30.92</v>
      </c>
      <c r="M4">
        <v>65.23</v>
      </c>
      <c r="N4">
        <v>62.89</v>
      </c>
      <c r="O4">
        <v>54.54</v>
      </c>
      <c r="P4">
        <v>65.12</v>
      </c>
      <c r="Q4">
        <v>19.195</v>
      </c>
      <c r="R4">
        <v>1314.28</v>
      </c>
      <c r="S4">
        <v>33.979999999999997</v>
      </c>
      <c r="T4">
        <v>20.010000000000002</v>
      </c>
      <c r="U4">
        <v>18.18</v>
      </c>
      <c r="V4">
        <v>40.89</v>
      </c>
      <c r="W4">
        <v>45.844999999999999</v>
      </c>
      <c r="X4">
        <v>27.52</v>
      </c>
      <c r="Y4">
        <v>51.41</v>
      </c>
      <c r="Z4">
        <v>41.72</v>
      </c>
      <c r="AA4">
        <v>83.93</v>
      </c>
      <c r="AB4">
        <v>56.17</v>
      </c>
      <c r="AC4">
        <v>42.92</v>
      </c>
      <c r="AD4">
        <v>632.91999999999996</v>
      </c>
      <c r="AE4">
        <v>687.06</v>
      </c>
      <c r="AF4">
        <v>45.14</v>
      </c>
      <c r="AG4">
        <v>59.01</v>
      </c>
      <c r="AH4">
        <v>49.07</v>
      </c>
      <c r="AI4">
        <v>52.18</v>
      </c>
    </row>
    <row r="5" spans="1:35" x14ac:dyDescent="0.45">
      <c r="A5" s="2">
        <v>45957</v>
      </c>
      <c r="B5">
        <v>34.950000000000003</v>
      </c>
      <c r="C5">
        <v>34.590000000000003</v>
      </c>
      <c r="D5">
        <v>18.09</v>
      </c>
      <c r="E5">
        <v>24.4</v>
      </c>
      <c r="F5">
        <v>34.200000000000003</v>
      </c>
      <c r="G5">
        <v>61.55</v>
      </c>
      <c r="H5">
        <v>25.96</v>
      </c>
      <c r="I5">
        <v>66.98</v>
      </c>
      <c r="J5">
        <v>66.33</v>
      </c>
      <c r="K5">
        <v>94.31</v>
      </c>
      <c r="L5">
        <v>30.77</v>
      </c>
      <c r="M5">
        <v>64.2</v>
      </c>
      <c r="N5">
        <v>63.03</v>
      </c>
      <c r="O5">
        <v>54.72</v>
      </c>
      <c r="P5">
        <v>65.59</v>
      </c>
      <c r="Q5">
        <v>19.195</v>
      </c>
      <c r="R5">
        <v>1323.52</v>
      </c>
      <c r="S5">
        <v>33.89</v>
      </c>
      <c r="T5">
        <v>19.97</v>
      </c>
      <c r="U5">
        <v>17.739999999999998</v>
      </c>
      <c r="V5">
        <v>40.61</v>
      </c>
      <c r="W5">
        <v>45.99</v>
      </c>
      <c r="X5">
        <v>27.37</v>
      </c>
      <c r="Y5">
        <v>50.79</v>
      </c>
      <c r="Z5">
        <v>41.78</v>
      </c>
      <c r="AA5">
        <v>83.53</v>
      </c>
      <c r="AB5">
        <v>56.94</v>
      </c>
      <c r="AC5">
        <v>42.98</v>
      </c>
      <c r="AD5">
        <v>628.09</v>
      </c>
      <c r="AE5">
        <v>685.24</v>
      </c>
      <c r="AF5">
        <v>45.33</v>
      </c>
      <c r="AG5">
        <v>59.564999999999998</v>
      </c>
      <c r="AH5">
        <v>49.23</v>
      </c>
      <c r="AI5">
        <v>51.93</v>
      </c>
    </row>
    <row r="6" spans="1:35" x14ac:dyDescent="0.45">
      <c r="A6" s="2">
        <v>45954</v>
      </c>
      <c r="B6">
        <v>34.479999999999997</v>
      </c>
      <c r="C6">
        <v>34.369999999999997</v>
      </c>
      <c r="D6">
        <v>18.3</v>
      </c>
      <c r="E6">
        <v>24.7</v>
      </c>
      <c r="F6">
        <v>33.909999999999997</v>
      </c>
      <c r="G6">
        <v>61.62</v>
      </c>
      <c r="H6">
        <v>25.69</v>
      </c>
      <c r="I6">
        <v>66.48</v>
      </c>
      <c r="J6">
        <v>65.37</v>
      </c>
      <c r="K6">
        <v>92.05</v>
      </c>
      <c r="L6">
        <v>30.48</v>
      </c>
      <c r="M6">
        <v>65.180000000000007</v>
      </c>
      <c r="N6">
        <v>63.27</v>
      </c>
      <c r="O6">
        <v>54.51</v>
      </c>
      <c r="P6">
        <v>64.510000000000005</v>
      </c>
      <c r="Q6">
        <v>19.29</v>
      </c>
      <c r="R6">
        <v>1313.91</v>
      </c>
      <c r="S6">
        <v>34.04</v>
      </c>
      <c r="T6">
        <v>19.98</v>
      </c>
      <c r="U6">
        <v>18.21</v>
      </c>
      <c r="V6">
        <v>40.729999999999997</v>
      </c>
      <c r="W6">
        <v>45.615000000000002</v>
      </c>
      <c r="X6">
        <v>27.18</v>
      </c>
      <c r="Y6">
        <v>50.84</v>
      </c>
      <c r="Z6">
        <v>41.59</v>
      </c>
      <c r="AA6">
        <v>82.5</v>
      </c>
      <c r="AB6">
        <v>57.12</v>
      </c>
      <c r="AC6">
        <v>42.78</v>
      </c>
      <c r="AD6">
        <v>617.1</v>
      </c>
      <c r="AE6">
        <v>677.25</v>
      </c>
      <c r="AF6">
        <v>45.11</v>
      </c>
      <c r="AG6">
        <v>58.91</v>
      </c>
      <c r="AH6">
        <v>48.86</v>
      </c>
      <c r="AI6">
        <v>51.27</v>
      </c>
    </row>
    <row r="7" spans="1:35" x14ac:dyDescent="0.45">
      <c r="A7" s="2">
        <v>45953</v>
      </c>
      <c r="B7">
        <v>34.06</v>
      </c>
      <c r="C7">
        <v>34.200000000000003</v>
      </c>
      <c r="D7">
        <v>18.3</v>
      </c>
      <c r="E7">
        <v>24.99</v>
      </c>
      <c r="F7">
        <v>34.17</v>
      </c>
      <c r="G7">
        <v>61.61</v>
      </c>
      <c r="H7">
        <v>25.65</v>
      </c>
      <c r="I7">
        <v>65.709999999999994</v>
      </c>
      <c r="J7">
        <v>66.02</v>
      </c>
      <c r="K7">
        <v>90.07</v>
      </c>
      <c r="L7">
        <v>30.47</v>
      </c>
      <c r="M7">
        <v>64.930000000000007</v>
      </c>
      <c r="N7">
        <v>64.06</v>
      </c>
      <c r="O7">
        <v>54.76</v>
      </c>
      <c r="P7">
        <v>64.11</v>
      </c>
      <c r="Q7">
        <v>19.260000000000002</v>
      </c>
      <c r="R7">
        <v>1302.3499999999999</v>
      </c>
      <c r="S7">
        <v>33.11</v>
      </c>
      <c r="T7">
        <v>19.920000000000002</v>
      </c>
      <c r="U7">
        <v>18.29</v>
      </c>
      <c r="V7">
        <v>40.67</v>
      </c>
      <c r="W7">
        <v>45.52</v>
      </c>
      <c r="X7">
        <v>27.19</v>
      </c>
      <c r="Y7">
        <v>50.58</v>
      </c>
      <c r="Z7">
        <v>41.55</v>
      </c>
      <c r="AA7">
        <v>82.22</v>
      </c>
      <c r="AB7">
        <v>57.17</v>
      </c>
      <c r="AC7">
        <v>42.6</v>
      </c>
      <c r="AD7">
        <v>610.58000000000004</v>
      </c>
      <c r="AE7">
        <v>671.76</v>
      </c>
      <c r="AF7">
        <v>45.27</v>
      </c>
      <c r="AG7">
        <v>58.87</v>
      </c>
      <c r="AH7">
        <v>48.65</v>
      </c>
      <c r="AI7">
        <v>51.17</v>
      </c>
    </row>
    <row r="8" spans="1:35" x14ac:dyDescent="0.45">
      <c r="A8" s="2">
        <v>45952</v>
      </c>
      <c r="B8">
        <v>33.86</v>
      </c>
      <c r="C8">
        <v>33.47</v>
      </c>
      <c r="D8">
        <v>17.89</v>
      </c>
      <c r="E8">
        <v>24.82</v>
      </c>
      <c r="F8">
        <v>33.83</v>
      </c>
      <c r="G8">
        <v>60.71</v>
      </c>
      <c r="H8">
        <v>25.47</v>
      </c>
      <c r="I8">
        <v>65.03</v>
      </c>
      <c r="J8">
        <v>65.510000000000005</v>
      </c>
      <c r="K8">
        <v>89.45</v>
      </c>
      <c r="L8">
        <v>30.03</v>
      </c>
      <c r="M8">
        <v>63.58</v>
      </c>
      <c r="N8">
        <v>63.56</v>
      </c>
      <c r="O8">
        <v>55.29</v>
      </c>
      <c r="P8">
        <v>63.03</v>
      </c>
      <c r="Q8">
        <v>19.14</v>
      </c>
      <c r="R8">
        <v>1290.72</v>
      </c>
      <c r="S8">
        <v>32.96</v>
      </c>
      <c r="T8">
        <v>19.690000000000001</v>
      </c>
      <c r="U8">
        <v>18.170000000000002</v>
      </c>
      <c r="V8">
        <v>40.51</v>
      </c>
      <c r="W8">
        <v>45.230899999999998</v>
      </c>
      <c r="X8">
        <v>27.07</v>
      </c>
      <c r="Y8">
        <v>50.2</v>
      </c>
      <c r="Z8">
        <v>41.44</v>
      </c>
      <c r="AA8">
        <v>82.18</v>
      </c>
      <c r="AB8">
        <v>57.14</v>
      </c>
      <c r="AC8">
        <v>42.41</v>
      </c>
      <c r="AD8">
        <v>605.49</v>
      </c>
      <c r="AE8">
        <v>667.8</v>
      </c>
      <c r="AF8">
        <v>44.91</v>
      </c>
      <c r="AG8">
        <v>58.12</v>
      </c>
      <c r="AH8">
        <v>48.36</v>
      </c>
      <c r="AI8">
        <v>50.66</v>
      </c>
    </row>
    <row r="9" spans="1:35" x14ac:dyDescent="0.45">
      <c r="A9" s="2">
        <v>45951</v>
      </c>
      <c r="B9">
        <v>33.880000000000003</v>
      </c>
      <c r="C9">
        <v>33.5</v>
      </c>
      <c r="D9">
        <v>18.170000000000002</v>
      </c>
      <c r="E9">
        <v>25.11</v>
      </c>
      <c r="F9">
        <v>33.1</v>
      </c>
      <c r="G9">
        <v>61.35</v>
      </c>
      <c r="H9">
        <v>25.74</v>
      </c>
      <c r="I9">
        <v>65.78</v>
      </c>
      <c r="J9">
        <v>65.069999999999993</v>
      </c>
      <c r="K9">
        <v>88.64</v>
      </c>
      <c r="L9">
        <v>29.94</v>
      </c>
      <c r="M9">
        <v>63.27</v>
      </c>
      <c r="N9">
        <v>63.28</v>
      </c>
      <c r="O9">
        <v>54.48</v>
      </c>
      <c r="P9">
        <v>63.44</v>
      </c>
      <c r="Q9">
        <v>19.09</v>
      </c>
      <c r="R9">
        <v>1284.47</v>
      </c>
      <c r="S9">
        <v>32.72</v>
      </c>
      <c r="T9">
        <v>19.579999999999998</v>
      </c>
      <c r="U9">
        <v>18.045000000000002</v>
      </c>
      <c r="V9">
        <v>40.47</v>
      </c>
      <c r="W9">
        <v>45.325000000000003</v>
      </c>
      <c r="X9">
        <v>27.11</v>
      </c>
      <c r="Y9">
        <v>49.99</v>
      </c>
      <c r="Z9">
        <v>41.69</v>
      </c>
      <c r="AA9">
        <v>82.57</v>
      </c>
      <c r="AB9">
        <v>57.11</v>
      </c>
      <c r="AC9">
        <v>41.96</v>
      </c>
      <c r="AD9">
        <v>611.38</v>
      </c>
      <c r="AE9">
        <v>671.29</v>
      </c>
      <c r="AF9">
        <v>44.98</v>
      </c>
      <c r="AG9">
        <v>58.35</v>
      </c>
      <c r="AH9">
        <v>48.54</v>
      </c>
      <c r="AI9">
        <v>51.1</v>
      </c>
    </row>
    <row r="10" spans="1:35" x14ac:dyDescent="0.45">
      <c r="A10" s="2">
        <v>45950</v>
      </c>
      <c r="B10">
        <v>33.64</v>
      </c>
      <c r="C10">
        <v>33.85</v>
      </c>
      <c r="D10">
        <v>17.82</v>
      </c>
      <c r="E10">
        <v>25.33</v>
      </c>
      <c r="F10">
        <v>33.49</v>
      </c>
      <c r="G10">
        <v>64</v>
      </c>
      <c r="H10">
        <v>25.82</v>
      </c>
      <c r="I10">
        <v>66.17</v>
      </c>
      <c r="J10">
        <v>65.94</v>
      </c>
      <c r="K10">
        <v>90.43</v>
      </c>
      <c r="L10">
        <v>30.22</v>
      </c>
      <c r="M10">
        <v>66.209999999999994</v>
      </c>
      <c r="N10">
        <v>62.99</v>
      </c>
      <c r="O10">
        <v>54.74</v>
      </c>
      <c r="P10">
        <v>64.12</v>
      </c>
      <c r="Q10">
        <v>19.135000000000002</v>
      </c>
      <c r="R10">
        <v>1274.6099999999999</v>
      </c>
      <c r="S10">
        <v>32.76</v>
      </c>
      <c r="T10">
        <v>19.57</v>
      </c>
      <c r="U10">
        <v>18.2</v>
      </c>
      <c r="V10">
        <v>40.89</v>
      </c>
      <c r="W10">
        <v>45.56</v>
      </c>
      <c r="X10">
        <v>27.26</v>
      </c>
      <c r="Y10">
        <v>50.72</v>
      </c>
      <c r="Z10">
        <v>41.88</v>
      </c>
      <c r="AA10">
        <v>83.54</v>
      </c>
      <c r="AB10">
        <v>57.68</v>
      </c>
      <c r="AC10">
        <v>42.16</v>
      </c>
      <c r="AD10">
        <v>611.54</v>
      </c>
      <c r="AE10">
        <v>671.3</v>
      </c>
      <c r="AF10">
        <v>45.2</v>
      </c>
      <c r="AG10">
        <v>58.85</v>
      </c>
      <c r="AH10">
        <v>48.09</v>
      </c>
      <c r="AI10">
        <v>51.24</v>
      </c>
    </row>
    <row r="11" spans="1:35" x14ac:dyDescent="0.45">
      <c r="A11" s="2">
        <v>45947</v>
      </c>
      <c r="B11">
        <v>33.61</v>
      </c>
      <c r="C11">
        <v>33.36</v>
      </c>
      <c r="D11">
        <v>17.3</v>
      </c>
      <c r="E11">
        <v>25.41</v>
      </c>
      <c r="F11">
        <v>32.92</v>
      </c>
      <c r="G11">
        <v>62.97</v>
      </c>
      <c r="H11">
        <v>25.7</v>
      </c>
      <c r="I11">
        <v>65.09</v>
      </c>
      <c r="J11">
        <v>66.13</v>
      </c>
      <c r="K11">
        <v>88.52</v>
      </c>
      <c r="L11">
        <v>29.71</v>
      </c>
      <c r="M11">
        <v>65.41</v>
      </c>
      <c r="N11">
        <v>62.75</v>
      </c>
      <c r="O11">
        <v>54.45</v>
      </c>
      <c r="P11">
        <v>63.31</v>
      </c>
      <c r="Q11">
        <v>19.085000000000001</v>
      </c>
      <c r="R11">
        <v>1291.46</v>
      </c>
      <c r="S11">
        <v>31.9</v>
      </c>
      <c r="T11">
        <v>19.63</v>
      </c>
      <c r="U11">
        <v>19.2</v>
      </c>
      <c r="V11">
        <v>40.78</v>
      </c>
      <c r="W11">
        <v>45.174999999999997</v>
      </c>
      <c r="X11">
        <v>26.92</v>
      </c>
      <c r="Y11">
        <v>50.28</v>
      </c>
      <c r="Z11">
        <v>41.38</v>
      </c>
      <c r="AA11">
        <v>82</v>
      </c>
      <c r="AB11">
        <v>57.78</v>
      </c>
      <c r="AC11">
        <v>42.07</v>
      </c>
      <c r="AD11">
        <v>603.92999999999995</v>
      </c>
      <c r="AE11">
        <v>664.39</v>
      </c>
      <c r="AF11">
        <v>45.23</v>
      </c>
      <c r="AG11">
        <v>58.65</v>
      </c>
      <c r="AH11">
        <v>47.79</v>
      </c>
      <c r="AI11">
        <v>50.77</v>
      </c>
    </row>
    <row r="12" spans="1:35" x14ac:dyDescent="0.45">
      <c r="A12" s="2">
        <v>45946</v>
      </c>
      <c r="B12">
        <v>34.020000000000003</v>
      </c>
      <c r="C12">
        <v>33.4</v>
      </c>
      <c r="D12">
        <v>17.36</v>
      </c>
      <c r="E12">
        <v>25.42</v>
      </c>
      <c r="F12">
        <v>32.83</v>
      </c>
      <c r="G12">
        <v>64.55</v>
      </c>
      <c r="H12">
        <v>25.58</v>
      </c>
      <c r="I12">
        <v>65.17</v>
      </c>
      <c r="J12">
        <v>67.05</v>
      </c>
      <c r="K12">
        <v>87.88</v>
      </c>
      <c r="L12">
        <v>29.24</v>
      </c>
      <c r="M12">
        <v>67.33</v>
      </c>
      <c r="N12">
        <v>63.87</v>
      </c>
      <c r="O12">
        <v>54.064999999999998</v>
      </c>
      <c r="P12">
        <v>63.4</v>
      </c>
      <c r="Q12">
        <v>19.1356</v>
      </c>
      <c r="R12">
        <v>1286.69</v>
      </c>
      <c r="S12">
        <v>32.340000000000003</v>
      </c>
      <c r="T12">
        <v>19.47</v>
      </c>
      <c r="U12">
        <v>19.64</v>
      </c>
      <c r="V12">
        <v>40.78</v>
      </c>
      <c r="W12">
        <v>45.42</v>
      </c>
      <c r="X12">
        <v>26.97</v>
      </c>
      <c r="Y12">
        <v>50.62</v>
      </c>
      <c r="Z12">
        <v>41.59</v>
      </c>
      <c r="AA12">
        <v>81.55</v>
      </c>
      <c r="AB12">
        <v>57.47</v>
      </c>
      <c r="AC12">
        <v>41.99</v>
      </c>
      <c r="AD12">
        <v>599.99</v>
      </c>
      <c r="AE12">
        <v>660.64</v>
      </c>
      <c r="AF12">
        <v>45.15</v>
      </c>
      <c r="AG12">
        <v>58.49</v>
      </c>
      <c r="AH12">
        <v>47.8</v>
      </c>
      <c r="AI12">
        <v>50.88</v>
      </c>
    </row>
    <row r="13" spans="1:35" x14ac:dyDescent="0.45">
      <c r="A13" s="2">
        <v>45945</v>
      </c>
      <c r="B13">
        <v>33.99</v>
      </c>
      <c r="C13">
        <v>33.409999999999997</v>
      </c>
      <c r="D13">
        <v>17.21</v>
      </c>
      <c r="E13">
        <v>25.44</v>
      </c>
      <c r="F13">
        <v>32.9</v>
      </c>
      <c r="G13">
        <v>64.099999999999994</v>
      </c>
      <c r="H13">
        <v>25.66</v>
      </c>
      <c r="I13">
        <v>64.989999999999995</v>
      </c>
      <c r="J13">
        <v>65.87</v>
      </c>
      <c r="K13">
        <v>85.17</v>
      </c>
      <c r="L13">
        <v>29.32</v>
      </c>
      <c r="M13">
        <v>66.03</v>
      </c>
      <c r="N13">
        <v>64.67</v>
      </c>
      <c r="O13">
        <v>53.76</v>
      </c>
      <c r="P13">
        <v>63.25</v>
      </c>
      <c r="Q13">
        <v>19.070699999999999</v>
      </c>
      <c r="R13">
        <v>1266.3800000000001</v>
      </c>
      <c r="S13">
        <v>32.56</v>
      </c>
      <c r="T13">
        <v>19.47</v>
      </c>
      <c r="U13">
        <v>19.420000000000002</v>
      </c>
      <c r="V13">
        <v>40.89</v>
      </c>
      <c r="W13">
        <v>45.14</v>
      </c>
      <c r="X13">
        <v>26.89</v>
      </c>
      <c r="Y13">
        <v>50.96</v>
      </c>
      <c r="Z13">
        <v>41.53</v>
      </c>
      <c r="AA13">
        <v>81.290000000000006</v>
      </c>
      <c r="AB13">
        <v>56.64</v>
      </c>
      <c r="AC13">
        <v>42.02</v>
      </c>
      <c r="AD13">
        <v>602.22</v>
      </c>
      <c r="AE13">
        <v>665.17</v>
      </c>
      <c r="AF13">
        <v>44.42</v>
      </c>
      <c r="AG13">
        <v>58.27</v>
      </c>
      <c r="AH13">
        <v>47.58</v>
      </c>
      <c r="AI13">
        <v>50.47</v>
      </c>
    </row>
    <row r="14" spans="1:35" x14ac:dyDescent="0.45">
      <c r="A14" s="2">
        <v>45944</v>
      </c>
      <c r="B14">
        <v>33.549999999999997</v>
      </c>
      <c r="C14">
        <v>32.799999999999997</v>
      </c>
      <c r="D14">
        <v>17.22</v>
      </c>
      <c r="E14">
        <v>25.45</v>
      </c>
      <c r="F14">
        <v>32.22</v>
      </c>
      <c r="G14">
        <v>63.3</v>
      </c>
      <c r="H14">
        <v>25.72</v>
      </c>
      <c r="I14">
        <v>63.7</v>
      </c>
      <c r="J14">
        <v>64.84</v>
      </c>
      <c r="K14">
        <v>82.69</v>
      </c>
      <c r="L14">
        <v>29.1</v>
      </c>
      <c r="M14">
        <v>65.31</v>
      </c>
      <c r="N14">
        <v>64.83</v>
      </c>
      <c r="O14">
        <v>52.78</v>
      </c>
      <c r="P14">
        <v>62.58</v>
      </c>
      <c r="Q14">
        <v>19.204999999999998</v>
      </c>
      <c r="R14">
        <v>1286.98</v>
      </c>
      <c r="S14">
        <v>32.35</v>
      </c>
      <c r="T14">
        <v>19.57</v>
      </c>
      <c r="U14">
        <v>19.690000000000001</v>
      </c>
      <c r="V14">
        <v>40.75</v>
      </c>
      <c r="W14">
        <v>45.066499999999998</v>
      </c>
      <c r="X14">
        <v>26.7</v>
      </c>
      <c r="Y14">
        <v>50.53</v>
      </c>
      <c r="Z14">
        <v>41.67</v>
      </c>
      <c r="AA14">
        <v>80.040000000000006</v>
      </c>
      <c r="AB14">
        <v>56.33</v>
      </c>
      <c r="AC14">
        <v>42.06</v>
      </c>
      <c r="AD14">
        <v>598</v>
      </c>
      <c r="AE14">
        <v>662.23</v>
      </c>
      <c r="AF14">
        <v>44.13</v>
      </c>
      <c r="AG14">
        <v>57.76</v>
      </c>
      <c r="AH14">
        <v>47.45</v>
      </c>
      <c r="AI14">
        <v>50.79</v>
      </c>
    </row>
    <row r="15" spans="1:35" x14ac:dyDescent="0.45">
      <c r="A15" s="2">
        <v>45943</v>
      </c>
      <c r="B15">
        <v>33.94</v>
      </c>
      <c r="C15">
        <v>32.119999999999997</v>
      </c>
      <c r="D15">
        <v>17.57</v>
      </c>
      <c r="E15">
        <v>25.3</v>
      </c>
      <c r="F15">
        <v>32.409999999999997</v>
      </c>
      <c r="G15">
        <v>63.41</v>
      </c>
      <c r="H15">
        <v>25.71</v>
      </c>
      <c r="I15">
        <v>64.56</v>
      </c>
      <c r="J15">
        <v>65.47</v>
      </c>
      <c r="K15">
        <v>83.62</v>
      </c>
      <c r="L15">
        <v>29.18</v>
      </c>
      <c r="M15">
        <v>66.010000000000005</v>
      </c>
      <c r="N15">
        <v>65.61</v>
      </c>
      <c r="O15">
        <v>52.97</v>
      </c>
      <c r="P15">
        <v>63.3</v>
      </c>
      <c r="Q15">
        <v>19.254999999999999</v>
      </c>
      <c r="R15">
        <v>1313.99</v>
      </c>
      <c r="S15">
        <v>33.04</v>
      </c>
      <c r="T15">
        <v>19.16</v>
      </c>
      <c r="U15">
        <v>19.59</v>
      </c>
      <c r="V15">
        <v>40.69</v>
      </c>
      <c r="W15">
        <v>45.45</v>
      </c>
      <c r="X15">
        <v>26.66</v>
      </c>
      <c r="Y15">
        <v>50.59</v>
      </c>
      <c r="Z15">
        <v>41.78</v>
      </c>
      <c r="AA15">
        <v>79.290000000000006</v>
      </c>
      <c r="AB15">
        <v>56.08</v>
      </c>
      <c r="AC15">
        <v>41.99</v>
      </c>
      <c r="AD15">
        <v>602.01</v>
      </c>
      <c r="AE15">
        <v>663.04</v>
      </c>
      <c r="AF15">
        <v>43.35</v>
      </c>
      <c r="AG15">
        <v>57.75</v>
      </c>
      <c r="AH15">
        <v>47.32</v>
      </c>
      <c r="AI15">
        <v>50.5</v>
      </c>
    </row>
    <row r="16" spans="1:35" x14ac:dyDescent="0.45">
      <c r="A16" s="2">
        <v>45940</v>
      </c>
      <c r="B16">
        <v>32.92</v>
      </c>
      <c r="C16">
        <v>31.5</v>
      </c>
      <c r="D16">
        <v>17.309999999999999</v>
      </c>
      <c r="E16">
        <v>24.87</v>
      </c>
      <c r="F16">
        <v>31.78</v>
      </c>
      <c r="G16">
        <v>60.91</v>
      </c>
      <c r="H16">
        <v>25.33</v>
      </c>
      <c r="I16">
        <v>61.62</v>
      </c>
      <c r="J16">
        <v>64.39</v>
      </c>
      <c r="K16">
        <v>80.72</v>
      </c>
      <c r="L16">
        <v>28.79</v>
      </c>
      <c r="M16">
        <v>63.32</v>
      </c>
      <c r="N16">
        <v>65.45</v>
      </c>
      <c r="O16">
        <v>52.77</v>
      </c>
      <c r="P16">
        <v>61.39</v>
      </c>
      <c r="Q16">
        <v>19.23</v>
      </c>
      <c r="R16">
        <v>1304.92</v>
      </c>
      <c r="S16">
        <v>32.840000000000003</v>
      </c>
      <c r="T16">
        <v>19</v>
      </c>
      <c r="U16">
        <v>18.98</v>
      </c>
      <c r="V16">
        <v>39.81</v>
      </c>
      <c r="W16">
        <v>45.805</v>
      </c>
      <c r="X16">
        <v>26.44</v>
      </c>
      <c r="Y16">
        <v>49.86</v>
      </c>
      <c r="Z16">
        <v>41.52</v>
      </c>
      <c r="AA16">
        <v>78.36</v>
      </c>
      <c r="AB16">
        <v>56.1</v>
      </c>
      <c r="AC16">
        <v>41.73</v>
      </c>
      <c r="AD16">
        <v>589.5</v>
      </c>
      <c r="AE16">
        <v>653.02</v>
      </c>
      <c r="AF16">
        <v>43.29</v>
      </c>
      <c r="AG16">
        <v>56.64</v>
      </c>
      <c r="AH16">
        <v>46.92</v>
      </c>
      <c r="AI16">
        <v>50.31</v>
      </c>
    </row>
    <row r="17" spans="1:35" x14ac:dyDescent="0.45">
      <c r="A17" s="2">
        <v>45939</v>
      </c>
      <c r="B17">
        <v>34.44</v>
      </c>
      <c r="C17">
        <v>32.520000000000003</v>
      </c>
      <c r="D17">
        <v>17.649999999999999</v>
      </c>
      <c r="E17">
        <v>25.2</v>
      </c>
      <c r="F17">
        <v>32.28</v>
      </c>
      <c r="G17">
        <v>62.65</v>
      </c>
      <c r="H17">
        <v>25.98</v>
      </c>
      <c r="I17">
        <v>64.83</v>
      </c>
      <c r="J17">
        <v>65.42</v>
      </c>
      <c r="K17">
        <v>83.43</v>
      </c>
      <c r="L17">
        <v>29.67</v>
      </c>
      <c r="M17">
        <v>65.06</v>
      </c>
      <c r="N17">
        <v>65.7</v>
      </c>
      <c r="O17">
        <v>52.81</v>
      </c>
      <c r="P17">
        <v>65.12</v>
      </c>
      <c r="Q17">
        <v>19.329999999999998</v>
      </c>
      <c r="R17">
        <v>1305.24</v>
      </c>
      <c r="S17">
        <v>33.369999999999997</v>
      </c>
      <c r="T17">
        <v>19.25</v>
      </c>
      <c r="U17">
        <v>18.75</v>
      </c>
      <c r="V17">
        <v>40.68</v>
      </c>
      <c r="W17">
        <v>46.575000000000003</v>
      </c>
      <c r="X17">
        <v>26.92</v>
      </c>
      <c r="Y17">
        <v>50.53</v>
      </c>
      <c r="Z17">
        <v>42.09</v>
      </c>
      <c r="AA17">
        <v>81.55</v>
      </c>
      <c r="AB17">
        <v>56.36</v>
      </c>
      <c r="AC17">
        <v>42.07</v>
      </c>
      <c r="AD17">
        <v>610.70000000000005</v>
      </c>
      <c r="AE17">
        <v>671.16</v>
      </c>
      <c r="AF17">
        <v>43.89</v>
      </c>
      <c r="AG17">
        <v>57.89</v>
      </c>
      <c r="AH17">
        <v>47.2</v>
      </c>
      <c r="AI17">
        <v>51.13</v>
      </c>
    </row>
    <row r="18" spans="1:35" x14ac:dyDescent="0.45">
      <c r="A18" s="2">
        <v>45938</v>
      </c>
      <c r="B18">
        <v>34.21</v>
      </c>
      <c r="C18">
        <v>32.79</v>
      </c>
      <c r="D18">
        <v>17.45</v>
      </c>
      <c r="E18">
        <v>25.67</v>
      </c>
      <c r="F18">
        <v>32.619999999999997</v>
      </c>
      <c r="G18">
        <v>63.53</v>
      </c>
      <c r="H18">
        <v>26.02</v>
      </c>
      <c r="I18">
        <v>65.650000000000006</v>
      </c>
      <c r="J18">
        <v>65.73</v>
      </c>
      <c r="K18">
        <v>84.19</v>
      </c>
      <c r="L18">
        <v>29.87</v>
      </c>
      <c r="M18">
        <v>66.8</v>
      </c>
      <c r="N18">
        <v>65.62</v>
      </c>
      <c r="O18">
        <v>52.63</v>
      </c>
      <c r="P18">
        <v>66.13</v>
      </c>
      <c r="Q18">
        <v>19.309999999999999</v>
      </c>
      <c r="R18">
        <v>1285.6400000000001</v>
      </c>
      <c r="S18">
        <v>33.615000000000002</v>
      </c>
      <c r="T18">
        <v>19.29</v>
      </c>
      <c r="U18">
        <v>18.43</v>
      </c>
      <c r="V18">
        <v>40.549999999999997</v>
      </c>
      <c r="W18">
        <v>47.094999999999999</v>
      </c>
      <c r="X18">
        <v>27.23</v>
      </c>
      <c r="Y18">
        <v>51.14</v>
      </c>
      <c r="Z18">
        <v>42.34</v>
      </c>
      <c r="AA18">
        <v>81.75</v>
      </c>
      <c r="AB18">
        <v>56.83</v>
      </c>
      <c r="AC18">
        <v>42.68</v>
      </c>
      <c r="AD18">
        <v>611.44000000000005</v>
      </c>
      <c r="AE18">
        <v>673.11</v>
      </c>
      <c r="AF18">
        <v>44.3</v>
      </c>
      <c r="AG18">
        <v>58.41</v>
      </c>
      <c r="AH18">
        <v>47.88</v>
      </c>
      <c r="AI18">
        <v>52.29</v>
      </c>
    </row>
    <row r="19" spans="1:35" x14ac:dyDescent="0.45">
      <c r="A19" s="2">
        <v>45937</v>
      </c>
      <c r="B19">
        <v>34.26</v>
      </c>
      <c r="C19">
        <v>32.270000000000003</v>
      </c>
      <c r="D19">
        <v>17.43</v>
      </c>
      <c r="E19">
        <v>25.36</v>
      </c>
      <c r="F19">
        <v>32.58</v>
      </c>
      <c r="G19">
        <v>61.87</v>
      </c>
      <c r="H19">
        <v>25.99</v>
      </c>
      <c r="I19">
        <v>64.81</v>
      </c>
      <c r="J19">
        <v>65.040000000000006</v>
      </c>
      <c r="K19">
        <v>83.35</v>
      </c>
      <c r="L19">
        <v>29.68</v>
      </c>
      <c r="M19">
        <v>64.790000000000006</v>
      </c>
      <c r="N19">
        <v>65.33</v>
      </c>
      <c r="O19">
        <v>52.88</v>
      </c>
      <c r="P19">
        <v>65.81</v>
      </c>
      <c r="Q19">
        <v>19.260000000000002</v>
      </c>
      <c r="R19">
        <v>1293.6099999999999</v>
      </c>
      <c r="S19">
        <v>33.69</v>
      </c>
      <c r="T19">
        <v>19.13</v>
      </c>
      <c r="U19">
        <v>18.23</v>
      </c>
      <c r="V19">
        <v>40.590000000000003</v>
      </c>
      <c r="W19">
        <v>47.05</v>
      </c>
      <c r="X19">
        <v>27.14</v>
      </c>
      <c r="Y19">
        <v>50.94</v>
      </c>
      <c r="Z19">
        <v>42.07</v>
      </c>
      <c r="AA19">
        <v>81.96</v>
      </c>
      <c r="AB19">
        <v>56.55</v>
      </c>
      <c r="AC19">
        <v>42.45</v>
      </c>
      <c r="AD19">
        <v>604.51</v>
      </c>
      <c r="AE19">
        <v>669.12</v>
      </c>
      <c r="AF19">
        <v>43.79</v>
      </c>
      <c r="AG19">
        <v>58.56</v>
      </c>
      <c r="AH19">
        <v>47.82</v>
      </c>
      <c r="AI19">
        <v>51.94</v>
      </c>
    </row>
    <row r="20" spans="1:35" x14ac:dyDescent="0.45">
      <c r="A20" s="2">
        <v>45936</v>
      </c>
      <c r="B20">
        <v>34.369999999999997</v>
      </c>
      <c r="C20">
        <v>32.049999999999997</v>
      </c>
      <c r="D20">
        <v>17.420000000000002</v>
      </c>
      <c r="E20">
        <v>25.1</v>
      </c>
      <c r="F20">
        <v>32.51</v>
      </c>
      <c r="G20">
        <v>62.71</v>
      </c>
      <c r="H20">
        <v>26.09</v>
      </c>
      <c r="I20">
        <v>65.03</v>
      </c>
      <c r="J20">
        <v>65.44</v>
      </c>
      <c r="K20">
        <v>84.78</v>
      </c>
      <c r="L20">
        <v>30.31</v>
      </c>
      <c r="M20">
        <v>65.319999999999993</v>
      </c>
      <c r="N20">
        <v>65.38</v>
      </c>
      <c r="O20">
        <v>52.76</v>
      </c>
      <c r="P20">
        <v>66.64</v>
      </c>
      <c r="Q20">
        <v>19.215</v>
      </c>
      <c r="R20">
        <v>1288.29</v>
      </c>
      <c r="S20">
        <v>33.47</v>
      </c>
      <c r="T20">
        <v>19.04</v>
      </c>
      <c r="U20">
        <v>18.434999999999999</v>
      </c>
      <c r="V20">
        <v>40.770000000000003</v>
      </c>
      <c r="W20">
        <v>47.134999999999998</v>
      </c>
      <c r="X20">
        <v>27.36</v>
      </c>
      <c r="Y20">
        <v>51.3</v>
      </c>
      <c r="Z20">
        <v>42.42</v>
      </c>
      <c r="AA20">
        <v>83.27</v>
      </c>
      <c r="AB20">
        <v>56.72</v>
      </c>
      <c r="AC20">
        <v>42.58</v>
      </c>
      <c r="AD20">
        <v>607.71</v>
      </c>
      <c r="AE20">
        <v>671.61</v>
      </c>
      <c r="AF20">
        <v>44.19</v>
      </c>
      <c r="AG20">
        <v>59.68</v>
      </c>
      <c r="AH20">
        <v>48.26</v>
      </c>
      <c r="AI20">
        <v>52.26</v>
      </c>
    </row>
    <row r="21" spans="1:35" x14ac:dyDescent="0.45">
      <c r="A21" s="2">
        <v>45933</v>
      </c>
      <c r="B21">
        <v>34.39</v>
      </c>
      <c r="C21">
        <v>32.32</v>
      </c>
      <c r="D21">
        <v>17.43</v>
      </c>
      <c r="E21">
        <v>25.59</v>
      </c>
      <c r="F21">
        <v>32.92</v>
      </c>
      <c r="G21">
        <v>62.31</v>
      </c>
      <c r="H21">
        <v>26.2</v>
      </c>
      <c r="I21">
        <v>64.64</v>
      </c>
      <c r="J21">
        <v>66.81</v>
      </c>
      <c r="K21">
        <v>83.85</v>
      </c>
      <c r="L21">
        <v>30.33</v>
      </c>
      <c r="M21">
        <v>65.06</v>
      </c>
      <c r="N21">
        <v>66.17</v>
      </c>
      <c r="O21">
        <v>52.45</v>
      </c>
      <c r="P21">
        <v>66.55</v>
      </c>
      <c r="Q21">
        <v>19.295000000000002</v>
      </c>
      <c r="R21">
        <v>1275.03</v>
      </c>
      <c r="S21">
        <v>33.74</v>
      </c>
      <c r="T21">
        <v>19.11</v>
      </c>
      <c r="U21">
        <v>17.53</v>
      </c>
      <c r="V21">
        <v>40.49</v>
      </c>
      <c r="W21">
        <v>47.188299999999998</v>
      </c>
      <c r="X21">
        <v>27.43</v>
      </c>
      <c r="Y21">
        <v>51.24</v>
      </c>
      <c r="Z21">
        <v>42.43</v>
      </c>
      <c r="AA21">
        <v>81.78</v>
      </c>
      <c r="AB21">
        <v>56.66</v>
      </c>
      <c r="AC21">
        <v>42.64</v>
      </c>
      <c r="AD21">
        <v>603.17999999999995</v>
      </c>
      <c r="AE21">
        <v>669.21</v>
      </c>
      <c r="AF21">
        <v>44.91</v>
      </c>
      <c r="AG21">
        <v>59.62</v>
      </c>
      <c r="AH21">
        <v>48.2</v>
      </c>
      <c r="AI21">
        <v>52.61</v>
      </c>
    </row>
    <row r="22" spans="1:35" x14ac:dyDescent="0.45">
      <c r="A22" s="2">
        <v>45932</v>
      </c>
      <c r="B22">
        <v>34.5182</v>
      </c>
      <c r="C22">
        <v>32.4</v>
      </c>
      <c r="D22">
        <v>17.440000000000001</v>
      </c>
      <c r="E22">
        <v>25.22</v>
      </c>
      <c r="F22">
        <v>32.81</v>
      </c>
      <c r="G22">
        <v>61.33</v>
      </c>
      <c r="H22">
        <v>26.27</v>
      </c>
      <c r="I22">
        <v>64</v>
      </c>
      <c r="J22">
        <v>66.900000000000006</v>
      </c>
      <c r="K22">
        <v>83.53</v>
      </c>
      <c r="L22">
        <v>30.24</v>
      </c>
      <c r="M22">
        <v>64.209999999999994</v>
      </c>
      <c r="N22">
        <v>65.25</v>
      </c>
      <c r="O22">
        <v>52.3</v>
      </c>
      <c r="P22">
        <v>66.989999999999995</v>
      </c>
      <c r="Q22">
        <v>19.274999999999999</v>
      </c>
      <c r="R22">
        <v>1274.17</v>
      </c>
      <c r="S22">
        <v>34.450000000000003</v>
      </c>
      <c r="T22">
        <v>19.079999999999998</v>
      </c>
      <c r="U22">
        <v>17.515000000000001</v>
      </c>
      <c r="V22">
        <v>40.479999999999997</v>
      </c>
      <c r="W22">
        <v>46.68</v>
      </c>
      <c r="X22">
        <v>27.18</v>
      </c>
      <c r="Y22">
        <v>50.59</v>
      </c>
      <c r="Z22">
        <v>42.47</v>
      </c>
      <c r="AA22">
        <v>80.150000000000006</v>
      </c>
      <c r="AB22">
        <v>56.25</v>
      </c>
      <c r="AC22">
        <v>42.26</v>
      </c>
      <c r="AD22">
        <v>605.73</v>
      </c>
      <c r="AE22">
        <v>669.22</v>
      </c>
      <c r="AF22">
        <v>44.77</v>
      </c>
      <c r="AG22">
        <v>59.51</v>
      </c>
      <c r="AH22">
        <v>47.94</v>
      </c>
      <c r="AI22">
        <v>52.33</v>
      </c>
    </row>
    <row r="23" spans="1:35" x14ac:dyDescent="0.45">
      <c r="A23" s="2">
        <v>45931</v>
      </c>
      <c r="B23">
        <v>34.369500000000002</v>
      </c>
      <c r="C23">
        <v>32.71</v>
      </c>
      <c r="D23">
        <v>17.46</v>
      </c>
      <c r="E23">
        <v>25.2</v>
      </c>
      <c r="F23">
        <v>32.6</v>
      </c>
      <c r="G23">
        <v>61.05</v>
      </c>
      <c r="H23">
        <v>26.21</v>
      </c>
      <c r="I23">
        <v>64.14</v>
      </c>
      <c r="J23">
        <v>66.78</v>
      </c>
      <c r="K23">
        <v>81.89</v>
      </c>
      <c r="L23">
        <v>30.58</v>
      </c>
      <c r="M23">
        <v>64.75</v>
      </c>
      <c r="N23">
        <v>65.56</v>
      </c>
      <c r="O23">
        <v>52.39</v>
      </c>
      <c r="P23">
        <v>66.25</v>
      </c>
      <c r="Q23">
        <v>19.39</v>
      </c>
      <c r="R23">
        <v>1288.07</v>
      </c>
      <c r="S23">
        <v>34.96</v>
      </c>
      <c r="T23">
        <v>18.989999999999998</v>
      </c>
      <c r="U23">
        <v>18.04</v>
      </c>
      <c r="V23">
        <v>40.25</v>
      </c>
      <c r="W23">
        <v>46.711599999999997</v>
      </c>
      <c r="X23">
        <v>27.15</v>
      </c>
      <c r="Y23">
        <v>50.57</v>
      </c>
      <c r="Z23">
        <v>42.13</v>
      </c>
      <c r="AA23">
        <v>80.209999999999994</v>
      </c>
      <c r="AB23">
        <v>55.94</v>
      </c>
      <c r="AC23">
        <v>42.5</v>
      </c>
      <c r="AD23">
        <v>603.25</v>
      </c>
      <c r="AE23">
        <v>668.45</v>
      </c>
      <c r="AF23">
        <v>44.49</v>
      </c>
      <c r="AG23">
        <v>58.84</v>
      </c>
      <c r="AH23">
        <v>47.61</v>
      </c>
      <c r="AI23">
        <v>52.41</v>
      </c>
    </row>
    <row r="24" spans="1:35" x14ac:dyDescent="0.45">
      <c r="A24" s="2">
        <v>45930</v>
      </c>
      <c r="B24">
        <v>34.340000000000003</v>
      </c>
      <c r="C24">
        <v>32.96</v>
      </c>
      <c r="D24">
        <v>17.55</v>
      </c>
      <c r="E24">
        <v>24.84</v>
      </c>
      <c r="F24">
        <v>32.200000000000003</v>
      </c>
      <c r="G24">
        <v>61.5</v>
      </c>
      <c r="H24">
        <v>25.92</v>
      </c>
      <c r="I24">
        <v>63.62</v>
      </c>
      <c r="J24">
        <v>68.209999999999994</v>
      </c>
      <c r="K24">
        <v>80.099999999999994</v>
      </c>
      <c r="L24">
        <v>31</v>
      </c>
      <c r="M24">
        <v>64.099999999999994</v>
      </c>
      <c r="N24">
        <v>64.400000000000006</v>
      </c>
      <c r="O24">
        <v>52.06</v>
      </c>
      <c r="P24">
        <v>65.849999999999994</v>
      </c>
      <c r="Q24">
        <v>19.53</v>
      </c>
      <c r="R24">
        <v>1278.74</v>
      </c>
      <c r="S24">
        <v>34.229999999999997</v>
      </c>
      <c r="T24">
        <v>18.89</v>
      </c>
      <c r="U24">
        <v>17.84</v>
      </c>
      <c r="V24">
        <v>40.58</v>
      </c>
      <c r="W24">
        <v>45.933399999999999</v>
      </c>
      <c r="X24">
        <v>27</v>
      </c>
      <c r="Y24">
        <v>50.55</v>
      </c>
      <c r="Z24">
        <v>41.61</v>
      </c>
      <c r="AA24">
        <v>80.209999999999994</v>
      </c>
      <c r="AB24">
        <v>55.24</v>
      </c>
      <c r="AC24">
        <v>41.97</v>
      </c>
      <c r="AD24">
        <v>600.37</v>
      </c>
      <c r="AE24">
        <v>666.18</v>
      </c>
      <c r="AF24">
        <v>43.93</v>
      </c>
      <c r="AG24">
        <v>58.01</v>
      </c>
      <c r="AH24">
        <v>47.2</v>
      </c>
      <c r="AI24">
        <v>51.95</v>
      </c>
    </row>
    <row r="25" spans="1:35" x14ac:dyDescent="0.45">
      <c r="A25" s="2">
        <v>45929</v>
      </c>
      <c r="B25">
        <v>34.200000000000003</v>
      </c>
      <c r="C25">
        <v>32.85</v>
      </c>
      <c r="D25">
        <v>17.690000000000001</v>
      </c>
      <c r="E25">
        <v>25.04</v>
      </c>
      <c r="F25">
        <v>32.11</v>
      </c>
      <c r="G25">
        <v>60.803600000000003</v>
      </c>
      <c r="H25">
        <v>25.78</v>
      </c>
      <c r="I25">
        <v>63.08</v>
      </c>
      <c r="J25">
        <v>67.459999999999994</v>
      </c>
      <c r="K25">
        <v>80.239999999999995</v>
      </c>
      <c r="L25">
        <v>30.99</v>
      </c>
      <c r="M25">
        <v>63.42</v>
      </c>
      <c r="N25">
        <v>64.27</v>
      </c>
      <c r="O25">
        <v>52.16</v>
      </c>
      <c r="P25">
        <v>65.53</v>
      </c>
      <c r="Q25">
        <v>19.425000000000001</v>
      </c>
      <c r="R25">
        <v>1288.26</v>
      </c>
      <c r="S25">
        <v>34.57</v>
      </c>
      <c r="T25">
        <v>18.82</v>
      </c>
      <c r="U25">
        <v>17.690000000000001</v>
      </c>
      <c r="V25">
        <v>40.15</v>
      </c>
      <c r="W25">
        <v>45.484999999999999</v>
      </c>
      <c r="X25">
        <v>26.98</v>
      </c>
      <c r="Y25">
        <v>50.46</v>
      </c>
      <c r="Z25">
        <v>41.31</v>
      </c>
      <c r="AA25">
        <v>80.510000000000005</v>
      </c>
      <c r="AB25">
        <v>54.57</v>
      </c>
      <c r="AC25">
        <v>41.63</v>
      </c>
      <c r="AD25">
        <v>598.73</v>
      </c>
      <c r="AE25">
        <v>663.68</v>
      </c>
      <c r="AF25">
        <v>43.78</v>
      </c>
      <c r="AG25">
        <v>57.67</v>
      </c>
      <c r="AH25">
        <v>47.22</v>
      </c>
      <c r="AI25">
        <v>51.5</v>
      </c>
    </row>
    <row r="26" spans="1:35" x14ac:dyDescent="0.45">
      <c r="A26" s="2">
        <v>45926</v>
      </c>
      <c r="B26">
        <v>33.54</v>
      </c>
      <c r="C26">
        <v>33.17</v>
      </c>
      <c r="D26">
        <v>17.600000000000001</v>
      </c>
      <c r="E26">
        <v>25.12</v>
      </c>
      <c r="F26">
        <v>32.17</v>
      </c>
      <c r="G26">
        <v>59.3</v>
      </c>
      <c r="H26">
        <v>25.73</v>
      </c>
      <c r="I26">
        <v>62.74</v>
      </c>
      <c r="J26">
        <v>67.14</v>
      </c>
      <c r="K26">
        <v>78.87</v>
      </c>
      <c r="L26">
        <v>30.73</v>
      </c>
      <c r="M26">
        <v>63.3</v>
      </c>
      <c r="N26">
        <v>63.82</v>
      </c>
      <c r="O26">
        <v>52.25</v>
      </c>
      <c r="P26">
        <v>64.319999999999993</v>
      </c>
      <c r="Q26">
        <v>19.420000000000002</v>
      </c>
      <c r="R26">
        <v>1278.4100000000001</v>
      </c>
      <c r="S26">
        <v>34.770000000000003</v>
      </c>
      <c r="T26">
        <v>18.98</v>
      </c>
      <c r="U26">
        <v>17.55</v>
      </c>
      <c r="V26">
        <v>39.950000000000003</v>
      </c>
      <c r="W26">
        <v>45.365000000000002</v>
      </c>
      <c r="X26">
        <v>26.67</v>
      </c>
      <c r="Y26">
        <v>50.02</v>
      </c>
      <c r="Z26">
        <v>41.2</v>
      </c>
      <c r="AA26">
        <v>80.44</v>
      </c>
      <c r="AB26">
        <v>54.26</v>
      </c>
      <c r="AC26">
        <v>41.58</v>
      </c>
      <c r="AD26">
        <v>595.97</v>
      </c>
      <c r="AE26">
        <v>661.82</v>
      </c>
      <c r="AF26">
        <v>43.59</v>
      </c>
      <c r="AG26">
        <v>57.12</v>
      </c>
      <c r="AH26">
        <v>47.2</v>
      </c>
      <c r="AI26">
        <v>51.54</v>
      </c>
    </row>
    <row r="27" spans="1:35" x14ac:dyDescent="0.45">
      <c r="A27" s="2">
        <v>45925</v>
      </c>
      <c r="B27">
        <v>33.880000000000003</v>
      </c>
      <c r="C27">
        <v>33.21</v>
      </c>
      <c r="D27">
        <v>17.41</v>
      </c>
      <c r="E27">
        <v>25.09</v>
      </c>
      <c r="F27">
        <v>31.57</v>
      </c>
      <c r="G27">
        <v>59.78</v>
      </c>
      <c r="H27">
        <v>25.27</v>
      </c>
      <c r="I27">
        <v>63.06</v>
      </c>
      <c r="J27">
        <v>66.180000000000007</v>
      </c>
      <c r="K27">
        <v>79.89</v>
      </c>
      <c r="L27">
        <v>30.58</v>
      </c>
      <c r="M27">
        <v>61.67</v>
      </c>
      <c r="N27">
        <v>63.96</v>
      </c>
      <c r="O27">
        <v>52.49</v>
      </c>
      <c r="P27">
        <v>64.760000000000005</v>
      </c>
      <c r="Q27">
        <v>19.37</v>
      </c>
      <c r="R27">
        <v>1273.2</v>
      </c>
      <c r="S27">
        <v>35.19</v>
      </c>
      <c r="T27">
        <v>18.84</v>
      </c>
      <c r="U27">
        <v>17.670000000000002</v>
      </c>
      <c r="V27">
        <v>39.840000000000003</v>
      </c>
      <c r="W27">
        <v>45.196899999999999</v>
      </c>
      <c r="X27">
        <v>26.47</v>
      </c>
      <c r="Y27">
        <v>50.05</v>
      </c>
      <c r="Z27">
        <v>40.75</v>
      </c>
      <c r="AA27">
        <v>80.459999999999994</v>
      </c>
      <c r="AB27">
        <v>53.86</v>
      </c>
      <c r="AC27">
        <v>41.04</v>
      </c>
      <c r="AD27">
        <v>593.53</v>
      </c>
      <c r="AE27">
        <v>658.05</v>
      </c>
      <c r="AF27">
        <v>43.05</v>
      </c>
      <c r="AG27">
        <v>57.02</v>
      </c>
      <c r="AH27">
        <v>46.62</v>
      </c>
      <c r="AI27">
        <v>50.94</v>
      </c>
    </row>
    <row r="28" spans="1:35" x14ac:dyDescent="0.45">
      <c r="A28" s="2">
        <v>45924</v>
      </c>
      <c r="B28">
        <v>33.680599999999998</v>
      </c>
      <c r="C28">
        <v>33.630000000000003</v>
      </c>
      <c r="D28">
        <v>17.68</v>
      </c>
      <c r="E28">
        <v>25.69</v>
      </c>
      <c r="F28">
        <v>32.090000000000003</v>
      </c>
      <c r="G28">
        <v>59.89</v>
      </c>
      <c r="H28">
        <v>25.33</v>
      </c>
      <c r="I28">
        <v>63.57</v>
      </c>
      <c r="J28">
        <v>66.47</v>
      </c>
      <c r="K28">
        <v>80.040000000000006</v>
      </c>
      <c r="L28">
        <v>31.05</v>
      </c>
      <c r="M28">
        <v>61.97</v>
      </c>
      <c r="N28">
        <v>65</v>
      </c>
      <c r="O28">
        <v>52.74</v>
      </c>
      <c r="P28">
        <v>64.58</v>
      </c>
      <c r="Q28">
        <v>19.565000000000001</v>
      </c>
      <c r="R28">
        <v>1282.54</v>
      </c>
      <c r="S28">
        <v>35.299999999999997</v>
      </c>
      <c r="T28">
        <v>18.68</v>
      </c>
      <c r="U28">
        <v>17.579999999999998</v>
      </c>
      <c r="V28">
        <v>40.54</v>
      </c>
      <c r="W28">
        <v>45.596299999999999</v>
      </c>
      <c r="X28">
        <v>26.47</v>
      </c>
      <c r="Y28">
        <v>50.24</v>
      </c>
      <c r="Z28">
        <v>41.24</v>
      </c>
      <c r="AA28">
        <v>80.849999999999994</v>
      </c>
      <c r="AB28">
        <v>54.51</v>
      </c>
      <c r="AC28">
        <v>41.35</v>
      </c>
      <c r="AD28">
        <v>596.1</v>
      </c>
      <c r="AE28">
        <v>661.1</v>
      </c>
      <c r="AF28">
        <v>43.41</v>
      </c>
      <c r="AG28">
        <v>57.27</v>
      </c>
      <c r="AH28">
        <v>47.01</v>
      </c>
      <c r="AI28">
        <v>51.29</v>
      </c>
    </row>
    <row r="29" spans="1:35" x14ac:dyDescent="0.45">
      <c r="A29" s="2">
        <v>45923</v>
      </c>
      <c r="B29">
        <v>33.47</v>
      </c>
      <c r="C29">
        <v>33.68</v>
      </c>
      <c r="D29">
        <v>17.760000000000002</v>
      </c>
      <c r="E29">
        <v>26.16</v>
      </c>
      <c r="F29">
        <v>32.04</v>
      </c>
      <c r="G29">
        <v>58.88</v>
      </c>
      <c r="H29">
        <v>25.74</v>
      </c>
      <c r="I29">
        <v>64.290000000000006</v>
      </c>
      <c r="J29">
        <v>67.430000000000007</v>
      </c>
      <c r="K29">
        <v>81.45</v>
      </c>
      <c r="L29">
        <v>31.32</v>
      </c>
      <c r="M29">
        <v>62.87</v>
      </c>
      <c r="N29">
        <v>65.23</v>
      </c>
      <c r="O29">
        <v>53.06</v>
      </c>
      <c r="P29">
        <v>63.66</v>
      </c>
      <c r="Q29">
        <v>19.785</v>
      </c>
      <c r="R29">
        <v>1292.72</v>
      </c>
      <c r="S29">
        <v>35.06</v>
      </c>
      <c r="T29">
        <v>19.14</v>
      </c>
      <c r="U29">
        <v>17.29</v>
      </c>
      <c r="V29">
        <v>40.78</v>
      </c>
      <c r="W29">
        <v>45.865900000000003</v>
      </c>
      <c r="X29">
        <v>26.87</v>
      </c>
      <c r="Y29">
        <v>50.53</v>
      </c>
      <c r="Z29">
        <v>41.27</v>
      </c>
      <c r="AA29">
        <v>81.09</v>
      </c>
      <c r="AB29">
        <v>55.24</v>
      </c>
      <c r="AC29">
        <v>41.47</v>
      </c>
      <c r="AD29">
        <v>598.20000000000005</v>
      </c>
      <c r="AE29">
        <v>663.21</v>
      </c>
      <c r="AF29">
        <v>43.89</v>
      </c>
      <c r="AG29">
        <v>57.62</v>
      </c>
      <c r="AH29">
        <v>47.85</v>
      </c>
      <c r="AI29">
        <v>51.51</v>
      </c>
    </row>
    <row r="30" spans="1:35" x14ac:dyDescent="0.45">
      <c r="A30" s="2">
        <v>45922</v>
      </c>
      <c r="B30">
        <v>33.67</v>
      </c>
      <c r="C30">
        <v>33.5</v>
      </c>
      <c r="D30">
        <v>17.73</v>
      </c>
      <c r="E30">
        <v>26.6</v>
      </c>
      <c r="F30">
        <v>32</v>
      </c>
      <c r="G30">
        <v>58.59</v>
      </c>
      <c r="H30">
        <v>25.79</v>
      </c>
      <c r="I30">
        <v>64.02</v>
      </c>
      <c r="J30">
        <v>66.900000000000006</v>
      </c>
      <c r="K30">
        <v>81.56</v>
      </c>
      <c r="L30">
        <v>30.79</v>
      </c>
      <c r="M30">
        <v>62.46</v>
      </c>
      <c r="N30">
        <v>64.760000000000005</v>
      </c>
      <c r="O30">
        <v>53.5</v>
      </c>
      <c r="P30">
        <v>64.430000000000007</v>
      </c>
      <c r="Q30">
        <v>19.940000000000001</v>
      </c>
      <c r="R30">
        <v>1297.01</v>
      </c>
      <c r="S30">
        <v>35.58</v>
      </c>
      <c r="T30">
        <v>19.55</v>
      </c>
      <c r="U30">
        <v>17.53</v>
      </c>
      <c r="V30">
        <v>38.18</v>
      </c>
      <c r="W30">
        <v>46.287199999999999</v>
      </c>
      <c r="X30">
        <v>26.92</v>
      </c>
      <c r="Y30">
        <v>50.88</v>
      </c>
      <c r="Z30">
        <v>41.24</v>
      </c>
      <c r="AA30">
        <v>81.25</v>
      </c>
      <c r="AB30">
        <v>55.57</v>
      </c>
      <c r="AC30">
        <v>41.61</v>
      </c>
      <c r="AD30">
        <v>602.20000000000005</v>
      </c>
      <c r="AE30">
        <v>666.84</v>
      </c>
      <c r="AF30">
        <v>43.78</v>
      </c>
      <c r="AG30">
        <v>57.36</v>
      </c>
      <c r="AH30">
        <v>47.63</v>
      </c>
      <c r="AI30">
        <v>51.74</v>
      </c>
    </row>
    <row r="31" spans="1:35" x14ac:dyDescent="0.45">
      <c r="A31" s="2">
        <v>45919</v>
      </c>
      <c r="B31">
        <v>33.450000000000003</v>
      </c>
      <c r="C31">
        <v>33.590000000000003</v>
      </c>
      <c r="D31">
        <v>17.79</v>
      </c>
      <c r="E31">
        <v>26.8</v>
      </c>
      <c r="F31">
        <v>31.76</v>
      </c>
      <c r="G31">
        <v>57.811199999999999</v>
      </c>
      <c r="H31">
        <v>25.59</v>
      </c>
      <c r="I31">
        <v>63.38</v>
      </c>
      <c r="J31">
        <v>66.099999999999994</v>
      </c>
      <c r="K31">
        <v>80.05</v>
      </c>
      <c r="L31">
        <v>30.93</v>
      </c>
      <c r="M31">
        <v>62.54</v>
      </c>
      <c r="N31">
        <v>64.14</v>
      </c>
      <c r="O31">
        <v>53.94</v>
      </c>
      <c r="P31">
        <v>64.44</v>
      </c>
      <c r="Q31">
        <v>19.940000000000001</v>
      </c>
      <c r="R31">
        <v>1306.69</v>
      </c>
      <c r="S31">
        <v>35.380000000000003</v>
      </c>
      <c r="T31">
        <v>19.47</v>
      </c>
      <c r="U31">
        <v>17.68</v>
      </c>
      <c r="V31">
        <v>37.83</v>
      </c>
      <c r="W31">
        <v>46.41</v>
      </c>
      <c r="X31">
        <v>26.89</v>
      </c>
      <c r="Y31">
        <v>50.73</v>
      </c>
      <c r="Z31">
        <v>41.22</v>
      </c>
      <c r="AA31">
        <v>80.790000000000006</v>
      </c>
      <c r="AB31">
        <v>55.26</v>
      </c>
      <c r="AC31">
        <v>41.36</v>
      </c>
      <c r="AD31">
        <v>599.35</v>
      </c>
      <c r="AE31">
        <v>663.7</v>
      </c>
      <c r="AF31">
        <v>43.68</v>
      </c>
      <c r="AG31">
        <v>56.84</v>
      </c>
      <c r="AH31">
        <v>47.43</v>
      </c>
      <c r="AI31">
        <v>51.37</v>
      </c>
    </row>
    <row r="32" spans="1:35" x14ac:dyDescent="0.45">
      <c r="A32" s="2">
        <v>45918</v>
      </c>
      <c r="B32">
        <v>33.479999999999997</v>
      </c>
      <c r="C32">
        <v>33.6</v>
      </c>
      <c r="D32">
        <v>17.72</v>
      </c>
      <c r="E32">
        <v>26.46</v>
      </c>
      <c r="F32">
        <v>32.07</v>
      </c>
      <c r="G32">
        <v>57.14</v>
      </c>
      <c r="H32">
        <v>25.6</v>
      </c>
      <c r="I32">
        <v>63.77</v>
      </c>
      <c r="J32">
        <v>65.95</v>
      </c>
      <c r="K32">
        <v>80.75</v>
      </c>
      <c r="L32">
        <v>30.82</v>
      </c>
      <c r="M32">
        <v>61.48</v>
      </c>
      <c r="N32">
        <v>64.3</v>
      </c>
      <c r="O32">
        <v>53.74</v>
      </c>
      <c r="P32">
        <v>64.75</v>
      </c>
      <c r="Q32">
        <v>19.940000000000001</v>
      </c>
      <c r="R32">
        <v>1308.19</v>
      </c>
      <c r="S32">
        <v>34.35</v>
      </c>
      <c r="T32">
        <v>19.36</v>
      </c>
      <c r="U32">
        <v>17.8</v>
      </c>
      <c r="V32">
        <v>37.770000000000003</v>
      </c>
      <c r="W32">
        <v>46.255000000000003</v>
      </c>
      <c r="X32">
        <v>26.89</v>
      </c>
      <c r="Y32">
        <v>50.18</v>
      </c>
      <c r="Z32">
        <v>41.45</v>
      </c>
      <c r="AA32">
        <v>81.489999999999995</v>
      </c>
      <c r="AB32">
        <v>55.21</v>
      </c>
      <c r="AC32">
        <v>41.66</v>
      </c>
      <c r="AD32">
        <v>595.32000000000005</v>
      </c>
      <c r="AE32">
        <v>662.26</v>
      </c>
      <c r="AF32">
        <v>43.84</v>
      </c>
      <c r="AG32">
        <v>56.97</v>
      </c>
      <c r="AH32">
        <v>47.56</v>
      </c>
      <c r="AI32">
        <v>51.44</v>
      </c>
    </row>
    <row r="33" spans="1:35" x14ac:dyDescent="0.45">
      <c r="A33" s="2">
        <v>45917</v>
      </c>
      <c r="B33">
        <v>33.96</v>
      </c>
      <c r="C33">
        <v>33.4</v>
      </c>
      <c r="D33">
        <v>17.98</v>
      </c>
      <c r="E33">
        <v>26.55</v>
      </c>
      <c r="F33">
        <v>32.32</v>
      </c>
      <c r="G33">
        <v>57.874499999999998</v>
      </c>
      <c r="H33">
        <v>25.95</v>
      </c>
      <c r="I33">
        <v>63.21</v>
      </c>
      <c r="J33">
        <v>66.53</v>
      </c>
      <c r="K33">
        <v>79.83</v>
      </c>
      <c r="L33">
        <v>30.94</v>
      </c>
      <c r="M33">
        <v>60.86</v>
      </c>
      <c r="N33">
        <v>64.099999999999994</v>
      </c>
      <c r="O33">
        <v>54.02</v>
      </c>
      <c r="P33">
        <v>65.8</v>
      </c>
      <c r="Q33">
        <v>19.850000000000001</v>
      </c>
      <c r="R33">
        <v>1299.78</v>
      </c>
      <c r="S33">
        <v>34.75</v>
      </c>
      <c r="T33">
        <v>19.16</v>
      </c>
      <c r="U33">
        <v>17.88</v>
      </c>
      <c r="V33">
        <v>37.43</v>
      </c>
      <c r="W33">
        <v>47.045000000000002</v>
      </c>
      <c r="X33">
        <v>27.14</v>
      </c>
      <c r="Y33">
        <v>49.98</v>
      </c>
      <c r="Z33">
        <v>41.06</v>
      </c>
      <c r="AA33">
        <v>81.17</v>
      </c>
      <c r="AB33">
        <v>55.29</v>
      </c>
      <c r="AC33">
        <v>41.79</v>
      </c>
      <c r="AD33">
        <v>590</v>
      </c>
      <c r="AE33">
        <v>659.18</v>
      </c>
      <c r="AF33">
        <v>43.53</v>
      </c>
      <c r="AG33">
        <v>55.8782</v>
      </c>
      <c r="AH33">
        <v>47.17</v>
      </c>
      <c r="AI33">
        <v>51.33</v>
      </c>
    </row>
    <row r="34" spans="1:35" x14ac:dyDescent="0.45">
      <c r="A34" s="2">
        <v>45916</v>
      </c>
      <c r="B34">
        <v>33.770000000000003</v>
      </c>
      <c r="C34">
        <v>33.76</v>
      </c>
      <c r="D34">
        <v>17.850000000000001</v>
      </c>
      <c r="E34">
        <v>26.22</v>
      </c>
      <c r="F34">
        <v>32.51</v>
      </c>
      <c r="G34">
        <v>57.915399999999998</v>
      </c>
      <c r="H34">
        <v>25.54</v>
      </c>
      <c r="I34">
        <v>63.32</v>
      </c>
      <c r="J34">
        <v>66.8</v>
      </c>
      <c r="K34">
        <v>80.69</v>
      </c>
      <c r="L34">
        <v>30.69</v>
      </c>
      <c r="M34">
        <v>61</v>
      </c>
      <c r="N34">
        <v>64.77</v>
      </c>
      <c r="O34">
        <v>53.87</v>
      </c>
      <c r="P34">
        <v>64.86</v>
      </c>
      <c r="Q34">
        <v>19.77</v>
      </c>
      <c r="R34">
        <v>1293.6199999999999</v>
      </c>
      <c r="S34">
        <v>34.82</v>
      </c>
      <c r="T34">
        <v>19.32</v>
      </c>
      <c r="U34">
        <v>18.059999999999999</v>
      </c>
      <c r="V34">
        <v>36.9</v>
      </c>
      <c r="W34">
        <v>47.020400000000002</v>
      </c>
      <c r="X34">
        <v>27.38</v>
      </c>
      <c r="Y34">
        <v>50.08</v>
      </c>
      <c r="Z34">
        <v>41.15</v>
      </c>
      <c r="AA34">
        <v>81.349999999999994</v>
      </c>
      <c r="AB34">
        <v>55.48</v>
      </c>
      <c r="AC34">
        <v>41.89</v>
      </c>
      <c r="AD34">
        <v>591.17999999999995</v>
      </c>
      <c r="AE34">
        <v>660</v>
      </c>
      <c r="AF34">
        <v>43.82</v>
      </c>
      <c r="AG34">
        <v>55.71</v>
      </c>
      <c r="AH34">
        <v>47.46</v>
      </c>
      <c r="AI34">
        <v>52.15</v>
      </c>
    </row>
    <row r="35" spans="1:35" x14ac:dyDescent="0.45">
      <c r="A35" s="2">
        <v>45915</v>
      </c>
      <c r="B35">
        <v>33.81</v>
      </c>
      <c r="C35">
        <v>33.799999999999997</v>
      </c>
      <c r="D35">
        <v>17.96</v>
      </c>
      <c r="E35">
        <v>25.71</v>
      </c>
      <c r="F35">
        <v>32.81</v>
      </c>
      <c r="G35">
        <v>58.435400000000001</v>
      </c>
      <c r="H35">
        <v>25.55</v>
      </c>
      <c r="I35">
        <v>63.02</v>
      </c>
      <c r="J35">
        <v>66.77</v>
      </c>
      <c r="K35">
        <v>79.19</v>
      </c>
      <c r="L35">
        <v>30.51</v>
      </c>
      <c r="M35">
        <v>60.93</v>
      </c>
      <c r="N35">
        <v>65.23</v>
      </c>
      <c r="O35">
        <v>53.43</v>
      </c>
      <c r="P35">
        <v>64.430000000000007</v>
      </c>
      <c r="Q35">
        <v>19.55</v>
      </c>
      <c r="R35">
        <v>1288.03</v>
      </c>
      <c r="S35">
        <v>34.24</v>
      </c>
      <c r="T35">
        <v>19.2</v>
      </c>
      <c r="U35">
        <v>18.399999999999999</v>
      </c>
      <c r="V35">
        <v>36.71</v>
      </c>
      <c r="W35">
        <v>47.107199999999999</v>
      </c>
      <c r="X35">
        <v>27.57</v>
      </c>
      <c r="Y35">
        <v>50.13</v>
      </c>
      <c r="Z35">
        <v>41.42</v>
      </c>
      <c r="AA35">
        <v>81.349999999999994</v>
      </c>
      <c r="AB35">
        <v>55.56</v>
      </c>
      <c r="AC35">
        <v>42.09</v>
      </c>
      <c r="AD35">
        <v>591.67999999999995</v>
      </c>
      <c r="AE35">
        <v>660.91</v>
      </c>
      <c r="AF35">
        <v>43.89</v>
      </c>
      <c r="AG35">
        <v>55.75</v>
      </c>
      <c r="AH35">
        <v>47.61</v>
      </c>
      <c r="AI35">
        <v>52.39</v>
      </c>
    </row>
    <row r="36" spans="1:35" x14ac:dyDescent="0.45">
      <c r="A36" s="2">
        <v>45912</v>
      </c>
      <c r="B36">
        <v>33.6</v>
      </c>
      <c r="C36">
        <v>33.22</v>
      </c>
      <c r="D36">
        <v>17.829999999999998</v>
      </c>
      <c r="E36">
        <v>25.8</v>
      </c>
      <c r="F36">
        <v>32.28</v>
      </c>
      <c r="G36">
        <v>57.768000000000001</v>
      </c>
      <c r="H36">
        <v>25.47</v>
      </c>
      <c r="I36">
        <v>62.83</v>
      </c>
      <c r="J36">
        <v>66.12</v>
      </c>
      <c r="K36">
        <v>78.66</v>
      </c>
      <c r="L36">
        <v>30.03</v>
      </c>
      <c r="M36">
        <v>60.57</v>
      </c>
      <c r="N36">
        <v>65.17</v>
      </c>
      <c r="O36">
        <v>53.15</v>
      </c>
      <c r="P36">
        <v>63.95</v>
      </c>
      <c r="Q36">
        <v>19.54</v>
      </c>
      <c r="R36">
        <v>1278.05</v>
      </c>
      <c r="S36">
        <v>32.270000000000003</v>
      </c>
      <c r="T36">
        <v>19.170000000000002</v>
      </c>
      <c r="U36">
        <v>17.97</v>
      </c>
      <c r="V36">
        <v>36.72</v>
      </c>
      <c r="W36">
        <v>46.74</v>
      </c>
      <c r="X36">
        <v>27.24</v>
      </c>
      <c r="Y36">
        <v>49.6</v>
      </c>
      <c r="Z36">
        <v>41.31</v>
      </c>
      <c r="AA36">
        <v>80.760000000000005</v>
      </c>
      <c r="AB36">
        <v>55.65</v>
      </c>
      <c r="AC36">
        <v>41.94</v>
      </c>
      <c r="AD36">
        <v>586.66</v>
      </c>
      <c r="AE36">
        <v>657.41</v>
      </c>
      <c r="AF36">
        <v>43.49</v>
      </c>
      <c r="AG36">
        <v>54.66</v>
      </c>
      <c r="AH36">
        <v>47.24</v>
      </c>
      <c r="AI36">
        <v>51.72</v>
      </c>
    </row>
    <row r="37" spans="1:35" x14ac:dyDescent="0.45">
      <c r="A37" s="2">
        <v>45911</v>
      </c>
      <c r="B37">
        <v>33.94</v>
      </c>
      <c r="C37">
        <v>34.020000000000003</v>
      </c>
      <c r="D37">
        <v>17.64</v>
      </c>
      <c r="E37">
        <v>26</v>
      </c>
      <c r="F37">
        <v>32.6</v>
      </c>
      <c r="G37">
        <v>57.547199999999997</v>
      </c>
      <c r="H37">
        <v>25.33</v>
      </c>
      <c r="I37">
        <v>62.74</v>
      </c>
      <c r="J37">
        <v>65.709999999999994</v>
      </c>
      <c r="K37">
        <v>77.86</v>
      </c>
      <c r="L37">
        <v>30.05</v>
      </c>
      <c r="M37">
        <v>60.56</v>
      </c>
      <c r="N37">
        <v>64.22</v>
      </c>
      <c r="O37">
        <v>53.24</v>
      </c>
      <c r="P37">
        <v>64.209999999999994</v>
      </c>
      <c r="Q37">
        <v>19.579999999999998</v>
      </c>
      <c r="R37">
        <v>1276.08</v>
      </c>
      <c r="S37">
        <v>32.32</v>
      </c>
      <c r="T37">
        <v>19.010000000000002</v>
      </c>
      <c r="U37">
        <v>18.03</v>
      </c>
      <c r="V37">
        <v>36.799999999999997</v>
      </c>
      <c r="W37">
        <v>47.225000000000001</v>
      </c>
      <c r="X37">
        <v>27.41</v>
      </c>
      <c r="Y37">
        <v>49.92</v>
      </c>
      <c r="Z37">
        <v>41.39</v>
      </c>
      <c r="AA37">
        <v>81.319999999999993</v>
      </c>
      <c r="AB37">
        <v>56.12</v>
      </c>
      <c r="AC37">
        <v>42.19</v>
      </c>
      <c r="AD37">
        <v>584.08000000000004</v>
      </c>
      <c r="AE37">
        <v>657.63</v>
      </c>
      <c r="AF37">
        <v>43.53</v>
      </c>
      <c r="AG37">
        <v>54.46</v>
      </c>
      <c r="AH37">
        <v>47.33</v>
      </c>
      <c r="AI37">
        <v>51.6</v>
      </c>
    </row>
    <row r="38" spans="1:35" x14ac:dyDescent="0.45">
      <c r="A38" s="2">
        <v>45910</v>
      </c>
      <c r="B38">
        <v>32.840000000000003</v>
      </c>
      <c r="C38">
        <v>32.89</v>
      </c>
      <c r="D38">
        <v>17.329999999999998</v>
      </c>
      <c r="E38">
        <v>25.92</v>
      </c>
      <c r="F38">
        <v>31.83</v>
      </c>
      <c r="G38">
        <v>56.45</v>
      </c>
      <c r="H38">
        <v>25.17</v>
      </c>
      <c r="I38">
        <v>62.56</v>
      </c>
      <c r="J38">
        <v>64.28</v>
      </c>
      <c r="K38">
        <v>76.650000000000006</v>
      </c>
      <c r="L38">
        <v>29.79</v>
      </c>
      <c r="M38">
        <v>59.73</v>
      </c>
      <c r="N38">
        <v>63.64</v>
      </c>
      <c r="O38">
        <v>53.16</v>
      </c>
      <c r="P38">
        <v>62.54</v>
      </c>
      <c r="Q38">
        <v>19.53</v>
      </c>
      <c r="R38">
        <v>1266.1099999999999</v>
      </c>
      <c r="S38">
        <v>32.92</v>
      </c>
      <c r="T38">
        <v>18.850000000000001</v>
      </c>
      <c r="U38">
        <v>17.75</v>
      </c>
      <c r="V38">
        <v>36.799999999999997</v>
      </c>
      <c r="W38">
        <v>46.85</v>
      </c>
      <c r="X38">
        <v>27.11</v>
      </c>
      <c r="Y38">
        <v>49.42</v>
      </c>
      <c r="Z38">
        <v>41.07</v>
      </c>
      <c r="AA38">
        <v>80.36</v>
      </c>
      <c r="AB38">
        <v>55.62</v>
      </c>
      <c r="AC38">
        <v>41.74</v>
      </c>
      <c r="AD38">
        <v>580.70000000000005</v>
      </c>
      <c r="AE38">
        <v>652.21</v>
      </c>
      <c r="AF38">
        <v>42.9</v>
      </c>
      <c r="AG38">
        <v>53.79</v>
      </c>
      <c r="AH38">
        <v>47.1</v>
      </c>
      <c r="AI38">
        <v>50.93</v>
      </c>
    </row>
    <row r="39" spans="1:35" x14ac:dyDescent="0.45">
      <c r="A39" s="2">
        <v>45909</v>
      </c>
      <c r="B39">
        <v>32.94</v>
      </c>
      <c r="C39">
        <v>32.695</v>
      </c>
      <c r="D39">
        <v>17.059999999999999</v>
      </c>
      <c r="E39">
        <v>26.09</v>
      </c>
      <c r="F39">
        <v>32.380000000000003</v>
      </c>
      <c r="G39">
        <v>56</v>
      </c>
      <c r="H39">
        <v>25.17</v>
      </c>
      <c r="I39">
        <v>61.62</v>
      </c>
      <c r="J39">
        <v>64.260000000000005</v>
      </c>
      <c r="K39">
        <v>74.92</v>
      </c>
      <c r="L39">
        <v>29.54</v>
      </c>
      <c r="M39">
        <v>59.03</v>
      </c>
      <c r="N39">
        <v>63.6</v>
      </c>
      <c r="O39">
        <v>52.71</v>
      </c>
      <c r="P39">
        <v>62.97</v>
      </c>
      <c r="Q39">
        <v>19.37</v>
      </c>
      <c r="R39">
        <v>1264.8</v>
      </c>
      <c r="S39">
        <v>32.68</v>
      </c>
      <c r="T39">
        <v>18.91</v>
      </c>
      <c r="U39">
        <v>17.670000000000002</v>
      </c>
      <c r="V39">
        <v>36.76</v>
      </c>
      <c r="W39">
        <v>46.655000000000001</v>
      </c>
      <c r="X39">
        <v>26.89</v>
      </c>
      <c r="Y39">
        <v>49.27</v>
      </c>
      <c r="Z39">
        <v>41.48</v>
      </c>
      <c r="AA39">
        <v>80.06</v>
      </c>
      <c r="AB39">
        <v>56.02</v>
      </c>
      <c r="AC39">
        <v>41.75</v>
      </c>
      <c r="AD39">
        <v>580.51</v>
      </c>
      <c r="AE39">
        <v>650.33000000000004</v>
      </c>
      <c r="AF39">
        <v>43.06</v>
      </c>
      <c r="AG39">
        <v>54.12</v>
      </c>
      <c r="AH39">
        <v>47.3</v>
      </c>
      <c r="AI39">
        <v>50.86</v>
      </c>
    </row>
    <row r="40" spans="1:35" x14ac:dyDescent="0.45">
      <c r="A40" s="2">
        <v>45908</v>
      </c>
      <c r="B40">
        <v>33.14</v>
      </c>
      <c r="C40">
        <v>33.229999999999997</v>
      </c>
      <c r="D40">
        <v>17.5</v>
      </c>
      <c r="E40">
        <v>26.09</v>
      </c>
      <c r="F40">
        <v>32.880000000000003</v>
      </c>
      <c r="G40">
        <v>56.647500000000001</v>
      </c>
      <c r="H40">
        <v>25.12</v>
      </c>
      <c r="I40">
        <v>60.98</v>
      </c>
      <c r="J40">
        <v>64.150000000000006</v>
      </c>
      <c r="K40">
        <v>74.19</v>
      </c>
      <c r="L40">
        <v>29.58</v>
      </c>
      <c r="M40">
        <v>59.34</v>
      </c>
      <c r="N40">
        <v>63.86</v>
      </c>
      <c r="O40">
        <v>52.89</v>
      </c>
      <c r="P40">
        <v>62.3</v>
      </c>
      <c r="Q40">
        <v>19.63</v>
      </c>
      <c r="R40">
        <v>1252.55</v>
      </c>
      <c r="S40">
        <v>32.54</v>
      </c>
      <c r="T40">
        <v>18.940000000000001</v>
      </c>
      <c r="U40">
        <v>17.37</v>
      </c>
      <c r="V40">
        <v>36.69</v>
      </c>
      <c r="W40">
        <v>46.74</v>
      </c>
      <c r="X40">
        <v>27</v>
      </c>
      <c r="Y40">
        <v>49.3</v>
      </c>
      <c r="Z40">
        <v>41.69</v>
      </c>
      <c r="AA40">
        <v>80.959999999999994</v>
      </c>
      <c r="AB40">
        <v>56.33</v>
      </c>
      <c r="AC40">
        <v>41.71</v>
      </c>
      <c r="AD40">
        <v>578.87</v>
      </c>
      <c r="AE40">
        <v>648.83000000000004</v>
      </c>
      <c r="AF40">
        <v>42.99</v>
      </c>
      <c r="AG40">
        <v>54.17</v>
      </c>
      <c r="AH40">
        <v>47.42</v>
      </c>
      <c r="AI40">
        <v>50.64</v>
      </c>
    </row>
    <row r="41" spans="1:35" x14ac:dyDescent="0.45">
      <c r="A41" s="2">
        <v>45905</v>
      </c>
      <c r="B41">
        <v>33.020000000000003</v>
      </c>
      <c r="C41">
        <v>33.83</v>
      </c>
      <c r="D41">
        <v>17.93</v>
      </c>
      <c r="E41">
        <v>26.06</v>
      </c>
      <c r="F41">
        <v>32.14</v>
      </c>
      <c r="G41">
        <v>56.5</v>
      </c>
      <c r="H41">
        <v>25.03</v>
      </c>
      <c r="I41">
        <v>60.21</v>
      </c>
      <c r="J41">
        <v>63.83</v>
      </c>
      <c r="K41">
        <v>73.63</v>
      </c>
      <c r="L41">
        <v>29.63</v>
      </c>
      <c r="M41">
        <v>57.92</v>
      </c>
      <c r="N41">
        <v>63.4</v>
      </c>
      <c r="O41">
        <v>52.48</v>
      </c>
      <c r="P41">
        <v>61.35</v>
      </c>
      <c r="Q41">
        <v>19.690000000000001</v>
      </c>
      <c r="R41">
        <v>1259.31</v>
      </c>
      <c r="S41">
        <v>33.33</v>
      </c>
      <c r="T41">
        <v>19.16</v>
      </c>
      <c r="U41">
        <v>17.97</v>
      </c>
      <c r="V41">
        <v>37.200000000000003</v>
      </c>
      <c r="W41">
        <v>46.13</v>
      </c>
      <c r="X41">
        <v>26.93</v>
      </c>
      <c r="Y41">
        <v>49.17</v>
      </c>
      <c r="Z41">
        <v>41.34</v>
      </c>
      <c r="AA41">
        <v>79.180000000000007</v>
      </c>
      <c r="AB41">
        <v>56.25</v>
      </c>
      <c r="AC41">
        <v>41.55</v>
      </c>
      <c r="AD41">
        <v>576.05999999999995</v>
      </c>
      <c r="AE41">
        <v>647.24</v>
      </c>
      <c r="AF41">
        <v>42.56</v>
      </c>
      <c r="AG41">
        <v>53.47</v>
      </c>
      <c r="AH41">
        <v>47.01</v>
      </c>
      <c r="AI41">
        <v>50.46</v>
      </c>
    </row>
    <row r="42" spans="1:35" x14ac:dyDescent="0.45">
      <c r="A42" s="2">
        <v>45904</v>
      </c>
      <c r="B42">
        <v>32.229999999999997</v>
      </c>
      <c r="C42">
        <v>33.4</v>
      </c>
      <c r="D42">
        <v>17.77</v>
      </c>
      <c r="E42">
        <v>25.78</v>
      </c>
      <c r="F42">
        <v>32.130000000000003</v>
      </c>
      <c r="G42">
        <v>55.73</v>
      </c>
      <c r="H42">
        <v>24.97</v>
      </c>
      <c r="I42">
        <v>59.3</v>
      </c>
      <c r="J42">
        <v>63.07</v>
      </c>
      <c r="K42">
        <v>73.069999999999993</v>
      </c>
      <c r="L42">
        <v>29.17</v>
      </c>
      <c r="M42">
        <v>56.57</v>
      </c>
      <c r="N42">
        <v>63.26</v>
      </c>
      <c r="O42">
        <v>52.59</v>
      </c>
      <c r="P42">
        <v>60.3</v>
      </c>
      <c r="Q42">
        <v>19.7</v>
      </c>
      <c r="R42">
        <v>1248.78</v>
      </c>
      <c r="S42">
        <v>33.729999999999997</v>
      </c>
      <c r="T42">
        <v>19.2</v>
      </c>
      <c r="U42">
        <v>18.43</v>
      </c>
      <c r="V42">
        <v>37.35</v>
      </c>
      <c r="W42">
        <v>45.37</v>
      </c>
      <c r="X42">
        <v>26.9</v>
      </c>
      <c r="Y42">
        <v>49.12</v>
      </c>
      <c r="Z42">
        <v>41.34</v>
      </c>
      <c r="AA42">
        <v>78.73</v>
      </c>
      <c r="AB42">
        <v>55.71</v>
      </c>
      <c r="AC42">
        <v>41.39</v>
      </c>
      <c r="AD42">
        <v>575.23</v>
      </c>
      <c r="AE42">
        <v>649.12</v>
      </c>
      <c r="AF42">
        <v>42.56</v>
      </c>
      <c r="AG42">
        <v>52.87</v>
      </c>
      <c r="AH42">
        <v>46.26</v>
      </c>
      <c r="AI42">
        <v>50.65</v>
      </c>
    </row>
    <row r="43" spans="1:35" x14ac:dyDescent="0.45">
      <c r="A43" s="2">
        <v>45903</v>
      </c>
      <c r="B43">
        <v>32.94</v>
      </c>
      <c r="C43">
        <v>33.049999999999997</v>
      </c>
      <c r="D43">
        <v>17.809999999999999</v>
      </c>
      <c r="E43">
        <v>25.58</v>
      </c>
      <c r="F43">
        <v>31.52</v>
      </c>
      <c r="G43">
        <v>56.01</v>
      </c>
      <c r="H43">
        <v>24.87</v>
      </c>
      <c r="I43">
        <v>58.73</v>
      </c>
      <c r="J43">
        <v>62.8</v>
      </c>
      <c r="K43">
        <v>72.91</v>
      </c>
      <c r="L43">
        <v>28.99</v>
      </c>
      <c r="M43">
        <v>57.7</v>
      </c>
      <c r="N43">
        <v>63.4</v>
      </c>
      <c r="O43">
        <v>52.62</v>
      </c>
      <c r="P43">
        <v>61.33</v>
      </c>
      <c r="Q43">
        <v>19.86</v>
      </c>
      <c r="R43">
        <v>1244.48</v>
      </c>
      <c r="S43">
        <v>33.51</v>
      </c>
      <c r="T43">
        <v>19.03</v>
      </c>
      <c r="U43">
        <v>18.25</v>
      </c>
      <c r="V43">
        <v>37.11</v>
      </c>
      <c r="W43">
        <v>45.494999999999997</v>
      </c>
      <c r="X43">
        <v>26.6</v>
      </c>
      <c r="Y43">
        <v>48.87</v>
      </c>
      <c r="Z43">
        <v>41.05</v>
      </c>
      <c r="AA43">
        <v>77.930000000000007</v>
      </c>
      <c r="AB43">
        <v>55.08</v>
      </c>
      <c r="AC43">
        <v>41.18</v>
      </c>
      <c r="AD43">
        <v>570.07000000000005</v>
      </c>
      <c r="AE43">
        <v>643.74</v>
      </c>
      <c r="AF43">
        <v>42.54</v>
      </c>
      <c r="AG43">
        <v>52.22</v>
      </c>
      <c r="AH43">
        <v>46.18</v>
      </c>
      <c r="AI43">
        <v>50.38</v>
      </c>
    </row>
    <row r="44" spans="1:35" x14ac:dyDescent="0.45">
      <c r="A44" s="2">
        <v>45902</v>
      </c>
      <c r="B44">
        <v>33.200000000000003</v>
      </c>
      <c r="C44">
        <v>32.729999999999997</v>
      </c>
      <c r="D44">
        <v>17.739999999999998</v>
      </c>
      <c r="E44">
        <v>25.68</v>
      </c>
      <c r="F44">
        <v>31.29</v>
      </c>
      <c r="G44">
        <v>54.91</v>
      </c>
      <c r="H44">
        <v>24.73</v>
      </c>
      <c r="I44">
        <v>58.05</v>
      </c>
      <c r="J44">
        <v>62.91</v>
      </c>
      <c r="K44">
        <v>71.92</v>
      </c>
      <c r="L44">
        <v>29</v>
      </c>
      <c r="M44">
        <v>57.25</v>
      </c>
      <c r="N44">
        <v>62.28</v>
      </c>
      <c r="O44">
        <v>52.35</v>
      </c>
      <c r="P44">
        <v>61.64</v>
      </c>
      <c r="Q44">
        <v>19.73</v>
      </c>
      <c r="R44">
        <v>1236.6099999999999</v>
      </c>
      <c r="S44">
        <v>33.97</v>
      </c>
      <c r="T44">
        <v>19.14</v>
      </c>
      <c r="U44">
        <v>18.14</v>
      </c>
      <c r="V44">
        <v>37.21</v>
      </c>
      <c r="W44">
        <v>45.380099999999999</v>
      </c>
      <c r="X44">
        <v>26.77</v>
      </c>
      <c r="Y44">
        <v>48.59</v>
      </c>
      <c r="Z44">
        <v>41.04</v>
      </c>
      <c r="AA44">
        <v>78.150000000000006</v>
      </c>
      <c r="AB44">
        <v>54.67</v>
      </c>
      <c r="AC44">
        <v>40.9</v>
      </c>
      <c r="AD44">
        <v>565.62</v>
      </c>
      <c r="AE44">
        <v>640.27</v>
      </c>
      <c r="AF44">
        <v>42.29</v>
      </c>
      <c r="AG44">
        <v>51.94</v>
      </c>
      <c r="AH44">
        <v>45.89</v>
      </c>
      <c r="AI44">
        <v>50.4</v>
      </c>
    </row>
    <row r="45" spans="1:35" x14ac:dyDescent="0.45">
      <c r="A45" s="2">
        <v>45898</v>
      </c>
      <c r="B45">
        <v>33.47</v>
      </c>
      <c r="C45">
        <v>32.81</v>
      </c>
      <c r="D45">
        <v>17.670000000000002</v>
      </c>
      <c r="E45">
        <v>26.15</v>
      </c>
      <c r="F45">
        <v>31.7</v>
      </c>
      <c r="G45">
        <v>53.8</v>
      </c>
      <c r="H45">
        <v>24.87</v>
      </c>
      <c r="I45">
        <v>58.82</v>
      </c>
      <c r="J45">
        <v>61.94</v>
      </c>
      <c r="K45">
        <v>72.239999999999995</v>
      </c>
      <c r="L45">
        <v>29.5</v>
      </c>
      <c r="M45">
        <v>57.67</v>
      </c>
      <c r="N45">
        <v>63.09</v>
      </c>
      <c r="O45">
        <v>51.98</v>
      </c>
      <c r="P45">
        <v>61.31</v>
      </c>
      <c r="Q45">
        <v>20</v>
      </c>
      <c r="R45">
        <v>1250.0899999999999</v>
      </c>
      <c r="S45">
        <v>35.29</v>
      </c>
      <c r="T45">
        <v>19.38</v>
      </c>
      <c r="U45">
        <v>18.29</v>
      </c>
      <c r="V45">
        <v>37.36</v>
      </c>
      <c r="W45">
        <v>44.86</v>
      </c>
      <c r="X45">
        <v>27.08</v>
      </c>
      <c r="Y45">
        <v>48.79</v>
      </c>
      <c r="Z45">
        <v>41.88</v>
      </c>
      <c r="AA45">
        <v>78.28</v>
      </c>
      <c r="AB45">
        <v>55.33</v>
      </c>
      <c r="AC45">
        <v>41.46</v>
      </c>
      <c r="AD45">
        <v>570.4</v>
      </c>
      <c r="AE45">
        <v>645.04999999999995</v>
      </c>
      <c r="AF45">
        <v>42.59</v>
      </c>
      <c r="AG45">
        <v>53</v>
      </c>
      <c r="AH45">
        <v>46.39</v>
      </c>
      <c r="AI45">
        <v>51.05</v>
      </c>
    </row>
    <row r="46" spans="1:35" x14ac:dyDescent="0.45">
      <c r="A46" s="2">
        <v>45897</v>
      </c>
      <c r="B46">
        <v>33.159999999999997</v>
      </c>
      <c r="C46">
        <v>32.58</v>
      </c>
      <c r="D46">
        <v>18.190000000000001</v>
      </c>
      <c r="E46">
        <v>26.39</v>
      </c>
      <c r="F46">
        <v>32.07</v>
      </c>
      <c r="G46">
        <v>53.418799999999997</v>
      </c>
      <c r="H46">
        <v>25.13</v>
      </c>
      <c r="I46">
        <v>59.9</v>
      </c>
      <c r="J46">
        <v>62.52</v>
      </c>
      <c r="K46">
        <v>73.64</v>
      </c>
      <c r="L46">
        <v>29.49</v>
      </c>
      <c r="M46">
        <v>57.15</v>
      </c>
      <c r="N46">
        <v>63.94</v>
      </c>
      <c r="O46">
        <v>52.54</v>
      </c>
      <c r="P46">
        <v>60.45</v>
      </c>
      <c r="Q46">
        <v>19.96</v>
      </c>
      <c r="R46">
        <v>1248.03</v>
      </c>
      <c r="S46">
        <v>35.54</v>
      </c>
      <c r="T46">
        <v>19.53</v>
      </c>
      <c r="U46">
        <v>18.315000000000001</v>
      </c>
      <c r="V46">
        <v>37.47</v>
      </c>
      <c r="W46">
        <v>44.87</v>
      </c>
      <c r="X46">
        <v>27.09</v>
      </c>
      <c r="Y46">
        <v>48.46</v>
      </c>
      <c r="Z46">
        <v>42.02</v>
      </c>
      <c r="AA46">
        <v>79.290000000000006</v>
      </c>
      <c r="AB46">
        <v>55.33</v>
      </c>
      <c r="AC46">
        <v>41.57</v>
      </c>
      <c r="AD46">
        <v>577.08000000000004</v>
      </c>
      <c r="AE46">
        <v>648.91999999999996</v>
      </c>
      <c r="AF46">
        <v>42.9</v>
      </c>
      <c r="AG46">
        <v>53.5</v>
      </c>
      <c r="AH46">
        <v>46.63</v>
      </c>
      <c r="AI46">
        <v>51.19</v>
      </c>
    </row>
    <row r="47" spans="1:35" x14ac:dyDescent="0.45">
      <c r="A47" s="2">
        <v>45896</v>
      </c>
      <c r="B47">
        <v>32.26</v>
      </c>
      <c r="C47">
        <v>32.549999999999997</v>
      </c>
      <c r="D47">
        <v>18.16</v>
      </c>
      <c r="E47">
        <v>26.56</v>
      </c>
      <c r="F47">
        <v>32.340000000000003</v>
      </c>
      <c r="G47">
        <v>52.967199999999998</v>
      </c>
      <c r="H47">
        <v>25.05</v>
      </c>
      <c r="I47">
        <v>59.77</v>
      </c>
      <c r="J47">
        <v>61.94</v>
      </c>
      <c r="K47">
        <v>72.47</v>
      </c>
      <c r="L47">
        <v>29.02</v>
      </c>
      <c r="M47">
        <v>57.38</v>
      </c>
      <c r="N47">
        <v>64.489999999999995</v>
      </c>
      <c r="O47">
        <v>52.68</v>
      </c>
      <c r="P47">
        <v>60.02</v>
      </c>
      <c r="Q47">
        <v>20.13</v>
      </c>
      <c r="R47">
        <v>1251.26</v>
      </c>
      <c r="S47">
        <v>35.51</v>
      </c>
      <c r="T47">
        <v>19.68</v>
      </c>
      <c r="U47">
        <v>18.02</v>
      </c>
      <c r="V47">
        <v>37.68</v>
      </c>
      <c r="W47">
        <v>44.67</v>
      </c>
      <c r="X47">
        <v>27</v>
      </c>
      <c r="Y47">
        <v>48.37</v>
      </c>
      <c r="Z47">
        <v>41.89</v>
      </c>
      <c r="AA47">
        <v>78.63</v>
      </c>
      <c r="AB47">
        <v>55.24</v>
      </c>
      <c r="AC47">
        <v>41.66</v>
      </c>
      <c r="AD47">
        <v>573.49</v>
      </c>
      <c r="AE47">
        <v>646.63</v>
      </c>
      <c r="AF47">
        <v>42.56</v>
      </c>
      <c r="AG47">
        <v>53.59</v>
      </c>
      <c r="AH47">
        <v>46.46</v>
      </c>
      <c r="AI47">
        <v>50.91</v>
      </c>
    </row>
    <row r="48" spans="1:35" x14ac:dyDescent="0.45">
      <c r="A48" s="2">
        <v>45895</v>
      </c>
      <c r="B48">
        <v>32.909999999999997</v>
      </c>
      <c r="C48">
        <v>32.44</v>
      </c>
      <c r="D48">
        <v>18.38</v>
      </c>
      <c r="E48">
        <v>26.12</v>
      </c>
      <c r="F48">
        <v>32.86</v>
      </c>
      <c r="G48">
        <v>53.39</v>
      </c>
      <c r="H48">
        <v>25.13</v>
      </c>
      <c r="I48">
        <v>59.5</v>
      </c>
      <c r="J48">
        <v>61.44</v>
      </c>
      <c r="K48">
        <v>72.39</v>
      </c>
      <c r="L48">
        <v>28.61</v>
      </c>
      <c r="M48">
        <v>58.1</v>
      </c>
      <c r="N48">
        <v>64.98</v>
      </c>
      <c r="O48">
        <v>52.55</v>
      </c>
      <c r="P48">
        <v>61.62</v>
      </c>
      <c r="Q48">
        <v>20.14</v>
      </c>
      <c r="R48">
        <v>1262.67</v>
      </c>
      <c r="S48">
        <v>35.97</v>
      </c>
      <c r="T48">
        <v>19.75</v>
      </c>
      <c r="U48">
        <v>17.96</v>
      </c>
      <c r="V48">
        <v>38.020000000000003</v>
      </c>
      <c r="W48">
        <v>45.19</v>
      </c>
      <c r="X48">
        <v>26.97</v>
      </c>
      <c r="Y48">
        <v>48.02</v>
      </c>
      <c r="Z48">
        <v>42.13</v>
      </c>
      <c r="AA48">
        <v>78.92</v>
      </c>
      <c r="AB48">
        <v>55.11</v>
      </c>
      <c r="AC48">
        <v>41.74</v>
      </c>
      <c r="AD48">
        <v>572.61</v>
      </c>
      <c r="AE48">
        <v>645.16</v>
      </c>
      <c r="AF48">
        <v>42.58</v>
      </c>
      <c r="AG48">
        <v>53.77</v>
      </c>
      <c r="AH48">
        <v>46.64</v>
      </c>
      <c r="AI48">
        <v>51.42</v>
      </c>
    </row>
    <row r="49" spans="1:35" x14ac:dyDescent="0.45">
      <c r="A49" s="2">
        <v>45894</v>
      </c>
      <c r="B49">
        <v>32.909999999999997</v>
      </c>
      <c r="C49">
        <v>32.71</v>
      </c>
      <c r="D49">
        <v>18.61</v>
      </c>
      <c r="E49">
        <v>26.69</v>
      </c>
      <c r="F49">
        <v>32.590000000000003</v>
      </c>
      <c r="G49">
        <v>52.93</v>
      </c>
      <c r="H49">
        <v>25.5</v>
      </c>
      <c r="I49">
        <v>59.26</v>
      </c>
      <c r="J49">
        <v>61.71</v>
      </c>
      <c r="K49">
        <v>72.73</v>
      </c>
      <c r="L49">
        <v>28.74</v>
      </c>
      <c r="M49">
        <v>58.35</v>
      </c>
      <c r="N49">
        <v>65.62</v>
      </c>
      <c r="O49">
        <v>53.23</v>
      </c>
      <c r="P49">
        <v>61.54</v>
      </c>
      <c r="Q49">
        <v>20.002600000000001</v>
      </c>
      <c r="R49">
        <v>1253.3900000000001</v>
      </c>
      <c r="S49">
        <v>35.93</v>
      </c>
      <c r="T49">
        <v>19.829999999999998</v>
      </c>
      <c r="U49">
        <v>17.22</v>
      </c>
      <c r="V49">
        <v>38.08</v>
      </c>
      <c r="W49">
        <v>45.62</v>
      </c>
      <c r="X49">
        <v>26.83</v>
      </c>
      <c r="Y49">
        <v>47.55</v>
      </c>
      <c r="Z49">
        <v>42.12</v>
      </c>
      <c r="AA49">
        <v>79.05</v>
      </c>
      <c r="AB49">
        <v>54.97</v>
      </c>
      <c r="AC49">
        <v>41.79</v>
      </c>
      <c r="AD49">
        <v>570.32000000000005</v>
      </c>
      <c r="AE49">
        <v>642.47</v>
      </c>
      <c r="AF49">
        <v>42.96</v>
      </c>
      <c r="AG49">
        <v>53.84</v>
      </c>
      <c r="AH49">
        <v>46.57</v>
      </c>
      <c r="AI49">
        <v>51.76</v>
      </c>
    </row>
    <row r="50" spans="1:35" x14ac:dyDescent="0.45">
      <c r="A50" s="2">
        <v>45891</v>
      </c>
      <c r="B50">
        <v>32.71</v>
      </c>
      <c r="C50">
        <v>32.799999999999997</v>
      </c>
      <c r="D50">
        <v>18.649999999999999</v>
      </c>
      <c r="E50">
        <v>26.63</v>
      </c>
      <c r="F50">
        <v>32.700000000000003</v>
      </c>
      <c r="G50">
        <v>53.23</v>
      </c>
      <c r="H50">
        <v>25.72</v>
      </c>
      <c r="I50">
        <v>59.66</v>
      </c>
      <c r="J50">
        <v>62.8</v>
      </c>
      <c r="K50">
        <v>73.510000000000005</v>
      </c>
      <c r="L50">
        <v>28.61</v>
      </c>
      <c r="M50">
        <v>58.8</v>
      </c>
      <c r="N50">
        <v>65.995000000000005</v>
      </c>
      <c r="O50">
        <v>53.58</v>
      </c>
      <c r="P50">
        <v>61.57</v>
      </c>
      <c r="Q50">
        <v>20.189599999999999</v>
      </c>
      <c r="R50">
        <v>1244.79</v>
      </c>
      <c r="S50">
        <v>35.69</v>
      </c>
      <c r="T50">
        <v>19.96</v>
      </c>
      <c r="U50">
        <v>17.36</v>
      </c>
      <c r="V50">
        <v>38.130000000000003</v>
      </c>
      <c r="W50">
        <v>45.782899999999998</v>
      </c>
      <c r="X50">
        <v>27.26</v>
      </c>
      <c r="Y50">
        <v>48.03</v>
      </c>
      <c r="Z50">
        <v>42.66</v>
      </c>
      <c r="AA50">
        <v>80.02</v>
      </c>
      <c r="AB50">
        <v>55.64</v>
      </c>
      <c r="AC50">
        <v>42.08</v>
      </c>
      <c r="AD50">
        <v>571.97</v>
      </c>
      <c r="AE50">
        <v>645.30999999999995</v>
      </c>
      <c r="AF50">
        <v>44.18</v>
      </c>
      <c r="AG50">
        <v>54.188000000000002</v>
      </c>
      <c r="AH50">
        <v>47.24</v>
      </c>
      <c r="AI50">
        <v>52.34</v>
      </c>
    </row>
    <row r="51" spans="1:35" x14ac:dyDescent="0.45">
      <c r="A51" s="2">
        <v>45890</v>
      </c>
      <c r="B51">
        <v>31.62</v>
      </c>
      <c r="C51">
        <v>31.9</v>
      </c>
      <c r="D51">
        <v>18.440000000000001</v>
      </c>
      <c r="E51">
        <v>26.15</v>
      </c>
      <c r="F51">
        <v>33.380000000000003</v>
      </c>
      <c r="G51">
        <v>52.009</v>
      </c>
      <c r="H51">
        <v>25.19</v>
      </c>
      <c r="I51">
        <v>58.57</v>
      </c>
      <c r="J51">
        <v>61.55</v>
      </c>
      <c r="K51">
        <v>71.22</v>
      </c>
      <c r="L51">
        <v>27.66</v>
      </c>
      <c r="M51">
        <v>56.91</v>
      </c>
      <c r="N51">
        <v>65.2</v>
      </c>
      <c r="O51">
        <v>53.57</v>
      </c>
      <c r="P51">
        <v>60</v>
      </c>
      <c r="Q51">
        <v>20.065000000000001</v>
      </c>
      <c r="R51">
        <v>1248.1300000000001</v>
      </c>
      <c r="S51">
        <v>35.51</v>
      </c>
      <c r="T51">
        <v>19.753</v>
      </c>
      <c r="U51">
        <v>17.600000000000001</v>
      </c>
      <c r="V51">
        <v>37.94</v>
      </c>
      <c r="W51">
        <v>45.58</v>
      </c>
      <c r="X51">
        <v>26.86</v>
      </c>
      <c r="Y51">
        <v>47.28</v>
      </c>
      <c r="Z51">
        <v>42.08</v>
      </c>
      <c r="AA51">
        <v>78.7</v>
      </c>
      <c r="AB51">
        <v>54.94</v>
      </c>
      <c r="AC51">
        <v>41.66</v>
      </c>
      <c r="AD51">
        <v>563.28</v>
      </c>
      <c r="AE51">
        <v>635.54999999999995</v>
      </c>
      <c r="AF51">
        <v>43.55</v>
      </c>
      <c r="AG51">
        <v>53.08</v>
      </c>
      <c r="AH51">
        <v>46.08</v>
      </c>
      <c r="AI51">
        <v>51.53</v>
      </c>
    </row>
    <row r="52" spans="1:35" x14ac:dyDescent="0.45">
      <c r="A52" s="2">
        <v>45889</v>
      </c>
      <c r="B52">
        <v>31.74</v>
      </c>
      <c r="C52">
        <v>32.04</v>
      </c>
      <c r="D52">
        <v>18.600000000000001</v>
      </c>
      <c r="E52">
        <v>26.35</v>
      </c>
      <c r="F52">
        <v>33.78</v>
      </c>
      <c r="G52">
        <v>51.75</v>
      </c>
      <c r="H52">
        <v>25.19</v>
      </c>
      <c r="I52">
        <v>58.78</v>
      </c>
      <c r="J52">
        <v>61.17</v>
      </c>
      <c r="K52">
        <v>71.36</v>
      </c>
      <c r="L52">
        <v>27.69</v>
      </c>
      <c r="M52">
        <v>57.11</v>
      </c>
      <c r="N52">
        <v>65.400000000000006</v>
      </c>
      <c r="O52">
        <v>53.8</v>
      </c>
      <c r="P52">
        <v>59.92</v>
      </c>
      <c r="Q52">
        <v>20.079999999999998</v>
      </c>
      <c r="R52">
        <v>1235.76</v>
      </c>
      <c r="S52">
        <v>35.04</v>
      </c>
      <c r="T52">
        <v>19.8</v>
      </c>
      <c r="U52">
        <v>17.690000000000001</v>
      </c>
      <c r="V52">
        <v>37.89</v>
      </c>
      <c r="W52">
        <v>45.674999999999997</v>
      </c>
      <c r="X52">
        <v>26.7</v>
      </c>
      <c r="Y52">
        <v>47.11</v>
      </c>
      <c r="Z52">
        <v>42.39</v>
      </c>
      <c r="AA52">
        <v>79.64</v>
      </c>
      <c r="AB52">
        <v>55.52</v>
      </c>
      <c r="AC52">
        <v>41.72</v>
      </c>
      <c r="AD52">
        <v>565.9</v>
      </c>
      <c r="AE52">
        <v>638.11</v>
      </c>
      <c r="AF52">
        <v>43.97</v>
      </c>
      <c r="AG52">
        <v>53.58</v>
      </c>
      <c r="AH52">
        <v>46.45</v>
      </c>
      <c r="AI52">
        <v>51.69</v>
      </c>
    </row>
    <row r="53" spans="1:35" x14ac:dyDescent="0.45">
      <c r="A53" s="2">
        <v>45888</v>
      </c>
      <c r="B53">
        <v>31.02</v>
      </c>
      <c r="C53">
        <v>32.19</v>
      </c>
      <c r="D53">
        <v>18.309999999999999</v>
      </c>
      <c r="E53">
        <v>26.25</v>
      </c>
      <c r="F53">
        <v>33.79</v>
      </c>
      <c r="G53">
        <v>51.68</v>
      </c>
      <c r="H53">
        <v>25.18</v>
      </c>
      <c r="I53">
        <v>60.09</v>
      </c>
      <c r="J53">
        <v>61.25</v>
      </c>
      <c r="K53">
        <v>71.44</v>
      </c>
      <c r="L53">
        <v>27.36</v>
      </c>
      <c r="M53">
        <v>56.67</v>
      </c>
      <c r="N53">
        <v>65.150000000000006</v>
      </c>
      <c r="O53">
        <v>53.65</v>
      </c>
      <c r="P53">
        <v>59.59</v>
      </c>
      <c r="Q53">
        <v>20.239999999999998</v>
      </c>
      <c r="R53">
        <v>1242.31</v>
      </c>
      <c r="S53">
        <v>34.5</v>
      </c>
      <c r="T53">
        <v>19.8383</v>
      </c>
      <c r="U53">
        <v>17.899999999999999</v>
      </c>
      <c r="V53">
        <v>37.840000000000003</v>
      </c>
      <c r="W53">
        <v>45.604999999999997</v>
      </c>
      <c r="X53">
        <v>26.61</v>
      </c>
      <c r="Y53">
        <v>47</v>
      </c>
      <c r="Z53">
        <v>42.39</v>
      </c>
      <c r="AA53">
        <v>80.02</v>
      </c>
      <c r="AB53">
        <v>54.9</v>
      </c>
      <c r="AC53">
        <v>41.29</v>
      </c>
      <c r="AD53">
        <v>569.28</v>
      </c>
      <c r="AE53">
        <v>639.80999999999995</v>
      </c>
      <c r="AF53">
        <v>43.82</v>
      </c>
      <c r="AG53">
        <v>53.215000000000003</v>
      </c>
      <c r="AH53">
        <v>46.56</v>
      </c>
      <c r="AI53">
        <v>51.62</v>
      </c>
    </row>
    <row r="54" spans="1:35" x14ac:dyDescent="0.45">
      <c r="A54" s="2">
        <v>45887</v>
      </c>
      <c r="B54">
        <v>31.32</v>
      </c>
      <c r="C54">
        <v>32.549999999999997</v>
      </c>
      <c r="D54">
        <v>18.43</v>
      </c>
      <c r="E54">
        <v>26.34</v>
      </c>
      <c r="F54">
        <v>33.64</v>
      </c>
      <c r="G54">
        <v>52.382100000000001</v>
      </c>
      <c r="H54">
        <v>25.13</v>
      </c>
      <c r="I54">
        <v>61.04</v>
      </c>
      <c r="J54">
        <v>61.19</v>
      </c>
      <c r="K54">
        <v>72.8</v>
      </c>
      <c r="L54">
        <v>28.29</v>
      </c>
      <c r="M54">
        <v>57.11</v>
      </c>
      <c r="N54">
        <v>65.58</v>
      </c>
      <c r="O54">
        <v>53.5</v>
      </c>
      <c r="P54">
        <v>60.04</v>
      </c>
      <c r="Q54">
        <v>20.38</v>
      </c>
      <c r="R54">
        <v>1259.42</v>
      </c>
      <c r="S54">
        <v>34.47</v>
      </c>
      <c r="T54">
        <v>19.965</v>
      </c>
      <c r="U54">
        <v>17.84</v>
      </c>
      <c r="V54">
        <v>37.83</v>
      </c>
      <c r="W54">
        <v>45.844999999999999</v>
      </c>
      <c r="X54">
        <v>26.84</v>
      </c>
      <c r="Y54">
        <v>47.35</v>
      </c>
      <c r="Z54">
        <v>42.45</v>
      </c>
      <c r="AA54">
        <v>80.3</v>
      </c>
      <c r="AB54">
        <v>54.35</v>
      </c>
      <c r="AC54">
        <v>41.29</v>
      </c>
      <c r="AD54">
        <v>577.11</v>
      </c>
      <c r="AE54">
        <v>643.29999999999995</v>
      </c>
      <c r="AF54">
        <v>43.55</v>
      </c>
      <c r="AG54">
        <v>53.13</v>
      </c>
      <c r="AH54">
        <v>46.28</v>
      </c>
      <c r="AI54">
        <v>51.54</v>
      </c>
    </row>
    <row r="55" spans="1:35" x14ac:dyDescent="0.45">
      <c r="A55" s="2">
        <v>45884</v>
      </c>
      <c r="B55">
        <v>30.97</v>
      </c>
      <c r="C55">
        <v>32.4</v>
      </c>
      <c r="D55">
        <v>18.5</v>
      </c>
      <c r="E55">
        <v>26.39</v>
      </c>
      <c r="F55">
        <v>33.450000000000003</v>
      </c>
      <c r="G55">
        <v>52.191600000000001</v>
      </c>
      <c r="H55">
        <v>24.98</v>
      </c>
      <c r="I55">
        <v>60.42</v>
      </c>
      <c r="J55">
        <v>61.34</v>
      </c>
      <c r="K55">
        <v>73.39</v>
      </c>
      <c r="L55">
        <v>28.2</v>
      </c>
      <c r="M55">
        <v>57.62</v>
      </c>
      <c r="N55">
        <v>66.89</v>
      </c>
      <c r="O55">
        <v>52.71</v>
      </c>
      <c r="P55">
        <v>59.68</v>
      </c>
      <c r="Q55">
        <v>20.54</v>
      </c>
      <c r="R55">
        <v>1266.67</v>
      </c>
      <c r="S55">
        <v>34.24</v>
      </c>
      <c r="T55">
        <v>19.905000000000001</v>
      </c>
      <c r="U55">
        <v>17.71</v>
      </c>
      <c r="V55">
        <v>37.549999999999997</v>
      </c>
      <c r="W55">
        <v>45.683999999999997</v>
      </c>
      <c r="X55">
        <v>26.83</v>
      </c>
      <c r="Y55">
        <v>47.27</v>
      </c>
      <c r="Z55">
        <v>42.58</v>
      </c>
      <c r="AA55">
        <v>80.150000000000006</v>
      </c>
      <c r="AB55">
        <v>54.5</v>
      </c>
      <c r="AC55">
        <v>41.27</v>
      </c>
      <c r="AD55">
        <v>577.34</v>
      </c>
      <c r="AE55">
        <v>643.44000000000005</v>
      </c>
      <c r="AF55">
        <v>43.89</v>
      </c>
      <c r="AG55">
        <v>53.16</v>
      </c>
      <c r="AH55">
        <v>46.61</v>
      </c>
      <c r="AI55">
        <v>51.79</v>
      </c>
    </row>
    <row r="56" spans="1:35" x14ac:dyDescent="0.45">
      <c r="A56" s="2">
        <v>45883</v>
      </c>
      <c r="B56">
        <v>30.72</v>
      </c>
      <c r="C56">
        <v>32.270000000000003</v>
      </c>
      <c r="D56">
        <v>18.63</v>
      </c>
      <c r="E56">
        <v>26.28</v>
      </c>
      <c r="F56">
        <v>33.270000000000003</v>
      </c>
      <c r="G56">
        <v>51.95</v>
      </c>
      <c r="H56">
        <v>25.03</v>
      </c>
      <c r="I56">
        <v>60.65</v>
      </c>
      <c r="J56">
        <v>60.99</v>
      </c>
      <c r="K56">
        <v>73.66</v>
      </c>
      <c r="L56">
        <v>27.89</v>
      </c>
      <c r="M56">
        <v>57.64</v>
      </c>
      <c r="N56">
        <v>66.53</v>
      </c>
      <c r="O56">
        <v>52.41</v>
      </c>
      <c r="P56">
        <v>59.3</v>
      </c>
      <c r="Q56">
        <v>20.52</v>
      </c>
      <c r="R56">
        <v>1277.43</v>
      </c>
      <c r="S56">
        <v>34.11</v>
      </c>
      <c r="T56">
        <v>19.98</v>
      </c>
      <c r="U56">
        <v>17.760000000000002</v>
      </c>
      <c r="V56">
        <v>37.590000000000003</v>
      </c>
      <c r="W56">
        <v>45.57</v>
      </c>
      <c r="X56">
        <v>26.74</v>
      </c>
      <c r="Y56">
        <v>47.33</v>
      </c>
      <c r="Z56">
        <v>42.5</v>
      </c>
      <c r="AA56">
        <v>78.8</v>
      </c>
      <c r="AB56">
        <v>54.1</v>
      </c>
      <c r="AC56">
        <v>41.5</v>
      </c>
      <c r="AD56">
        <v>579.89</v>
      </c>
      <c r="AE56">
        <v>644.95000000000005</v>
      </c>
      <c r="AF56">
        <v>43.5</v>
      </c>
      <c r="AG56">
        <v>53.3</v>
      </c>
      <c r="AH56">
        <v>46.06</v>
      </c>
      <c r="AI56">
        <v>51.56</v>
      </c>
    </row>
    <row r="57" spans="1:35" x14ac:dyDescent="0.45">
      <c r="A57" s="2">
        <v>45882</v>
      </c>
      <c r="B57">
        <v>31.01</v>
      </c>
      <c r="C57">
        <v>32.54</v>
      </c>
      <c r="D57">
        <v>18.829999999999998</v>
      </c>
      <c r="E57">
        <v>26.72</v>
      </c>
      <c r="F57">
        <v>34.07</v>
      </c>
      <c r="G57">
        <v>52.16</v>
      </c>
      <c r="H57">
        <v>25.27</v>
      </c>
      <c r="I57">
        <v>61.03</v>
      </c>
      <c r="J57">
        <v>61.99</v>
      </c>
      <c r="K57">
        <v>74.72</v>
      </c>
      <c r="L57">
        <v>28.18</v>
      </c>
      <c r="M57">
        <v>58.36</v>
      </c>
      <c r="N57">
        <v>66.81</v>
      </c>
      <c r="O57">
        <v>52.71</v>
      </c>
      <c r="P57">
        <v>60.56</v>
      </c>
      <c r="Q57">
        <v>20.56</v>
      </c>
      <c r="R57">
        <v>1259.07</v>
      </c>
      <c r="S57">
        <v>34.47</v>
      </c>
      <c r="T57">
        <v>19.93</v>
      </c>
      <c r="U57">
        <v>17.46</v>
      </c>
      <c r="V57">
        <v>37.44</v>
      </c>
      <c r="W57">
        <v>45.82</v>
      </c>
      <c r="X57">
        <v>26.91</v>
      </c>
      <c r="Y57">
        <v>47.64</v>
      </c>
      <c r="Z57">
        <v>42.38</v>
      </c>
      <c r="AA57">
        <v>79.27</v>
      </c>
      <c r="AB57">
        <v>54.2</v>
      </c>
      <c r="AC57">
        <v>41.36</v>
      </c>
      <c r="AD57">
        <v>580.34</v>
      </c>
      <c r="AE57">
        <v>644.89</v>
      </c>
      <c r="AF57">
        <v>43.31</v>
      </c>
      <c r="AG57">
        <v>53.36</v>
      </c>
      <c r="AH57">
        <v>46.02</v>
      </c>
      <c r="AI57">
        <v>51.1</v>
      </c>
    </row>
    <row r="58" spans="1:35" x14ac:dyDescent="0.45">
      <c r="A58" s="2">
        <v>45881</v>
      </c>
      <c r="B58">
        <v>30.73</v>
      </c>
      <c r="C58">
        <v>31.97</v>
      </c>
      <c r="D58">
        <v>18.61</v>
      </c>
      <c r="E58">
        <v>26.55</v>
      </c>
      <c r="F58">
        <v>33.99</v>
      </c>
      <c r="G58">
        <v>51.75</v>
      </c>
      <c r="H58">
        <v>24.94</v>
      </c>
      <c r="I58">
        <v>61.09</v>
      </c>
      <c r="J58">
        <v>62.33</v>
      </c>
      <c r="K58">
        <v>74.099999999999994</v>
      </c>
      <c r="L58">
        <v>28.39</v>
      </c>
      <c r="M58">
        <v>57.5</v>
      </c>
      <c r="N58">
        <v>66.349999999999994</v>
      </c>
      <c r="O58">
        <v>52.465000000000003</v>
      </c>
      <c r="P58">
        <v>58.73</v>
      </c>
      <c r="Q58">
        <v>20.27</v>
      </c>
      <c r="R58">
        <v>1265.1500000000001</v>
      </c>
      <c r="S58">
        <v>34.54</v>
      </c>
      <c r="T58">
        <v>20.149999999999999</v>
      </c>
      <c r="U58">
        <v>17.440000000000001</v>
      </c>
      <c r="V58">
        <v>37.49</v>
      </c>
      <c r="W58">
        <v>45.658999999999999</v>
      </c>
      <c r="X58">
        <v>26.96</v>
      </c>
      <c r="Y58">
        <v>47.51</v>
      </c>
      <c r="Z58">
        <v>42.15</v>
      </c>
      <c r="AA58">
        <v>79.23</v>
      </c>
      <c r="AB58">
        <v>53.81</v>
      </c>
      <c r="AC58">
        <v>41.03</v>
      </c>
      <c r="AD58">
        <v>580.04999999999995</v>
      </c>
      <c r="AE58">
        <v>642.69000000000005</v>
      </c>
      <c r="AF58">
        <v>42.89</v>
      </c>
      <c r="AG58">
        <v>52.967399999999998</v>
      </c>
      <c r="AH58">
        <v>45.99</v>
      </c>
      <c r="AI58">
        <v>50.64</v>
      </c>
    </row>
    <row r="59" spans="1:35" x14ac:dyDescent="0.45">
      <c r="A59" s="2">
        <v>45880</v>
      </c>
      <c r="B59">
        <v>30.295000000000002</v>
      </c>
      <c r="C59">
        <v>31.47</v>
      </c>
      <c r="D59">
        <v>17.98</v>
      </c>
      <c r="E59">
        <v>26.19</v>
      </c>
      <c r="F59">
        <v>33.44</v>
      </c>
      <c r="G59">
        <v>51.130899999999997</v>
      </c>
      <c r="H59">
        <v>24.6</v>
      </c>
      <c r="I59">
        <v>60.28</v>
      </c>
      <c r="J59">
        <v>61.54</v>
      </c>
      <c r="K59">
        <v>73.03</v>
      </c>
      <c r="L59">
        <v>27.64</v>
      </c>
      <c r="M59">
        <v>56.36</v>
      </c>
      <c r="N59">
        <v>65.680000000000007</v>
      </c>
      <c r="O59">
        <v>52.27</v>
      </c>
      <c r="P59">
        <v>57.82</v>
      </c>
      <c r="Q59">
        <v>20.034600000000001</v>
      </c>
      <c r="R59">
        <v>1264.47</v>
      </c>
      <c r="S59">
        <v>34.844799999999999</v>
      </c>
      <c r="T59">
        <v>20.079999999999998</v>
      </c>
      <c r="U59">
        <v>17.27</v>
      </c>
      <c r="V59">
        <v>37.43</v>
      </c>
      <c r="W59">
        <v>45.79</v>
      </c>
      <c r="X59">
        <v>26.65</v>
      </c>
      <c r="Y59">
        <v>47.28</v>
      </c>
      <c r="Z59">
        <v>41.94</v>
      </c>
      <c r="AA59">
        <v>77.790000000000006</v>
      </c>
      <c r="AB59">
        <v>53.2</v>
      </c>
      <c r="AC59">
        <v>40.64</v>
      </c>
      <c r="AD59">
        <v>572.85</v>
      </c>
      <c r="AE59">
        <v>635.91999999999996</v>
      </c>
      <c r="AF59">
        <v>42.35</v>
      </c>
      <c r="AG59">
        <v>52.37</v>
      </c>
      <c r="AH59">
        <v>45.23</v>
      </c>
      <c r="AI59">
        <v>49.99</v>
      </c>
    </row>
    <row r="60" spans="1:35" x14ac:dyDescent="0.45">
      <c r="A60" s="2">
        <v>45877</v>
      </c>
      <c r="B60">
        <v>30.27</v>
      </c>
      <c r="C60">
        <v>31.41</v>
      </c>
      <c r="D60">
        <v>17.829999999999998</v>
      </c>
      <c r="E60">
        <v>26.63</v>
      </c>
      <c r="F60">
        <v>33.97</v>
      </c>
      <c r="G60">
        <v>51.72</v>
      </c>
      <c r="H60">
        <v>24.51</v>
      </c>
      <c r="I60">
        <v>60.29</v>
      </c>
      <c r="J60">
        <v>61.64</v>
      </c>
      <c r="K60">
        <v>73.5</v>
      </c>
      <c r="L60">
        <v>27.81</v>
      </c>
      <c r="M60">
        <v>56.45</v>
      </c>
      <c r="N60">
        <v>65.069199999999995</v>
      </c>
      <c r="O60">
        <v>52.12</v>
      </c>
      <c r="P60">
        <v>58.19</v>
      </c>
      <c r="Q60">
        <v>19.93</v>
      </c>
      <c r="R60">
        <v>1246.96</v>
      </c>
      <c r="S60">
        <v>34.68</v>
      </c>
      <c r="T60">
        <v>20.14</v>
      </c>
      <c r="U60">
        <v>17.18</v>
      </c>
      <c r="V60">
        <v>37.83</v>
      </c>
      <c r="W60">
        <v>45.744999999999997</v>
      </c>
      <c r="X60">
        <v>26.63</v>
      </c>
      <c r="Y60">
        <v>47.34</v>
      </c>
      <c r="Z60">
        <v>42.34</v>
      </c>
      <c r="AA60">
        <v>77.930000000000007</v>
      </c>
      <c r="AB60">
        <v>53.6</v>
      </c>
      <c r="AC60">
        <v>40.53</v>
      </c>
      <c r="AD60">
        <v>574.54999999999995</v>
      </c>
      <c r="AE60">
        <v>637.17999999999995</v>
      </c>
      <c r="AF60">
        <v>42.68</v>
      </c>
      <c r="AG60">
        <v>52.52</v>
      </c>
      <c r="AH60">
        <v>45.88</v>
      </c>
      <c r="AI60">
        <v>50.16</v>
      </c>
    </row>
    <row r="61" spans="1:35" x14ac:dyDescent="0.45">
      <c r="A61" s="2">
        <v>45876</v>
      </c>
      <c r="B61">
        <v>30.3</v>
      </c>
      <c r="C61">
        <v>30.74</v>
      </c>
      <c r="D61">
        <v>17.72</v>
      </c>
      <c r="E61">
        <v>26.49</v>
      </c>
      <c r="F61">
        <v>33.53</v>
      </c>
      <c r="G61">
        <v>50.705500000000001</v>
      </c>
      <c r="H61">
        <v>24.38</v>
      </c>
      <c r="I61">
        <v>60.36</v>
      </c>
      <c r="J61">
        <v>61.65</v>
      </c>
      <c r="K61">
        <v>73.44</v>
      </c>
      <c r="L61">
        <v>28.05</v>
      </c>
      <c r="M61">
        <v>56.66</v>
      </c>
      <c r="N61">
        <v>64.58</v>
      </c>
      <c r="O61">
        <v>52.53</v>
      </c>
      <c r="P61">
        <v>58.2</v>
      </c>
      <c r="Q61">
        <v>19.946000000000002</v>
      </c>
      <c r="R61">
        <v>1229.4000000000001</v>
      </c>
      <c r="S61">
        <v>34.61</v>
      </c>
      <c r="T61">
        <v>20.100000000000001</v>
      </c>
      <c r="U61">
        <v>16.8</v>
      </c>
      <c r="V61">
        <v>37.83</v>
      </c>
      <c r="W61">
        <v>45.795000000000002</v>
      </c>
      <c r="X61">
        <v>26.6</v>
      </c>
      <c r="Y61">
        <v>47.34</v>
      </c>
      <c r="Z61">
        <v>42.33</v>
      </c>
      <c r="AA61">
        <v>76.62</v>
      </c>
      <c r="AB61">
        <v>53.68</v>
      </c>
      <c r="AC61">
        <v>40.49</v>
      </c>
      <c r="AD61">
        <v>569.24</v>
      </c>
      <c r="AE61">
        <v>632.25</v>
      </c>
      <c r="AF61">
        <v>42.49</v>
      </c>
      <c r="AG61">
        <v>52.2</v>
      </c>
      <c r="AH61">
        <v>45.6</v>
      </c>
      <c r="AI61">
        <v>49.95</v>
      </c>
    </row>
    <row r="62" spans="1:35" x14ac:dyDescent="0.45">
      <c r="A62" s="2">
        <v>45875</v>
      </c>
      <c r="B62">
        <v>30.33</v>
      </c>
      <c r="C62">
        <v>30.09</v>
      </c>
      <c r="D62">
        <v>17.66</v>
      </c>
      <c r="E62">
        <v>26.41</v>
      </c>
      <c r="F62">
        <v>32.840000000000003</v>
      </c>
      <c r="G62">
        <v>50.183300000000003</v>
      </c>
      <c r="H62">
        <v>24.4</v>
      </c>
      <c r="I62">
        <v>59.14</v>
      </c>
      <c r="J62">
        <v>60.76</v>
      </c>
      <c r="K62">
        <v>73.180000000000007</v>
      </c>
      <c r="L62">
        <v>27.45</v>
      </c>
      <c r="M62">
        <v>56.17</v>
      </c>
      <c r="N62">
        <v>64.2</v>
      </c>
      <c r="O62">
        <v>52.255000000000003</v>
      </c>
      <c r="P62">
        <v>58.36</v>
      </c>
      <c r="Q62">
        <v>19.850000000000001</v>
      </c>
      <c r="R62">
        <v>1218.33</v>
      </c>
      <c r="S62">
        <v>34.46</v>
      </c>
      <c r="T62">
        <v>20.25</v>
      </c>
      <c r="U62">
        <v>17.09</v>
      </c>
      <c r="V62">
        <v>38.04</v>
      </c>
      <c r="W62">
        <v>45.63</v>
      </c>
      <c r="X62">
        <v>26.66</v>
      </c>
      <c r="Y62">
        <v>47.73</v>
      </c>
      <c r="Z62">
        <v>41.84</v>
      </c>
      <c r="AA62">
        <v>76.03</v>
      </c>
      <c r="AB62">
        <v>52.98</v>
      </c>
      <c r="AC62">
        <v>40.380000000000003</v>
      </c>
      <c r="AD62">
        <v>567.32000000000005</v>
      </c>
      <c r="AE62">
        <v>632.78</v>
      </c>
      <c r="AF62">
        <v>42.02</v>
      </c>
      <c r="AG62">
        <v>51.43</v>
      </c>
      <c r="AH62">
        <v>44.82</v>
      </c>
      <c r="AI62">
        <v>49.52</v>
      </c>
    </row>
    <row r="63" spans="1:35" x14ac:dyDescent="0.45">
      <c r="A63" s="2">
        <v>45874</v>
      </c>
      <c r="B63">
        <v>30.17</v>
      </c>
      <c r="C63">
        <v>30.26</v>
      </c>
      <c r="D63">
        <v>17.62</v>
      </c>
      <c r="E63">
        <v>26.16</v>
      </c>
      <c r="F63">
        <v>31.79</v>
      </c>
      <c r="G63">
        <v>49.7</v>
      </c>
      <c r="H63">
        <v>24.24</v>
      </c>
      <c r="I63">
        <v>58.92</v>
      </c>
      <c r="J63">
        <v>60.19</v>
      </c>
      <c r="K63">
        <v>72.89</v>
      </c>
      <c r="L63">
        <v>27.02</v>
      </c>
      <c r="M63">
        <v>55.4</v>
      </c>
      <c r="N63">
        <v>62.98</v>
      </c>
      <c r="O63">
        <v>52.41</v>
      </c>
      <c r="P63">
        <v>57.86</v>
      </c>
      <c r="Q63">
        <v>19.785</v>
      </c>
      <c r="R63">
        <v>1242.3499999999999</v>
      </c>
      <c r="S63">
        <v>34.29</v>
      </c>
      <c r="T63">
        <v>20.010000000000002</v>
      </c>
      <c r="U63">
        <v>16.670000000000002</v>
      </c>
      <c r="V63">
        <v>37.78</v>
      </c>
      <c r="W63">
        <v>45.255000000000003</v>
      </c>
      <c r="X63">
        <v>26.41</v>
      </c>
      <c r="Y63">
        <v>46.93</v>
      </c>
      <c r="Z63">
        <v>41.49</v>
      </c>
      <c r="AA63">
        <v>75.03</v>
      </c>
      <c r="AB63">
        <v>53.48</v>
      </c>
      <c r="AC63">
        <v>40.229999999999997</v>
      </c>
      <c r="AD63">
        <v>560.27</v>
      </c>
      <c r="AE63">
        <v>627.97</v>
      </c>
      <c r="AF63">
        <v>41.83</v>
      </c>
      <c r="AG63">
        <v>51.33</v>
      </c>
      <c r="AH63">
        <v>44.45</v>
      </c>
      <c r="AI63">
        <v>48.74</v>
      </c>
    </row>
    <row r="64" spans="1:35" x14ac:dyDescent="0.45">
      <c r="A64" s="2">
        <v>45873</v>
      </c>
      <c r="B64">
        <v>29.9</v>
      </c>
      <c r="C64">
        <v>30.24</v>
      </c>
      <c r="D64">
        <v>17.59</v>
      </c>
      <c r="E64">
        <v>26.35</v>
      </c>
      <c r="F64">
        <v>31.94</v>
      </c>
      <c r="G64">
        <v>49.27</v>
      </c>
      <c r="H64">
        <v>24.13</v>
      </c>
      <c r="I64">
        <v>58.84</v>
      </c>
      <c r="J64">
        <v>59.23</v>
      </c>
      <c r="K64">
        <v>72.33</v>
      </c>
      <c r="L64">
        <v>26.93</v>
      </c>
      <c r="M64">
        <v>55.05</v>
      </c>
      <c r="N64">
        <v>62.02</v>
      </c>
      <c r="O64">
        <v>52.48</v>
      </c>
      <c r="P64">
        <v>57.47</v>
      </c>
      <c r="Q64">
        <v>19.71</v>
      </c>
      <c r="R64">
        <v>1244.1400000000001</v>
      </c>
      <c r="S64">
        <v>34.32</v>
      </c>
      <c r="T64">
        <v>20.21</v>
      </c>
      <c r="U64">
        <v>16.579999999999998</v>
      </c>
      <c r="V64">
        <v>37.630000000000003</v>
      </c>
      <c r="W64">
        <v>44.93</v>
      </c>
      <c r="X64">
        <v>26.28</v>
      </c>
      <c r="Y64">
        <v>46.58</v>
      </c>
      <c r="Z64">
        <v>41.3</v>
      </c>
      <c r="AA64">
        <v>75.290000000000006</v>
      </c>
      <c r="AB64">
        <v>53.31</v>
      </c>
      <c r="AC64">
        <v>40.21</v>
      </c>
      <c r="AD64">
        <v>564.1</v>
      </c>
      <c r="AE64">
        <v>631.16999999999996</v>
      </c>
      <c r="AF64">
        <v>41.86</v>
      </c>
      <c r="AG64">
        <v>51.35</v>
      </c>
      <c r="AH64">
        <v>44.3</v>
      </c>
      <c r="AI64">
        <v>48.57</v>
      </c>
    </row>
    <row r="65" spans="1:35" x14ac:dyDescent="0.45">
      <c r="A65" s="2">
        <v>45870</v>
      </c>
      <c r="B65">
        <v>29.6</v>
      </c>
      <c r="C65">
        <v>29.98</v>
      </c>
      <c r="D65">
        <v>17.61</v>
      </c>
      <c r="E65">
        <v>25.78</v>
      </c>
      <c r="F65">
        <v>31.7</v>
      </c>
      <c r="G65">
        <v>48.35</v>
      </c>
      <c r="H65">
        <v>23.98</v>
      </c>
      <c r="I65">
        <v>58.39</v>
      </c>
      <c r="J65">
        <v>59.6</v>
      </c>
      <c r="K65">
        <v>70.650000000000006</v>
      </c>
      <c r="L65">
        <v>26.65</v>
      </c>
      <c r="M65">
        <v>53.43</v>
      </c>
      <c r="N65">
        <v>60.34</v>
      </c>
      <c r="O65">
        <v>52.72</v>
      </c>
      <c r="P65">
        <v>56.52</v>
      </c>
      <c r="Q65">
        <v>19.664999999999999</v>
      </c>
      <c r="R65">
        <v>1233.68</v>
      </c>
      <c r="S65">
        <v>33.92</v>
      </c>
      <c r="T65">
        <v>19.95</v>
      </c>
      <c r="U65">
        <v>15.95</v>
      </c>
      <c r="V65">
        <v>37.32</v>
      </c>
      <c r="W65">
        <v>44.69</v>
      </c>
      <c r="X65">
        <v>25.91</v>
      </c>
      <c r="Y65">
        <v>45.86</v>
      </c>
      <c r="Z65">
        <v>40.75</v>
      </c>
      <c r="AA65">
        <v>74.069999999999993</v>
      </c>
      <c r="AB65">
        <v>52.43</v>
      </c>
      <c r="AC65">
        <v>39.94</v>
      </c>
      <c r="AD65">
        <v>553.88</v>
      </c>
      <c r="AE65">
        <v>621.72</v>
      </c>
      <c r="AF65">
        <v>41.43</v>
      </c>
      <c r="AG65">
        <v>50.85</v>
      </c>
      <c r="AH65">
        <v>43.68</v>
      </c>
      <c r="AI65">
        <v>47.83</v>
      </c>
    </row>
    <row r="66" spans="1:35" x14ac:dyDescent="0.45">
      <c r="A66" s="2">
        <v>45869</v>
      </c>
      <c r="B66">
        <v>29.68</v>
      </c>
      <c r="C66">
        <v>29.83</v>
      </c>
      <c r="D66">
        <v>17.27</v>
      </c>
      <c r="E66">
        <v>25.42</v>
      </c>
      <c r="F66">
        <v>31.75</v>
      </c>
      <c r="G66">
        <v>48.65</v>
      </c>
      <c r="H66">
        <v>23.49</v>
      </c>
      <c r="I66">
        <v>58.36</v>
      </c>
      <c r="J66">
        <v>60.14</v>
      </c>
      <c r="K66">
        <v>72.81</v>
      </c>
      <c r="L66">
        <v>26.55</v>
      </c>
      <c r="M66">
        <v>53.05</v>
      </c>
      <c r="N66">
        <v>60.51</v>
      </c>
      <c r="O66">
        <v>52.64</v>
      </c>
      <c r="P66">
        <v>57.43</v>
      </c>
      <c r="Q66">
        <v>19.655000000000001</v>
      </c>
      <c r="R66">
        <v>1217.1500000000001</v>
      </c>
      <c r="S66">
        <v>33.85</v>
      </c>
      <c r="T66">
        <v>20.039899999999999</v>
      </c>
      <c r="U66">
        <v>16.010000000000002</v>
      </c>
      <c r="V66">
        <v>37.56</v>
      </c>
      <c r="W66">
        <v>45.05</v>
      </c>
      <c r="X66">
        <v>26.02</v>
      </c>
      <c r="Y66">
        <v>46.18</v>
      </c>
      <c r="Z66">
        <v>41.15</v>
      </c>
      <c r="AA66">
        <v>73.62</v>
      </c>
      <c r="AB66">
        <v>52.72</v>
      </c>
      <c r="AC66">
        <v>39.81</v>
      </c>
      <c r="AD66">
        <v>565.01</v>
      </c>
      <c r="AE66">
        <v>632.08000000000004</v>
      </c>
      <c r="AF66">
        <v>41.94</v>
      </c>
      <c r="AG66">
        <v>51.26</v>
      </c>
      <c r="AH66">
        <v>43.86</v>
      </c>
      <c r="AI66">
        <v>48.25</v>
      </c>
    </row>
    <row r="67" spans="1:35" x14ac:dyDescent="0.45">
      <c r="A67" s="2">
        <v>45868</v>
      </c>
      <c r="B67">
        <v>30.24</v>
      </c>
      <c r="C67">
        <v>29.48</v>
      </c>
      <c r="D67">
        <v>17.579999999999998</v>
      </c>
      <c r="E67">
        <v>26.175000000000001</v>
      </c>
      <c r="F67">
        <v>32.21</v>
      </c>
      <c r="G67">
        <v>47.99</v>
      </c>
      <c r="H67">
        <v>23.84</v>
      </c>
      <c r="I67">
        <v>58.35</v>
      </c>
      <c r="J67">
        <v>60.17</v>
      </c>
      <c r="K67">
        <v>73.680000000000007</v>
      </c>
      <c r="L67">
        <v>26.88</v>
      </c>
      <c r="M67">
        <v>53.99</v>
      </c>
      <c r="N67">
        <v>60.44</v>
      </c>
      <c r="O67">
        <v>52.7</v>
      </c>
      <c r="P67">
        <v>57.89</v>
      </c>
      <c r="Q67">
        <v>19.66</v>
      </c>
      <c r="R67">
        <v>1212.49</v>
      </c>
      <c r="S67">
        <v>33.659999999999997</v>
      </c>
      <c r="T67">
        <v>20.260000000000002</v>
      </c>
      <c r="U67">
        <v>16.03</v>
      </c>
      <c r="V67">
        <v>37.619999999999997</v>
      </c>
      <c r="W67">
        <v>45.19</v>
      </c>
      <c r="X67">
        <v>26.15</v>
      </c>
      <c r="Y67">
        <v>46.38</v>
      </c>
      <c r="Z67">
        <v>41.63</v>
      </c>
      <c r="AA67">
        <v>73.98</v>
      </c>
      <c r="AB67">
        <v>53.48</v>
      </c>
      <c r="AC67">
        <v>40.04</v>
      </c>
      <c r="AD67">
        <v>568.02</v>
      </c>
      <c r="AE67">
        <v>634.46</v>
      </c>
      <c r="AF67">
        <v>42.47</v>
      </c>
      <c r="AG67">
        <v>52.2</v>
      </c>
      <c r="AH67">
        <v>44.54</v>
      </c>
      <c r="AI67">
        <v>49.13</v>
      </c>
    </row>
    <row r="68" spans="1:35" x14ac:dyDescent="0.45">
      <c r="A68" s="2">
        <v>45867</v>
      </c>
      <c r="B68">
        <v>30.44</v>
      </c>
      <c r="C68">
        <v>29.83</v>
      </c>
      <c r="D68">
        <v>17.8</v>
      </c>
      <c r="E68">
        <v>26.37</v>
      </c>
      <c r="F68">
        <v>32.25</v>
      </c>
      <c r="G68">
        <v>49.44</v>
      </c>
      <c r="H68">
        <v>24.04</v>
      </c>
      <c r="I68">
        <v>58.62</v>
      </c>
      <c r="J68">
        <v>60.93</v>
      </c>
      <c r="K68">
        <v>73.489999999999995</v>
      </c>
      <c r="L68">
        <v>26.76</v>
      </c>
      <c r="M68">
        <v>54.54</v>
      </c>
      <c r="N68">
        <v>60.98</v>
      </c>
      <c r="O68">
        <v>53.49</v>
      </c>
      <c r="P68">
        <v>58.56</v>
      </c>
      <c r="Q68">
        <v>19.600000000000001</v>
      </c>
      <c r="R68">
        <v>1219.6199999999999</v>
      </c>
      <c r="S68">
        <v>33.28</v>
      </c>
      <c r="T68">
        <v>20.145</v>
      </c>
      <c r="U68">
        <v>15.9</v>
      </c>
      <c r="V68">
        <v>37.39</v>
      </c>
      <c r="W68">
        <v>45.834299999999999</v>
      </c>
      <c r="X68">
        <v>26.37</v>
      </c>
      <c r="Y68">
        <v>46.79</v>
      </c>
      <c r="Z68">
        <v>41.89</v>
      </c>
      <c r="AA68">
        <v>73.88</v>
      </c>
      <c r="AB68">
        <v>54.12</v>
      </c>
      <c r="AC68">
        <v>40.39</v>
      </c>
      <c r="AD68">
        <v>567.26</v>
      </c>
      <c r="AE68">
        <v>635.26</v>
      </c>
      <c r="AF68">
        <v>42.91</v>
      </c>
      <c r="AG68">
        <v>52.69</v>
      </c>
      <c r="AH68">
        <v>44.96</v>
      </c>
      <c r="AI68">
        <v>49.06</v>
      </c>
    </row>
    <row r="69" spans="1:35" x14ac:dyDescent="0.45">
      <c r="A69" s="2">
        <v>45866</v>
      </c>
      <c r="B69">
        <v>30.29</v>
      </c>
      <c r="C69">
        <v>29.78</v>
      </c>
      <c r="D69">
        <v>17.75</v>
      </c>
      <c r="E69">
        <v>26.55</v>
      </c>
      <c r="F69">
        <v>32.130000000000003</v>
      </c>
      <c r="G69">
        <v>49.15</v>
      </c>
      <c r="H69">
        <v>24.05</v>
      </c>
      <c r="I69">
        <v>59.06</v>
      </c>
      <c r="J69">
        <v>60.06</v>
      </c>
      <c r="K69">
        <v>72.709999999999994</v>
      </c>
      <c r="L69">
        <v>26.52</v>
      </c>
      <c r="M69">
        <v>54.22</v>
      </c>
      <c r="N69">
        <v>60.45</v>
      </c>
      <c r="O69">
        <v>53.23</v>
      </c>
      <c r="P69">
        <v>58.7</v>
      </c>
      <c r="Q69">
        <v>19.600000000000001</v>
      </c>
      <c r="R69">
        <v>1191.75</v>
      </c>
      <c r="S69">
        <v>33.43</v>
      </c>
      <c r="T69">
        <v>20.32</v>
      </c>
      <c r="U69">
        <v>16.78</v>
      </c>
      <c r="V69">
        <v>37.61</v>
      </c>
      <c r="W69">
        <v>45.64</v>
      </c>
      <c r="X69">
        <v>26.22</v>
      </c>
      <c r="Y69">
        <v>46.72</v>
      </c>
      <c r="Z69">
        <v>41.67</v>
      </c>
      <c r="AA69">
        <v>74.27</v>
      </c>
      <c r="AB69">
        <v>54.16</v>
      </c>
      <c r="AC69">
        <v>40.119999999999997</v>
      </c>
      <c r="AD69">
        <v>568.14</v>
      </c>
      <c r="AE69">
        <v>636.94000000000005</v>
      </c>
      <c r="AF69">
        <v>42.8</v>
      </c>
      <c r="AG69">
        <v>52.91</v>
      </c>
      <c r="AH69">
        <v>45.78</v>
      </c>
      <c r="AI69">
        <v>48.78</v>
      </c>
    </row>
    <row r="70" spans="1:35" x14ac:dyDescent="0.45">
      <c r="A70" s="2">
        <v>45863</v>
      </c>
      <c r="B70">
        <v>30.31</v>
      </c>
      <c r="C70">
        <v>30.34</v>
      </c>
      <c r="D70">
        <v>17.600000000000001</v>
      </c>
      <c r="E70">
        <v>26.752199999999998</v>
      </c>
      <c r="F70">
        <v>33.35</v>
      </c>
      <c r="G70">
        <v>49.61</v>
      </c>
      <c r="H70">
        <v>24.19</v>
      </c>
      <c r="I70">
        <v>59.43</v>
      </c>
      <c r="J70">
        <v>61.05</v>
      </c>
      <c r="K70">
        <v>73.209999999999994</v>
      </c>
      <c r="L70">
        <v>26.94</v>
      </c>
      <c r="M70">
        <v>54.74</v>
      </c>
      <c r="N70">
        <v>62.15</v>
      </c>
      <c r="O70">
        <v>53.8</v>
      </c>
      <c r="P70">
        <v>58.93</v>
      </c>
      <c r="Q70">
        <v>19.63</v>
      </c>
      <c r="R70">
        <v>1208.1300000000001</v>
      </c>
      <c r="S70">
        <v>33.79</v>
      </c>
      <c r="T70">
        <v>20.350000000000001</v>
      </c>
      <c r="U70">
        <v>16.47</v>
      </c>
      <c r="V70">
        <v>37.72</v>
      </c>
      <c r="W70">
        <v>46.051099999999998</v>
      </c>
      <c r="X70">
        <v>26.48</v>
      </c>
      <c r="Y70">
        <v>47.01</v>
      </c>
      <c r="Z70">
        <v>42.81</v>
      </c>
      <c r="AA70">
        <v>75.680000000000007</v>
      </c>
      <c r="AB70">
        <v>55.16</v>
      </c>
      <c r="AC70">
        <v>40.64</v>
      </c>
      <c r="AD70">
        <v>566.37</v>
      </c>
      <c r="AE70">
        <v>637.1</v>
      </c>
      <c r="AF70">
        <v>43.72</v>
      </c>
      <c r="AG70">
        <v>53.5</v>
      </c>
      <c r="AH70">
        <v>46.38</v>
      </c>
      <c r="AI70">
        <v>49.56</v>
      </c>
    </row>
    <row r="71" spans="1:35" x14ac:dyDescent="0.45">
      <c r="A71" s="2">
        <v>45862</v>
      </c>
      <c r="B71">
        <v>30.45</v>
      </c>
      <c r="C71">
        <v>30.49</v>
      </c>
      <c r="D71">
        <v>17.809999999999999</v>
      </c>
      <c r="E71">
        <v>27</v>
      </c>
      <c r="F71">
        <v>33.29</v>
      </c>
      <c r="G71">
        <v>49.98</v>
      </c>
      <c r="H71">
        <v>24.3</v>
      </c>
      <c r="I71">
        <v>59.39</v>
      </c>
      <c r="J71">
        <v>60.85</v>
      </c>
      <c r="K71">
        <v>73.31</v>
      </c>
      <c r="L71">
        <v>27.13</v>
      </c>
      <c r="M71">
        <v>55.44</v>
      </c>
      <c r="N71">
        <v>62</v>
      </c>
      <c r="O71">
        <v>54.06</v>
      </c>
      <c r="P71">
        <v>59.18</v>
      </c>
      <c r="Q71">
        <v>19.61</v>
      </c>
      <c r="R71">
        <v>1206.58</v>
      </c>
      <c r="S71">
        <v>33.950000000000003</v>
      </c>
      <c r="T71">
        <v>20.11</v>
      </c>
      <c r="U71">
        <v>15.994999999999999</v>
      </c>
      <c r="V71">
        <v>37.68</v>
      </c>
      <c r="W71">
        <v>45.98</v>
      </c>
      <c r="X71">
        <v>26.58</v>
      </c>
      <c r="Y71">
        <v>46.97</v>
      </c>
      <c r="Z71">
        <v>42.7</v>
      </c>
      <c r="AA71">
        <v>76.55</v>
      </c>
      <c r="AB71">
        <v>55.12</v>
      </c>
      <c r="AC71">
        <v>40.770000000000003</v>
      </c>
      <c r="AD71">
        <v>565.01</v>
      </c>
      <c r="AE71">
        <v>634.41999999999996</v>
      </c>
      <c r="AF71">
        <v>43.4</v>
      </c>
      <c r="AG71">
        <v>53.93</v>
      </c>
      <c r="AH71">
        <v>45.9</v>
      </c>
      <c r="AI71">
        <v>49.12</v>
      </c>
    </row>
    <row r="72" spans="1:35" x14ac:dyDescent="0.45">
      <c r="A72" s="2">
        <v>45861</v>
      </c>
      <c r="B72">
        <v>30.35</v>
      </c>
      <c r="C72">
        <v>30.41</v>
      </c>
      <c r="D72">
        <v>17.809999999999999</v>
      </c>
      <c r="E72">
        <v>27.09</v>
      </c>
      <c r="F72">
        <v>33.450000000000003</v>
      </c>
      <c r="G72">
        <v>50.3</v>
      </c>
      <c r="H72">
        <v>24.21</v>
      </c>
      <c r="I72">
        <v>59.8</v>
      </c>
      <c r="J72">
        <v>60.47</v>
      </c>
      <c r="K72">
        <v>73.849999999999994</v>
      </c>
      <c r="L72">
        <v>27.48</v>
      </c>
      <c r="M72">
        <v>56.27</v>
      </c>
      <c r="N72">
        <v>62.58</v>
      </c>
      <c r="O72">
        <v>54.73</v>
      </c>
      <c r="P72">
        <v>59.25</v>
      </c>
      <c r="Q72">
        <v>19.54</v>
      </c>
      <c r="R72">
        <v>1198.1099999999999</v>
      </c>
      <c r="S72">
        <v>33.86</v>
      </c>
      <c r="T72">
        <v>20.105</v>
      </c>
      <c r="U72">
        <v>16</v>
      </c>
      <c r="V72">
        <v>37.97</v>
      </c>
      <c r="W72">
        <v>46.134999999999998</v>
      </c>
      <c r="X72">
        <v>26.82</v>
      </c>
      <c r="Y72">
        <v>47.17</v>
      </c>
      <c r="Z72">
        <v>43.21</v>
      </c>
      <c r="AA72">
        <v>76.489999999999995</v>
      </c>
      <c r="AB72">
        <v>56.2</v>
      </c>
      <c r="AC72">
        <v>40.9</v>
      </c>
      <c r="AD72">
        <v>563.80999999999995</v>
      </c>
      <c r="AE72">
        <v>634.21</v>
      </c>
      <c r="AF72">
        <v>44.4</v>
      </c>
      <c r="AG72">
        <v>54.25</v>
      </c>
      <c r="AH72">
        <v>46.3</v>
      </c>
      <c r="AI72">
        <v>49.84</v>
      </c>
    </row>
    <row r="73" spans="1:35" x14ac:dyDescent="0.45">
      <c r="A73" s="2">
        <v>45860</v>
      </c>
      <c r="B73">
        <v>30.364999999999998</v>
      </c>
      <c r="C73">
        <v>30.39</v>
      </c>
      <c r="D73">
        <v>17.559999999999999</v>
      </c>
      <c r="E73">
        <v>26.52</v>
      </c>
      <c r="F73">
        <v>32.93</v>
      </c>
      <c r="G73">
        <v>49.55</v>
      </c>
      <c r="H73">
        <v>23.99</v>
      </c>
      <c r="I73">
        <v>58.72</v>
      </c>
      <c r="J73">
        <v>59.03</v>
      </c>
      <c r="K73">
        <v>72.89</v>
      </c>
      <c r="L73">
        <v>27</v>
      </c>
      <c r="M73">
        <v>55.74</v>
      </c>
      <c r="N73">
        <v>61.43</v>
      </c>
      <c r="O73">
        <v>54.61</v>
      </c>
      <c r="P73">
        <v>58.664999999999999</v>
      </c>
      <c r="Q73">
        <v>19.34</v>
      </c>
      <c r="R73">
        <v>1157.6300000000001</v>
      </c>
      <c r="S73">
        <v>33.869999999999997</v>
      </c>
      <c r="T73">
        <v>19.795000000000002</v>
      </c>
      <c r="U73">
        <v>15.82</v>
      </c>
      <c r="V73">
        <v>37.5</v>
      </c>
      <c r="W73">
        <v>46.155000000000001</v>
      </c>
      <c r="X73">
        <v>26.55</v>
      </c>
      <c r="Y73">
        <v>47.09</v>
      </c>
      <c r="Z73">
        <v>42.42</v>
      </c>
      <c r="AA73">
        <v>72.98</v>
      </c>
      <c r="AB73">
        <v>54.96</v>
      </c>
      <c r="AC73">
        <v>40.43</v>
      </c>
      <c r="AD73">
        <v>561.25</v>
      </c>
      <c r="AE73">
        <v>628.86</v>
      </c>
      <c r="AF73">
        <v>43.16</v>
      </c>
      <c r="AG73">
        <v>53.37</v>
      </c>
      <c r="AH73">
        <v>45.21</v>
      </c>
      <c r="AI73">
        <v>48.55</v>
      </c>
    </row>
    <row r="74" spans="1:35" x14ac:dyDescent="0.45">
      <c r="A74" s="2">
        <v>45859</v>
      </c>
      <c r="B74">
        <v>29.98</v>
      </c>
      <c r="C74">
        <v>30.3</v>
      </c>
      <c r="D74">
        <v>17.73</v>
      </c>
      <c r="E74">
        <v>26.34</v>
      </c>
      <c r="F74">
        <v>32.9</v>
      </c>
      <c r="G74">
        <v>48.93</v>
      </c>
      <c r="H74">
        <v>24.03</v>
      </c>
      <c r="I74">
        <v>59.36</v>
      </c>
      <c r="J74">
        <v>59.24</v>
      </c>
      <c r="K74">
        <v>73.87</v>
      </c>
      <c r="L74">
        <v>27.08</v>
      </c>
      <c r="M74">
        <v>55.7</v>
      </c>
      <c r="N74">
        <v>61.53</v>
      </c>
      <c r="O74">
        <v>54.75</v>
      </c>
      <c r="P74">
        <v>57.81</v>
      </c>
      <c r="Q74">
        <v>19.12</v>
      </c>
      <c r="R74">
        <v>1161.01</v>
      </c>
      <c r="S74">
        <v>33.93</v>
      </c>
      <c r="T74">
        <v>19.899999999999999</v>
      </c>
      <c r="U74">
        <v>15.35</v>
      </c>
      <c r="V74">
        <v>37.82</v>
      </c>
      <c r="W74">
        <v>46.367600000000003</v>
      </c>
      <c r="X74">
        <v>26.37</v>
      </c>
      <c r="Y74">
        <v>46.71</v>
      </c>
      <c r="Z74">
        <v>42.42</v>
      </c>
      <c r="AA74">
        <v>72.61</v>
      </c>
      <c r="AB74">
        <v>54.51</v>
      </c>
      <c r="AC74">
        <v>40.01</v>
      </c>
      <c r="AD74">
        <v>564.16999999999996</v>
      </c>
      <c r="AE74">
        <v>628.77</v>
      </c>
      <c r="AF74">
        <v>43.03</v>
      </c>
      <c r="AG74">
        <v>53.41</v>
      </c>
      <c r="AH74">
        <v>45.25</v>
      </c>
      <c r="AI74">
        <v>48.03</v>
      </c>
    </row>
    <row r="75" spans="1:35" x14ac:dyDescent="0.45">
      <c r="A75" s="2">
        <v>45856</v>
      </c>
      <c r="B75">
        <v>29.73</v>
      </c>
      <c r="C75">
        <v>30.16</v>
      </c>
      <c r="D75">
        <v>17.690000000000001</v>
      </c>
      <c r="E75">
        <v>26.11</v>
      </c>
      <c r="F75">
        <v>32.86</v>
      </c>
      <c r="G75">
        <v>48.32</v>
      </c>
      <c r="H75">
        <v>23.93</v>
      </c>
      <c r="I75">
        <v>59.24</v>
      </c>
      <c r="J75">
        <v>59.46</v>
      </c>
      <c r="K75">
        <v>72.39</v>
      </c>
      <c r="L75">
        <v>26.85</v>
      </c>
      <c r="M75">
        <v>54.81</v>
      </c>
      <c r="N75">
        <v>61.2</v>
      </c>
      <c r="O75">
        <v>54.5</v>
      </c>
      <c r="P75">
        <v>57.45</v>
      </c>
      <c r="Q75">
        <v>18.91</v>
      </c>
      <c r="R75">
        <v>1143.31</v>
      </c>
      <c r="S75">
        <v>32.994999999999997</v>
      </c>
      <c r="T75">
        <v>19.98</v>
      </c>
      <c r="U75">
        <v>15.574999999999999</v>
      </c>
      <c r="V75">
        <v>38.130000000000003</v>
      </c>
      <c r="W75">
        <v>45.695</v>
      </c>
      <c r="X75">
        <v>26.45</v>
      </c>
      <c r="Y75">
        <v>46.59</v>
      </c>
      <c r="Z75">
        <v>42.13</v>
      </c>
      <c r="AA75">
        <v>71.81</v>
      </c>
      <c r="AB75">
        <v>54.48</v>
      </c>
      <c r="AC75">
        <v>39.799999999999997</v>
      </c>
      <c r="AD75">
        <v>561.26</v>
      </c>
      <c r="AE75">
        <v>627.58000000000004</v>
      </c>
      <c r="AF75">
        <v>42.92</v>
      </c>
      <c r="AG75">
        <v>53.46</v>
      </c>
      <c r="AH75">
        <v>44.65</v>
      </c>
      <c r="AI75">
        <v>47.79</v>
      </c>
    </row>
    <row r="76" spans="1:35" x14ac:dyDescent="0.45">
      <c r="A76" s="2">
        <v>45855</v>
      </c>
      <c r="B76">
        <v>29.6</v>
      </c>
      <c r="C76">
        <v>30.23</v>
      </c>
      <c r="D76">
        <v>17.760000000000002</v>
      </c>
      <c r="E76">
        <v>26.08</v>
      </c>
      <c r="F76">
        <v>32.340000000000003</v>
      </c>
      <c r="G76">
        <v>48.2014</v>
      </c>
      <c r="H76">
        <v>23.93</v>
      </c>
      <c r="I76">
        <v>59.48</v>
      </c>
      <c r="J76">
        <v>59.79</v>
      </c>
      <c r="K76">
        <v>73.06</v>
      </c>
      <c r="L76">
        <v>27.69</v>
      </c>
      <c r="M76">
        <v>53.57</v>
      </c>
      <c r="N76">
        <v>61.52</v>
      </c>
      <c r="O76">
        <v>55.01</v>
      </c>
      <c r="P76">
        <v>56.92</v>
      </c>
      <c r="Q76">
        <v>18.96</v>
      </c>
      <c r="R76">
        <v>1121.1300000000001</v>
      </c>
      <c r="S76">
        <v>33.15</v>
      </c>
      <c r="T76">
        <v>20.05</v>
      </c>
      <c r="U76">
        <v>15.67</v>
      </c>
      <c r="V76">
        <v>38.17</v>
      </c>
      <c r="W76">
        <v>45.872</v>
      </c>
      <c r="X76">
        <v>26.28</v>
      </c>
      <c r="Y76">
        <v>46.71</v>
      </c>
      <c r="Z76">
        <v>42.35</v>
      </c>
      <c r="AA76">
        <v>72.39</v>
      </c>
      <c r="AB76">
        <v>54.36</v>
      </c>
      <c r="AC76">
        <v>39.83</v>
      </c>
      <c r="AD76">
        <v>561.79999999999995</v>
      </c>
      <c r="AE76">
        <v>628.04</v>
      </c>
      <c r="AF76">
        <v>42.98</v>
      </c>
      <c r="AG76">
        <v>53.51</v>
      </c>
      <c r="AH76">
        <v>44.98</v>
      </c>
      <c r="AI76">
        <v>47.75</v>
      </c>
    </row>
    <row r="77" spans="1:35" x14ac:dyDescent="0.45">
      <c r="A77" s="2">
        <v>45854</v>
      </c>
      <c r="B77">
        <v>29.26</v>
      </c>
      <c r="C77">
        <v>29.77</v>
      </c>
      <c r="D77">
        <v>17.7</v>
      </c>
      <c r="E77">
        <v>26.35</v>
      </c>
      <c r="F77">
        <v>31.97</v>
      </c>
      <c r="G77">
        <v>48.003799999999998</v>
      </c>
      <c r="H77">
        <v>23.71</v>
      </c>
      <c r="I77">
        <v>58.98</v>
      </c>
      <c r="J77">
        <v>59.77</v>
      </c>
      <c r="K77">
        <v>73.08</v>
      </c>
      <c r="L77">
        <v>27.57</v>
      </c>
      <c r="M77">
        <v>53.43</v>
      </c>
      <c r="N77">
        <v>60.8</v>
      </c>
      <c r="O77">
        <v>55.27</v>
      </c>
      <c r="P77">
        <v>56.51</v>
      </c>
      <c r="Q77">
        <v>18.779</v>
      </c>
      <c r="R77">
        <v>1110.4000000000001</v>
      </c>
      <c r="S77">
        <v>32.5</v>
      </c>
      <c r="T77">
        <v>19.86</v>
      </c>
      <c r="U77">
        <v>15.41</v>
      </c>
      <c r="V77">
        <v>38.1</v>
      </c>
      <c r="W77">
        <v>45.56</v>
      </c>
      <c r="X77">
        <v>26.19</v>
      </c>
      <c r="Y77">
        <v>46.47</v>
      </c>
      <c r="Z77">
        <v>42.18</v>
      </c>
      <c r="AA77">
        <v>72.02</v>
      </c>
      <c r="AB77">
        <v>54.55</v>
      </c>
      <c r="AC77">
        <v>39.85</v>
      </c>
      <c r="AD77">
        <v>557.29</v>
      </c>
      <c r="AE77">
        <v>624.22</v>
      </c>
      <c r="AF77">
        <v>42.74</v>
      </c>
      <c r="AG77">
        <v>53.47</v>
      </c>
      <c r="AH77">
        <v>44.63</v>
      </c>
      <c r="AI77">
        <v>47.76</v>
      </c>
    </row>
    <row r="78" spans="1:35" x14ac:dyDescent="0.45">
      <c r="A78" s="2">
        <v>45853</v>
      </c>
      <c r="B78">
        <v>29.29</v>
      </c>
      <c r="C78">
        <v>29.89</v>
      </c>
      <c r="D78">
        <v>17.72</v>
      </c>
      <c r="E78">
        <v>26.96</v>
      </c>
      <c r="F78">
        <v>31.66</v>
      </c>
      <c r="G78">
        <v>48.12</v>
      </c>
      <c r="H78">
        <v>23.8</v>
      </c>
      <c r="I78">
        <v>58.27</v>
      </c>
      <c r="J78">
        <v>59.38</v>
      </c>
      <c r="K78">
        <v>73.069999999999993</v>
      </c>
      <c r="L78">
        <v>27.47</v>
      </c>
      <c r="M78">
        <v>52.86</v>
      </c>
      <c r="N78">
        <v>60.25</v>
      </c>
      <c r="O78">
        <v>54.875</v>
      </c>
      <c r="P78">
        <v>56.68</v>
      </c>
      <c r="Q78">
        <v>18.690000000000001</v>
      </c>
      <c r="R78">
        <v>1115.6500000000001</v>
      </c>
      <c r="S78">
        <v>32.840000000000003</v>
      </c>
      <c r="T78">
        <v>19.41</v>
      </c>
      <c r="U78">
        <v>15.04</v>
      </c>
      <c r="V78">
        <v>38.090000000000003</v>
      </c>
      <c r="W78">
        <v>44.89</v>
      </c>
      <c r="X78">
        <v>26.07</v>
      </c>
      <c r="Y78">
        <v>46.04</v>
      </c>
      <c r="Z78">
        <v>41.82</v>
      </c>
      <c r="AA78">
        <v>71.69</v>
      </c>
      <c r="AB78">
        <v>54.18</v>
      </c>
      <c r="AC78">
        <v>39.590000000000003</v>
      </c>
      <c r="AD78">
        <v>556.72</v>
      </c>
      <c r="AE78">
        <v>622.14</v>
      </c>
      <c r="AF78">
        <v>42.56</v>
      </c>
      <c r="AG78">
        <v>54.45</v>
      </c>
      <c r="AH78">
        <v>44.69</v>
      </c>
      <c r="AI78">
        <v>47.32</v>
      </c>
    </row>
    <row r="79" spans="1:35" x14ac:dyDescent="0.45">
      <c r="A79" s="2">
        <v>45852</v>
      </c>
      <c r="B79">
        <v>29.395</v>
      </c>
      <c r="C79">
        <v>30.21</v>
      </c>
      <c r="D79">
        <v>17.63</v>
      </c>
      <c r="E79">
        <v>27.36</v>
      </c>
      <c r="F79">
        <v>32.14</v>
      </c>
      <c r="G79">
        <v>48.69</v>
      </c>
      <c r="H79">
        <v>24.09</v>
      </c>
      <c r="I79">
        <v>57.81</v>
      </c>
      <c r="J79">
        <v>59.61</v>
      </c>
      <c r="K79">
        <v>73.2</v>
      </c>
      <c r="L79">
        <v>27.31</v>
      </c>
      <c r="M79">
        <v>52.99</v>
      </c>
      <c r="N79">
        <v>60.82</v>
      </c>
      <c r="O79">
        <v>54.92</v>
      </c>
      <c r="P79">
        <v>55.55</v>
      </c>
      <c r="Q79">
        <v>18.71</v>
      </c>
      <c r="R79">
        <v>1123</v>
      </c>
      <c r="S79">
        <v>32.97</v>
      </c>
      <c r="T79">
        <v>19.37</v>
      </c>
      <c r="U79">
        <v>15.24</v>
      </c>
      <c r="V79">
        <v>38.65</v>
      </c>
      <c r="W79">
        <v>45.49</v>
      </c>
      <c r="X79">
        <v>26.39</v>
      </c>
      <c r="Y79">
        <v>46.44</v>
      </c>
      <c r="Z79">
        <v>42.35</v>
      </c>
      <c r="AA79">
        <v>72.41</v>
      </c>
      <c r="AB79">
        <v>54.71</v>
      </c>
      <c r="AC79">
        <v>40.03</v>
      </c>
      <c r="AD79">
        <v>556.21</v>
      </c>
      <c r="AE79">
        <v>624.80999999999995</v>
      </c>
      <c r="AF79">
        <v>43.12</v>
      </c>
      <c r="AG79">
        <v>54.4</v>
      </c>
      <c r="AH79">
        <v>45.3</v>
      </c>
      <c r="AI79">
        <v>48.16</v>
      </c>
    </row>
    <row r="80" spans="1:35" x14ac:dyDescent="0.45">
      <c r="A80" s="2">
        <v>45849</v>
      </c>
      <c r="B80">
        <v>29.2</v>
      </c>
      <c r="C80">
        <v>30.51</v>
      </c>
      <c r="D80">
        <v>17.87</v>
      </c>
      <c r="E80">
        <v>27.13</v>
      </c>
      <c r="F80">
        <v>31.95</v>
      </c>
      <c r="G80">
        <v>48.83</v>
      </c>
      <c r="H80">
        <v>24.08</v>
      </c>
      <c r="I80">
        <v>58.3</v>
      </c>
      <c r="J80">
        <v>60.13</v>
      </c>
      <c r="K80">
        <v>72.56</v>
      </c>
      <c r="L80">
        <v>27.53</v>
      </c>
      <c r="M80">
        <v>52.98</v>
      </c>
      <c r="N80">
        <v>60.99</v>
      </c>
      <c r="O80">
        <v>54.88</v>
      </c>
      <c r="P80">
        <v>54.95</v>
      </c>
      <c r="Q80">
        <v>18.73</v>
      </c>
      <c r="R80">
        <v>1119.94</v>
      </c>
      <c r="S80">
        <v>33.17</v>
      </c>
      <c r="T80">
        <v>19.21</v>
      </c>
      <c r="U80">
        <v>15.22</v>
      </c>
      <c r="V80">
        <v>38.89</v>
      </c>
      <c r="W80">
        <v>45.76</v>
      </c>
      <c r="X80">
        <v>26.36</v>
      </c>
      <c r="Y80">
        <v>46.13</v>
      </c>
      <c r="Z80">
        <v>42.45</v>
      </c>
      <c r="AA80">
        <v>72.36</v>
      </c>
      <c r="AB80">
        <v>54.7</v>
      </c>
      <c r="AC80">
        <v>39.92</v>
      </c>
      <c r="AD80">
        <v>554.20000000000005</v>
      </c>
      <c r="AE80">
        <v>623.62</v>
      </c>
      <c r="AF80">
        <v>43.28</v>
      </c>
      <c r="AG80">
        <v>54.41</v>
      </c>
      <c r="AH80">
        <v>45.57</v>
      </c>
      <c r="AI80">
        <v>47.99</v>
      </c>
    </row>
    <row r="81" spans="1:35" x14ac:dyDescent="0.45">
      <c r="A81" s="2">
        <v>45848</v>
      </c>
      <c r="B81">
        <v>29.32</v>
      </c>
      <c r="C81">
        <v>31.1</v>
      </c>
      <c r="D81">
        <v>17.760000000000002</v>
      </c>
      <c r="E81">
        <v>27.19</v>
      </c>
      <c r="F81">
        <v>32.049999999999997</v>
      </c>
      <c r="G81">
        <v>49.12</v>
      </c>
      <c r="H81">
        <v>24.11</v>
      </c>
      <c r="I81">
        <v>58.38</v>
      </c>
      <c r="J81">
        <v>60.29</v>
      </c>
      <c r="K81">
        <v>73.14</v>
      </c>
      <c r="L81">
        <v>27.72</v>
      </c>
      <c r="M81">
        <v>53.95</v>
      </c>
      <c r="N81">
        <v>61.32</v>
      </c>
      <c r="O81">
        <v>55.27</v>
      </c>
      <c r="P81">
        <v>55.01</v>
      </c>
      <c r="Q81">
        <v>18.75</v>
      </c>
      <c r="R81">
        <v>1127.21</v>
      </c>
      <c r="S81">
        <v>33.25</v>
      </c>
      <c r="T81">
        <v>19.079999999999998</v>
      </c>
      <c r="U81">
        <v>15.12</v>
      </c>
      <c r="V81">
        <v>39</v>
      </c>
      <c r="W81">
        <v>46.01</v>
      </c>
      <c r="X81">
        <v>26.58</v>
      </c>
      <c r="Y81">
        <v>46.41</v>
      </c>
      <c r="Z81">
        <v>42.86</v>
      </c>
      <c r="AA81">
        <v>72.94</v>
      </c>
      <c r="AB81">
        <v>55.45</v>
      </c>
      <c r="AC81">
        <v>40.270000000000003</v>
      </c>
      <c r="AD81">
        <v>555.45000000000005</v>
      </c>
      <c r="AE81">
        <v>625.82000000000005</v>
      </c>
      <c r="AF81">
        <v>43.75</v>
      </c>
      <c r="AG81">
        <v>54.63</v>
      </c>
      <c r="AH81">
        <v>46.39</v>
      </c>
      <c r="AI81">
        <v>48.53</v>
      </c>
    </row>
    <row r="82" spans="1:35" x14ac:dyDescent="0.45">
      <c r="A82" s="2">
        <v>45847</v>
      </c>
      <c r="B82">
        <v>29.07</v>
      </c>
      <c r="C82">
        <v>31.04</v>
      </c>
      <c r="D82">
        <v>17.47</v>
      </c>
      <c r="E82">
        <v>27.15</v>
      </c>
      <c r="F82">
        <v>32.72</v>
      </c>
      <c r="G82">
        <v>48.81</v>
      </c>
      <c r="H82">
        <v>23.98</v>
      </c>
      <c r="I82">
        <v>58.03</v>
      </c>
      <c r="J82">
        <v>60.28</v>
      </c>
      <c r="K82">
        <v>72.08</v>
      </c>
      <c r="L82">
        <v>28.16</v>
      </c>
      <c r="M82">
        <v>54</v>
      </c>
      <c r="N82">
        <v>61.08</v>
      </c>
      <c r="O82">
        <v>55.66</v>
      </c>
      <c r="P82">
        <v>54.58</v>
      </c>
      <c r="Q82">
        <v>18.75</v>
      </c>
      <c r="R82">
        <v>1115.69</v>
      </c>
      <c r="S82">
        <v>32.79</v>
      </c>
      <c r="T82">
        <v>19.13</v>
      </c>
      <c r="U82">
        <v>14.89</v>
      </c>
      <c r="V82">
        <v>38.89</v>
      </c>
      <c r="W82">
        <v>46.07</v>
      </c>
      <c r="X82">
        <v>26.24</v>
      </c>
      <c r="Y82">
        <v>46.13</v>
      </c>
      <c r="Z82">
        <v>43.26</v>
      </c>
      <c r="AA82">
        <v>73.3</v>
      </c>
      <c r="AB82">
        <v>55.28</v>
      </c>
      <c r="AC82">
        <v>40.01</v>
      </c>
      <c r="AD82">
        <v>556.25</v>
      </c>
      <c r="AE82">
        <v>624.05999999999995</v>
      </c>
      <c r="AF82">
        <v>43.84</v>
      </c>
      <c r="AG82">
        <v>54.58</v>
      </c>
      <c r="AH82">
        <v>46.05</v>
      </c>
      <c r="AI82">
        <v>49.17</v>
      </c>
    </row>
    <row r="83" spans="1:35" x14ac:dyDescent="0.45">
      <c r="A83" s="2">
        <v>45846</v>
      </c>
      <c r="B83">
        <v>29.12</v>
      </c>
      <c r="C83">
        <v>31.41</v>
      </c>
      <c r="D83">
        <v>17.309999999999999</v>
      </c>
      <c r="E83">
        <v>26.78</v>
      </c>
      <c r="F83">
        <v>32.619999999999997</v>
      </c>
      <c r="G83">
        <v>49.3</v>
      </c>
      <c r="H83">
        <v>23.95</v>
      </c>
      <c r="I83">
        <v>57.66</v>
      </c>
      <c r="J83">
        <v>60.89</v>
      </c>
      <c r="K83">
        <v>72.08</v>
      </c>
      <c r="L83">
        <v>28.71</v>
      </c>
      <c r="M83">
        <v>53.81</v>
      </c>
      <c r="N83">
        <v>60.9</v>
      </c>
      <c r="O83">
        <v>55.69</v>
      </c>
      <c r="P83">
        <v>55.13</v>
      </c>
      <c r="Q83">
        <v>18.73</v>
      </c>
      <c r="R83">
        <v>1110.01</v>
      </c>
      <c r="S83">
        <v>32.119999999999997</v>
      </c>
      <c r="T83">
        <v>18.84</v>
      </c>
      <c r="U83">
        <v>14.51</v>
      </c>
      <c r="V83">
        <v>38.9</v>
      </c>
      <c r="W83">
        <v>45.98</v>
      </c>
      <c r="X83">
        <v>26.14</v>
      </c>
      <c r="Y83">
        <v>46</v>
      </c>
      <c r="Z83">
        <v>42.59</v>
      </c>
      <c r="AA83">
        <v>73.19</v>
      </c>
      <c r="AB83">
        <v>54.82</v>
      </c>
      <c r="AC83">
        <v>39.79</v>
      </c>
      <c r="AD83">
        <v>552.34</v>
      </c>
      <c r="AE83">
        <v>620.34</v>
      </c>
      <c r="AF83">
        <v>43.27</v>
      </c>
      <c r="AG83">
        <v>54.33</v>
      </c>
      <c r="AH83">
        <v>45.55</v>
      </c>
      <c r="AI83">
        <v>48.34</v>
      </c>
    </row>
    <row r="84" spans="1:35" x14ac:dyDescent="0.45">
      <c r="A84" s="2">
        <v>45845</v>
      </c>
      <c r="B84">
        <v>28.86</v>
      </c>
      <c r="C84">
        <v>31.02</v>
      </c>
      <c r="D84">
        <v>17.34</v>
      </c>
      <c r="E84">
        <v>26.72</v>
      </c>
      <c r="F84">
        <v>32.25</v>
      </c>
      <c r="G84">
        <v>49.62</v>
      </c>
      <c r="H84">
        <v>23.93</v>
      </c>
      <c r="I84">
        <v>57.63</v>
      </c>
      <c r="J84">
        <v>61.11</v>
      </c>
      <c r="K84">
        <v>70.069999999999993</v>
      </c>
      <c r="L84">
        <v>28.6</v>
      </c>
      <c r="M84">
        <v>53.84</v>
      </c>
      <c r="N84">
        <v>59.12</v>
      </c>
      <c r="O84">
        <v>55.36</v>
      </c>
      <c r="P84">
        <v>54.62</v>
      </c>
      <c r="Q84">
        <v>18.68</v>
      </c>
      <c r="R84">
        <v>1089.56</v>
      </c>
      <c r="S84">
        <v>32.44</v>
      </c>
      <c r="T84">
        <v>18.86</v>
      </c>
      <c r="U84">
        <v>14.18</v>
      </c>
      <c r="V84">
        <v>39.08</v>
      </c>
      <c r="W84">
        <v>45.5</v>
      </c>
      <c r="X84">
        <v>25.98</v>
      </c>
      <c r="Y84">
        <v>46.18</v>
      </c>
      <c r="Z84">
        <v>42.23</v>
      </c>
      <c r="AA84">
        <v>72.819999999999993</v>
      </c>
      <c r="AB84">
        <v>54.53</v>
      </c>
      <c r="AC84">
        <v>39.42</v>
      </c>
      <c r="AD84">
        <v>552.03</v>
      </c>
      <c r="AE84">
        <v>620.67999999999995</v>
      </c>
      <c r="AF84">
        <v>42.68</v>
      </c>
      <c r="AG84">
        <v>53.98</v>
      </c>
      <c r="AH84">
        <v>45.52</v>
      </c>
      <c r="AI84">
        <v>47.87</v>
      </c>
    </row>
    <row r="85" spans="1:35" x14ac:dyDescent="0.45">
      <c r="A85" s="2">
        <v>45841</v>
      </c>
      <c r="B85">
        <v>28.91</v>
      </c>
      <c r="C85">
        <v>31.82</v>
      </c>
      <c r="D85">
        <v>17.47</v>
      </c>
      <c r="E85">
        <v>27.08</v>
      </c>
      <c r="F85">
        <v>32.82</v>
      </c>
      <c r="G85">
        <v>50.06</v>
      </c>
      <c r="H85">
        <v>24.41</v>
      </c>
      <c r="I85">
        <v>59.44</v>
      </c>
      <c r="J85">
        <v>61.7</v>
      </c>
      <c r="K85">
        <v>72.7</v>
      </c>
      <c r="L85">
        <v>29.31</v>
      </c>
      <c r="M85">
        <v>54.79</v>
      </c>
      <c r="N85">
        <v>59.72</v>
      </c>
      <c r="O85">
        <v>55.79</v>
      </c>
      <c r="P85">
        <v>54.72</v>
      </c>
      <c r="Q85">
        <v>18.63</v>
      </c>
      <c r="R85">
        <v>1082.42</v>
      </c>
      <c r="S85">
        <v>33.04</v>
      </c>
      <c r="T85">
        <v>18.84</v>
      </c>
      <c r="U85">
        <v>13.96</v>
      </c>
      <c r="V85">
        <v>38.89</v>
      </c>
      <c r="W85">
        <v>45.96</v>
      </c>
      <c r="X85">
        <v>26.48</v>
      </c>
      <c r="Y85">
        <v>46.67</v>
      </c>
      <c r="Z85">
        <v>42.21</v>
      </c>
      <c r="AA85">
        <v>74.599999999999994</v>
      </c>
      <c r="AB85">
        <v>54.9</v>
      </c>
      <c r="AC85">
        <v>39.82</v>
      </c>
      <c r="AD85">
        <v>556.22</v>
      </c>
      <c r="AE85">
        <v>625.34</v>
      </c>
      <c r="AF85">
        <v>43.08</v>
      </c>
      <c r="AG85">
        <v>54.29</v>
      </c>
      <c r="AH85">
        <v>45.62</v>
      </c>
      <c r="AI85">
        <v>48.21</v>
      </c>
    </row>
    <row r="86" spans="1:35" x14ac:dyDescent="0.45">
      <c r="A86" s="2">
        <v>45840</v>
      </c>
      <c r="B86">
        <v>28.7</v>
      </c>
      <c r="C86">
        <v>31.85</v>
      </c>
      <c r="D86">
        <v>17.48</v>
      </c>
      <c r="E86">
        <v>27</v>
      </c>
      <c r="F86">
        <v>32.19</v>
      </c>
      <c r="G86">
        <v>49.75</v>
      </c>
      <c r="H86">
        <v>24.41</v>
      </c>
      <c r="I86">
        <v>58.75</v>
      </c>
      <c r="J86">
        <v>61.59</v>
      </c>
      <c r="K86">
        <v>71.95</v>
      </c>
      <c r="L86">
        <v>28.91</v>
      </c>
      <c r="M86">
        <v>54.31</v>
      </c>
      <c r="N86">
        <v>59.34</v>
      </c>
      <c r="O86">
        <v>55.6</v>
      </c>
      <c r="P86">
        <v>55</v>
      </c>
      <c r="Q86">
        <v>18.559999999999999</v>
      </c>
      <c r="R86">
        <v>1106.73</v>
      </c>
      <c r="S86">
        <v>33.07</v>
      </c>
      <c r="T86">
        <v>18.600000000000001</v>
      </c>
      <c r="U86">
        <v>13.76</v>
      </c>
      <c r="V86">
        <v>38.44</v>
      </c>
      <c r="W86">
        <v>46.265000000000001</v>
      </c>
      <c r="X86">
        <v>26.54</v>
      </c>
      <c r="Y86">
        <v>46.33</v>
      </c>
      <c r="Z86">
        <v>42.17</v>
      </c>
      <c r="AA86">
        <v>74.459999999999994</v>
      </c>
      <c r="AB86">
        <v>55.27</v>
      </c>
      <c r="AC86">
        <v>39.61</v>
      </c>
      <c r="AD86">
        <v>550.79999999999995</v>
      </c>
      <c r="AE86">
        <v>620.45000000000005</v>
      </c>
      <c r="AF86">
        <v>43.27</v>
      </c>
      <c r="AG86">
        <v>54.3</v>
      </c>
      <c r="AH86">
        <v>45.51</v>
      </c>
      <c r="AI86">
        <v>48.29</v>
      </c>
    </row>
    <row r="87" spans="1:35" x14ac:dyDescent="0.45">
      <c r="A87" s="2">
        <v>45839</v>
      </c>
      <c r="B87">
        <v>28.71</v>
      </c>
      <c r="C87">
        <v>31.51</v>
      </c>
      <c r="D87">
        <v>17.489999999999998</v>
      </c>
      <c r="E87">
        <v>27.14</v>
      </c>
      <c r="F87">
        <v>32.06</v>
      </c>
      <c r="G87">
        <v>48.857199999999999</v>
      </c>
      <c r="H87">
        <v>24.38</v>
      </c>
      <c r="I87">
        <v>57.58</v>
      </c>
      <c r="J87">
        <v>61.12</v>
      </c>
      <c r="K87">
        <v>71.64</v>
      </c>
      <c r="L87">
        <v>28.79</v>
      </c>
      <c r="M87">
        <v>54.21</v>
      </c>
      <c r="N87">
        <v>58.63</v>
      </c>
      <c r="O87">
        <v>55.84</v>
      </c>
      <c r="P87">
        <v>55.27</v>
      </c>
      <c r="Q87">
        <v>18.579999999999998</v>
      </c>
      <c r="R87">
        <v>1107.69</v>
      </c>
      <c r="S87">
        <v>32.479999999999997</v>
      </c>
      <c r="T87">
        <v>18.66</v>
      </c>
      <c r="U87">
        <v>13.72</v>
      </c>
      <c r="V87">
        <v>38.25</v>
      </c>
      <c r="W87">
        <v>45.96</v>
      </c>
      <c r="X87">
        <v>26.35</v>
      </c>
      <c r="Y87">
        <v>46.19</v>
      </c>
      <c r="Z87">
        <v>42.01</v>
      </c>
      <c r="AA87">
        <v>74.42</v>
      </c>
      <c r="AB87">
        <v>54.98</v>
      </c>
      <c r="AC87">
        <v>39.85</v>
      </c>
      <c r="AD87">
        <v>546.99</v>
      </c>
      <c r="AE87">
        <v>617.65</v>
      </c>
      <c r="AF87">
        <v>42.87</v>
      </c>
      <c r="AG87">
        <v>54.07</v>
      </c>
      <c r="AH87">
        <v>45.19</v>
      </c>
      <c r="AI87">
        <v>48.05</v>
      </c>
    </row>
    <row r="88" spans="1:35" x14ac:dyDescent="0.45">
      <c r="A88" s="2">
        <v>45838</v>
      </c>
      <c r="B88">
        <v>28.71</v>
      </c>
      <c r="C88">
        <v>31.45</v>
      </c>
      <c r="D88">
        <v>17.63</v>
      </c>
      <c r="E88">
        <v>27.12</v>
      </c>
      <c r="F88">
        <v>32.26</v>
      </c>
      <c r="G88">
        <v>48.59</v>
      </c>
      <c r="H88">
        <v>24.34</v>
      </c>
      <c r="I88">
        <v>57.4</v>
      </c>
      <c r="J88">
        <v>60.56</v>
      </c>
      <c r="K88">
        <v>71.78</v>
      </c>
      <c r="L88">
        <v>28.85</v>
      </c>
      <c r="M88">
        <v>53.75</v>
      </c>
      <c r="N88">
        <v>58.04</v>
      </c>
      <c r="O88">
        <v>55.68</v>
      </c>
      <c r="P88">
        <v>55.1</v>
      </c>
      <c r="Q88">
        <v>18.62</v>
      </c>
      <c r="R88">
        <v>1100.01</v>
      </c>
      <c r="S88">
        <v>32.26</v>
      </c>
      <c r="T88">
        <v>18.72</v>
      </c>
      <c r="U88">
        <v>13.75</v>
      </c>
      <c r="V88">
        <v>38.54</v>
      </c>
      <c r="W88">
        <v>45.61</v>
      </c>
      <c r="X88">
        <v>26.32</v>
      </c>
      <c r="Y88">
        <v>46.2</v>
      </c>
      <c r="Z88">
        <v>42.31</v>
      </c>
      <c r="AA88">
        <v>74.97</v>
      </c>
      <c r="AB88">
        <v>54.81</v>
      </c>
      <c r="AC88">
        <v>39.72</v>
      </c>
      <c r="AD88">
        <v>551.64</v>
      </c>
      <c r="AE88">
        <v>617.85</v>
      </c>
      <c r="AF88">
        <v>42.8</v>
      </c>
      <c r="AG88">
        <v>54.5</v>
      </c>
      <c r="AH88">
        <v>45.74</v>
      </c>
      <c r="AI88">
        <v>48.14</v>
      </c>
    </row>
    <row r="89" spans="1:35" x14ac:dyDescent="0.45">
      <c r="A89" s="2">
        <v>45835</v>
      </c>
      <c r="B89">
        <v>28.46</v>
      </c>
      <c r="C89">
        <v>31.05</v>
      </c>
      <c r="D89">
        <v>17.489999999999998</v>
      </c>
      <c r="E89">
        <v>27.23</v>
      </c>
      <c r="F89">
        <v>31.69</v>
      </c>
      <c r="G89">
        <v>48.49</v>
      </c>
      <c r="H89">
        <v>24.07</v>
      </c>
      <c r="I89">
        <v>57.85</v>
      </c>
      <c r="J89">
        <v>60.32</v>
      </c>
      <c r="K89">
        <v>70.739999999999995</v>
      </c>
      <c r="L89">
        <v>28.14</v>
      </c>
      <c r="M89">
        <v>52.64</v>
      </c>
      <c r="N89">
        <v>58.17</v>
      </c>
      <c r="O89">
        <v>55.86</v>
      </c>
      <c r="P89">
        <v>55.18</v>
      </c>
      <c r="Q89">
        <v>18.57</v>
      </c>
      <c r="R89">
        <v>1062.78</v>
      </c>
      <c r="S89">
        <v>30.49</v>
      </c>
      <c r="T89">
        <v>18.57</v>
      </c>
      <c r="U89">
        <v>13.73</v>
      </c>
      <c r="V89">
        <v>38.26</v>
      </c>
      <c r="W89">
        <v>45.37</v>
      </c>
      <c r="X89">
        <v>26.09</v>
      </c>
      <c r="Y89">
        <v>45.58</v>
      </c>
      <c r="Z89">
        <v>42.3</v>
      </c>
      <c r="AA89">
        <v>75.28</v>
      </c>
      <c r="AB89">
        <v>54.63</v>
      </c>
      <c r="AC89">
        <v>39.72</v>
      </c>
      <c r="AD89">
        <v>548.09</v>
      </c>
      <c r="AE89">
        <v>614.91</v>
      </c>
      <c r="AF89">
        <v>42.61</v>
      </c>
      <c r="AG89">
        <v>54.36</v>
      </c>
      <c r="AH89">
        <v>46.02</v>
      </c>
      <c r="AI89">
        <v>47.86</v>
      </c>
    </row>
    <row r="90" spans="1:35" x14ac:dyDescent="0.45">
      <c r="A90" s="2">
        <v>45834</v>
      </c>
      <c r="B90">
        <v>28.79</v>
      </c>
      <c r="C90">
        <v>31.26</v>
      </c>
      <c r="D90">
        <v>17.510000000000002</v>
      </c>
      <c r="E90">
        <v>26.85</v>
      </c>
      <c r="F90">
        <v>31.65</v>
      </c>
      <c r="G90">
        <v>49.107799999999997</v>
      </c>
      <c r="H90">
        <v>24.07</v>
      </c>
      <c r="I90">
        <v>57.85</v>
      </c>
      <c r="J90">
        <v>60.31</v>
      </c>
      <c r="K90">
        <v>71.94</v>
      </c>
      <c r="L90">
        <v>28.13</v>
      </c>
      <c r="M90">
        <v>52.98</v>
      </c>
      <c r="N90">
        <v>59.31</v>
      </c>
      <c r="O90">
        <v>55.71</v>
      </c>
      <c r="P90">
        <v>55.54</v>
      </c>
      <c r="Q90">
        <v>18.53</v>
      </c>
      <c r="R90">
        <v>1067.6300000000001</v>
      </c>
      <c r="S90">
        <v>30.19</v>
      </c>
      <c r="T90">
        <v>18.5</v>
      </c>
      <c r="U90">
        <v>13.61</v>
      </c>
      <c r="V90">
        <v>38.159999999999997</v>
      </c>
      <c r="W90">
        <v>45.32</v>
      </c>
      <c r="X90">
        <v>26.43</v>
      </c>
      <c r="Y90">
        <v>45.92</v>
      </c>
      <c r="Z90">
        <v>41.64</v>
      </c>
      <c r="AA90">
        <v>73.97</v>
      </c>
      <c r="AB90">
        <v>54.26</v>
      </c>
      <c r="AC90">
        <v>39.69</v>
      </c>
      <c r="AD90">
        <v>546.22</v>
      </c>
      <c r="AE90">
        <v>611.87</v>
      </c>
      <c r="AF90">
        <v>42.14</v>
      </c>
      <c r="AG90">
        <v>53.97</v>
      </c>
      <c r="AH90">
        <v>45.33</v>
      </c>
      <c r="AI90">
        <v>47.5</v>
      </c>
    </row>
    <row r="91" spans="1:35" x14ac:dyDescent="0.45">
      <c r="A91" s="2">
        <v>45833</v>
      </c>
      <c r="B91">
        <v>28.805</v>
      </c>
      <c r="C91">
        <v>30.86</v>
      </c>
      <c r="D91">
        <v>17.18</v>
      </c>
      <c r="E91">
        <v>26.81</v>
      </c>
      <c r="F91">
        <v>30.57</v>
      </c>
      <c r="G91">
        <v>47.315899999999999</v>
      </c>
      <c r="H91">
        <v>23.82</v>
      </c>
      <c r="I91">
        <v>57.31</v>
      </c>
      <c r="J91">
        <v>59.68</v>
      </c>
      <c r="K91">
        <v>72.37</v>
      </c>
      <c r="L91">
        <v>27.57</v>
      </c>
      <c r="M91">
        <v>52.89</v>
      </c>
      <c r="N91">
        <v>58.42</v>
      </c>
      <c r="O91">
        <v>55</v>
      </c>
      <c r="P91">
        <v>55.53</v>
      </c>
      <c r="Q91">
        <v>18.36</v>
      </c>
      <c r="R91">
        <v>1068.73</v>
      </c>
      <c r="S91">
        <v>30.68</v>
      </c>
      <c r="T91">
        <v>18.22</v>
      </c>
      <c r="U91">
        <v>13.54</v>
      </c>
      <c r="V91">
        <v>37.82</v>
      </c>
      <c r="W91">
        <v>44.6</v>
      </c>
      <c r="X91">
        <v>26.03</v>
      </c>
      <c r="Y91">
        <v>45.32</v>
      </c>
      <c r="Z91">
        <v>41.15</v>
      </c>
      <c r="AA91">
        <v>72.44</v>
      </c>
      <c r="AB91">
        <v>53.75</v>
      </c>
      <c r="AC91">
        <v>39.28</v>
      </c>
      <c r="AD91">
        <v>541.16</v>
      </c>
      <c r="AE91">
        <v>607.12</v>
      </c>
      <c r="AF91">
        <v>41.89</v>
      </c>
      <c r="AG91">
        <v>53.8</v>
      </c>
      <c r="AH91">
        <v>44.67</v>
      </c>
      <c r="AI91">
        <v>47.17</v>
      </c>
    </row>
    <row r="92" spans="1:35" x14ac:dyDescent="0.45">
      <c r="A92" s="2">
        <v>45832</v>
      </c>
      <c r="B92">
        <v>28.55</v>
      </c>
      <c r="C92">
        <v>30.96</v>
      </c>
      <c r="D92">
        <v>17.38</v>
      </c>
      <c r="E92">
        <v>26.61</v>
      </c>
      <c r="F92">
        <v>30.56</v>
      </c>
      <c r="G92">
        <v>47.313000000000002</v>
      </c>
      <c r="H92">
        <v>23.77</v>
      </c>
      <c r="I92">
        <v>56.82</v>
      </c>
      <c r="J92">
        <v>59.21</v>
      </c>
      <c r="K92">
        <v>72.650000000000006</v>
      </c>
      <c r="L92">
        <v>27.98</v>
      </c>
      <c r="M92">
        <v>53.46</v>
      </c>
      <c r="N92">
        <v>57.86</v>
      </c>
      <c r="O92">
        <v>54.8</v>
      </c>
      <c r="P92">
        <v>55.57</v>
      </c>
      <c r="Q92">
        <v>18.25</v>
      </c>
      <c r="R92">
        <v>1094.58</v>
      </c>
      <c r="S92">
        <v>30.86</v>
      </c>
      <c r="T92">
        <v>18.3</v>
      </c>
      <c r="U92">
        <v>13.62</v>
      </c>
      <c r="V92">
        <v>37.72</v>
      </c>
      <c r="W92">
        <v>44.79</v>
      </c>
      <c r="X92">
        <v>26.05</v>
      </c>
      <c r="Y92">
        <v>45.62</v>
      </c>
      <c r="Z92">
        <v>41.39</v>
      </c>
      <c r="AA92">
        <v>72.739999999999995</v>
      </c>
      <c r="AB92">
        <v>54.32</v>
      </c>
      <c r="AC92">
        <v>39.409999999999997</v>
      </c>
      <c r="AD92">
        <v>539.78</v>
      </c>
      <c r="AE92">
        <v>606.78</v>
      </c>
      <c r="AF92">
        <v>42.04</v>
      </c>
      <c r="AG92">
        <v>54.16</v>
      </c>
      <c r="AH92">
        <v>44.95</v>
      </c>
      <c r="AI92">
        <v>47.2</v>
      </c>
    </row>
    <row r="93" spans="1:35" x14ac:dyDescent="0.45">
      <c r="A93" s="2">
        <v>45831</v>
      </c>
      <c r="B93">
        <v>28.03</v>
      </c>
      <c r="C93">
        <v>30.03</v>
      </c>
      <c r="D93">
        <v>16.89</v>
      </c>
      <c r="E93">
        <v>25.96</v>
      </c>
      <c r="F93">
        <v>29.51</v>
      </c>
      <c r="G93">
        <v>46.97</v>
      </c>
      <c r="H93">
        <v>23.53</v>
      </c>
      <c r="I93">
        <v>55.18</v>
      </c>
      <c r="J93">
        <v>57.94</v>
      </c>
      <c r="K93">
        <v>69.42</v>
      </c>
      <c r="L93">
        <v>27.66</v>
      </c>
      <c r="M93">
        <v>52.35</v>
      </c>
      <c r="N93">
        <v>56.55</v>
      </c>
      <c r="O93">
        <v>54.31</v>
      </c>
      <c r="P93">
        <v>54.13</v>
      </c>
      <c r="Q93">
        <v>17.96</v>
      </c>
      <c r="R93">
        <v>1113.58</v>
      </c>
      <c r="S93">
        <v>30.08</v>
      </c>
      <c r="T93">
        <v>17.66</v>
      </c>
      <c r="U93">
        <v>13.4</v>
      </c>
      <c r="V93">
        <v>37.1</v>
      </c>
      <c r="W93">
        <v>44.86</v>
      </c>
      <c r="X93">
        <v>25.79</v>
      </c>
      <c r="Y93">
        <v>45.33</v>
      </c>
      <c r="Z93">
        <v>40.75</v>
      </c>
      <c r="AA93">
        <v>72.02</v>
      </c>
      <c r="AB93">
        <v>53.46</v>
      </c>
      <c r="AC93">
        <v>39.17</v>
      </c>
      <c r="AD93">
        <v>531.65</v>
      </c>
      <c r="AE93">
        <v>600.15</v>
      </c>
      <c r="AF93">
        <v>41.57</v>
      </c>
      <c r="AG93">
        <v>53.03</v>
      </c>
      <c r="AH93">
        <v>43.96</v>
      </c>
      <c r="AI93">
        <v>46.45</v>
      </c>
    </row>
    <row r="94" spans="1:35" x14ac:dyDescent="0.45">
      <c r="A94" s="2">
        <v>45828</v>
      </c>
      <c r="B94">
        <v>27.925000000000001</v>
      </c>
      <c r="C94">
        <v>30.1</v>
      </c>
      <c r="D94">
        <v>17.18</v>
      </c>
      <c r="E94">
        <v>26.5</v>
      </c>
      <c r="F94">
        <v>29.72</v>
      </c>
      <c r="G94">
        <v>47.08</v>
      </c>
      <c r="H94">
        <v>23.41</v>
      </c>
      <c r="I94">
        <v>54.84</v>
      </c>
      <c r="J94">
        <v>58.11</v>
      </c>
      <c r="K94">
        <v>68.53</v>
      </c>
      <c r="L94">
        <v>27.67</v>
      </c>
      <c r="M94">
        <v>51.73</v>
      </c>
      <c r="N94">
        <v>54.71</v>
      </c>
      <c r="O94">
        <v>53.9</v>
      </c>
      <c r="P94">
        <v>53.5</v>
      </c>
      <c r="Q94">
        <v>17.72</v>
      </c>
      <c r="R94">
        <v>1114.49</v>
      </c>
      <c r="S94">
        <v>29.96</v>
      </c>
      <c r="T94">
        <v>17.260000000000002</v>
      </c>
      <c r="U94">
        <v>13.345000000000001</v>
      </c>
      <c r="V94">
        <v>36.56</v>
      </c>
      <c r="W94">
        <v>44.6</v>
      </c>
      <c r="X94">
        <v>25.55</v>
      </c>
      <c r="Y94">
        <v>45.1</v>
      </c>
      <c r="Z94">
        <v>40.340000000000003</v>
      </c>
      <c r="AA94">
        <v>71.760000000000005</v>
      </c>
      <c r="AB94">
        <v>52.68</v>
      </c>
      <c r="AC94">
        <v>38.9</v>
      </c>
      <c r="AD94">
        <v>526.83000000000004</v>
      </c>
      <c r="AE94">
        <v>594.28</v>
      </c>
      <c r="AF94">
        <v>41.29</v>
      </c>
      <c r="AG94">
        <v>51.892699999999998</v>
      </c>
      <c r="AH94">
        <v>43.81</v>
      </c>
      <c r="AI94">
        <v>46.36</v>
      </c>
    </row>
    <row r="95" spans="1:35" x14ac:dyDescent="0.45">
      <c r="A95" s="2">
        <v>45826</v>
      </c>
      <c r="B95">
        <v>27.96</v>
      </c>
      <c r="C95">
        <v>30.34</v>
      </c>
      <c r="D95">
        <v>17.87</v>
      </c>
      <c r="E95">
        <v>26.7</v>
      </c>
      <c r="F95">
        <v>29.36</v>
      </c>
      <c r="G95">
        <v>47.413699999999999</v>
      </c>
      <c r="H95">
        <v>23.59</v>
      </c>
      <c r="I95">
        <v>56.03</v>
      </c>
      <c r="J95">
        <v>58.97</v>
      </c>
      <c r="K95">
        <v>67.87</v>
      </c>
      <c r="L95">
        <v>28.08</v>
      </c>
      <c r="M95">
        <v>51.8</v>
      </c>
      <c r="N95">
        <v>54.58</v>
      </c>
      <c r="O95">
        <v>53.79</v>
      </c>
      <c r="P95">
        <v>53.93</v>
      </c>
      <c r="Q95">
        <v>17.82</v>
      </c>
      <c r="R95">
        <v>1122.7</v>
      </c>
      <c r="S95">
        <v>30.11</v>
      </c>
      <c r="T95">
        <v>16.989999999999998</v>
      </c>
      <c r="U95">
        <v>13.36</v>
      </c>
      <c r="V95">
        <v>36.36</v>
      </c>
      <c r="W95">
        <v>45.08</v>
      </c>
      <c r="X95">
        <v>25.86</v>
      </c>
      <c r="Y95">
        <v>45.32</v>
      </c>
      <c r="Z95">
        <v>40.28</v>
      </c>
      <c r="AA95">
        <v>73.05</v>
      </c>
      <c r="AB95">
        <v>53.25</v>
      </c>
      <c r="AC95">
        <v>39.22</v>
      </c>
      <c r="AD95">
        <v>528.99</v>
      </c>
      <c r="AE95">
        <v>597.44000000000005</v>
      </c>
      <c r="AF95">
        <v>41.67</v>
      </c>
      <c r="AG95">
        <v>52.247599999999998</v>
      </c>
      <c r="AH95">
        <v>43.98</v>
      </c>
      <c r="AI95">
        <v>46.46</v>
      </c>
    </row>
    <row r="96" spans="1:35" x14ac:dyDescent="0.45">
      <c r="A96" s="2">
        <v>45825</v>
      </c>
      <c r="B96">
        <v>28</v>
      </c>
      <c r="C96">
        <v>30.45</v>
      </c>
      <c r="D96">
        <v>18.02</v>
      </c>
      <c r="E96">
        <v>26.98</v>
      </c>
      <c r="F96">
        <v>29.39</v>
      </c>
      <c r="G96">
        <v>47.62</v>
      </c>
      <c r="H96">
        <v>23.53</v>
      </c>
      <c r="I96">
        <v>55.65</v>
      </c>
      <c r="J96">
        <v>58.91</v>
      </c>
      <c r="K96">
        <v>66.63</v>
      </c>
      <c r="L96">
        <v>28.11</v>
      </c>
      <c r="M96">
        <v>51.56</v>
      </c>
      <c r="N96">
        <v>54.88</v>
      </c>
      <c r="O96">
        <v>53.83</v>
      </c>
      <c r="P96">
        <v>54.44</v>
      </c>
      <c r="Q96">
        <v>17.895</v>
      </c>
      <c r="R96">
        <v>1128.6199999999999</v>
      </c>
      <c r="S96">
        <v>30.21</v>
      </c>
      <c r="T96">
        <v>17.239999999999998</v>
      </c>
      <c r="U96">
        <v>13.31</v>
      </c>
      <c r="V96">
        <v>36.83</v>
      </c>
      <c r="W96">
        <v>45.09</v>
      </c>
      <c r="X96">
        <v>25.77</v>
      </c>
      <c r="Y96">
        <v>45.45</v>
      </c>
      <c r="Z96">
        <v>40.4</v>
      </c>
      <c r="AA96">
        <v>72.28</v>
      </c>
      <c r="AB96">
        <v>53.42</v>
      </c>
      <c r="AC96">
        <v>39.200000000000003</v>
      </c>
      <c r="AD96">
        <v>529.08000000000004</v>
      </c>
      <c r="AE96">
        <v>597.53</v>
      </c>
      <c r="AF96">
        <v>41.74</v>
      </c>
      <c r="AG96">
        <v>52.33</v>
      </c>
      <c r="AH96">
        <v>44.43</v>
      </c>
      <c r="AI96">
        <v>46.26</v>
      </c>
    </row>
    <row r="97" spans="1:35" x14ac:dyDescent="0.45">
      <c r="A97" s="2">
        <v>45824</v>
      </c>
      <c r="B97">
        <v>28.12</v>
      </c>
      <c r="C97">
        <v>31.11</v>
      </c>
      <c r="D97">
        <v>18.010000000000002</v>
      </c>
      <c r="E97">
        <v>27.35</v>
      </c>
      <c r="F97">
        <v>29.38</v>
      </c>
      <c r="G97">
        <v>47.7117</v>
      </c>
      <c r="H97">
        <v>23.93</v>
      </c>
      <c r="I97">
        <v>56.46</v>
      </c>
      <c r="J97">
        <v>59.82</v>
      </c>
      <c r="K97">
        <v>68.19</v>
      </c>
      <c r="L97">
        <v>28.31</v>
      </c>
      <c r="M97">
        <v>53.04</v>
      </c>
      <c r="N97">
        <v>55.79</v>
      </c>
      <c r="O97">
        <v>54.56</v>
      </c>
      <c r="P97">
        <v>55.01</v>
      </c>
      <c r="Q97">
        <v>18.045000000000002</v>
      </c>
      <c r="R97">
        <v>1141.58</v>
      </c>
      <c r="S97">
        <v>30.63</v>
      </c>
      <c r="T97">
        <v>17.559999999999999</v>
      </c>
      <c r="U97">
        <v>13.26</v>
      </c>
      <c r="V97">
        <v>37.479999999999997</v>
      </c>
      <c r="W97">
        <v>45.97</v>
      </c>
      <c r="X97">
        <v>26.09</v>
      </c>
      <c r="Y97">
        <v>45.76</v>
      </c>
      <c r="Z97">
        <v>41.13</v>
      </c>
      <c r="AA97">
        <v>73.150000000000006</v>
      </c>
      <c r="AB97">
        <v>53.77</v>
      </c>
      <c r="AC97">
        <v>39.619999999999997</v>
      </c>
      <c r="AD97">
        <v>534.29</v>
      </c>
      <c r="AE97">
        <v>602.67999999999995</v>
      </c>
      <c r="AF97">
        <v>42.21</v>
      </c>
      <c r="AG97">
        <v>53.08</v>
      </c>
      <c r="AH97">
        <v>44.91</v>
      </c>
      <c r="AI97">
        <v>47.21</v>
      </c>
    </row>
    <row r="98" spans="1:35" x14ac:dyDescent="0.45">
      <c r="A98" s="2">
        <v>45821</v>
      </c>
      <c r="B98">
        <v>28.15</v>
      </c>
      <c r="C98">
        <v>31.83</v>
      </c>
      <c r="D98">
        <v>18.62</v>
      </c>
      <c r="E98">
        <v>27.66</v>
      </c>
      <c r="F98">
        <v>29.86</v>
      </c>
      <c r="G98">
        <v>48.2913</v>
      </c>
      <c r="H98">
        <v>24.26</v>
      </c>
      <c r="I98">
        <v>55.85</v>
      </c>
      <c r="J98">
        <v>61.06</v>
      </c>
      <c r="K98">
        <v>66.42</v>
      </c>
      <c r="L98">
        <v>28.14</v>
      </c>
      <c r="M98">
        <v>53.3</v>
      </c>
      <c r="N98">
        <v>56</v>
      </c>
      <c r="O98">
        <v>54.04</v>
      </c>
      <c r="P98">
        <v>54.77</v>
      </c>
      <c r="Q98">
        <v>18.2</v>
      </c>
      <c r="R98">
        <v>1139.1600000000001</v>
      </c>
      <c r="S98">
        <v>30.75</v>
      </c>
      <c r="T98">
        <v>17.88</v>
      </c>
      <c r="U98">
        <v>13.02</v>
      </c>
      <c r="V98">
        <v>37.130000000000003</v>
      </c>
      <c r="W98">
        <v>45.19</v>
      </c>
      <c r="X98">
        <v>26.32</v>
      </c>
      <c r="Y98">
        <v>45.88</v>
      </c>
      <c r="Z98">
        <v>41.51</v>
      </c>
      <c r="AA98">
        <v>73.599999999999994</v>
      </c>
      <c r="AB98">
        <v>55.22</v>
      </c>
      <c r="AC98">
        <v>40.42</v>
      </c>
      <c r="AD98">
        <v>526.96</v>
      </c>
      <c r="AE98">
        <v>597</v>
      </c>
      <c r="AF98">
        <v>42.83</v>
      </c>
      <c r="AG98">
        <v>53.54</v>
      </c>
      <c r="AH98">
        <v>45.49</v>
      </c>
      <c r="AI98">
        <v>47.43</v>
      </c>
    </row>
    <row r="99" spans="1:35" x14ac:dyDescent="0.45">
      <c r="A99" s="2">
        <v>45820</v>
      </c>
      <c r="B99">
        <v>28.42</v>
      </c>
      <c r="C99">
        <v>32.51</v>
      </c>
      <c r="D99">
        <v>18.899999999999999</v>
      </c>
      <c r="E99">
        <v>28.08</v>
      </c>
      <c r="F99">
        <v>30.63</v>
      </c>
      <c r="G99">
        <v>48.584800000000001</v>
      </c>
      <c r="H99">
        <v>24.54</v>
      </c>
      <c r="I99">
        <v>56.74</v>
      </c>
      <c r="J99">
        <v>61.57</v>
      </c>
      <c r="K99">
        <v>67.69</v>
      </c>
      <c r="L99">
        <v>28.15</v>
      </c>
      <c r="M99">
        <v>54.77</v>
      </c>
      <c r="N99">
        <v>56.89</v>
      </c>
      <c r="O99">
        <v>54.8</v>
      </c>
      <c r="P99">
        <v>55.79</v>
      </c>
      <c r="Q99">
        <v>18.899999999999999</v>
      </c>
      <c r="R99">
        <v>1135.24</v>
      </c>
      <c r="S99">
        <v>31.57</v>
      </c>
      <c r="T99">
        <v>18.395</v>
      </c>
      <c r="U99">
        <v>13.36</v>
      </c>
      <c r="V99">
        <v>38.07</v>
      </c>
      <c r="W99">
        <v>46.07</v>
      </c>
      <c r="X99">
        <v>26.64</v>
      </c>
      <c r="Y99">
        <v>46</v>
      </c>
      <c r="Z99">
        <v>42.22</v>
      </c>
      <c r="AA99">
        <v>74.209999999999994</v>
      </c>
      <c r="AB99">
        <v>56.27</v>
      </c>
      <c r="AC99">
        <v>40.78</v>
      </c>
      <c r="AD99">
        <v>533.66</v>
      </c>
      <c r="AE99">
        <v>603.75</v>
      </c>
      <c r="AF99">
        <v>43.57</v>
      </c>
      <c r="AG99">
        <v>54.73</v>
      </c>
      <c r="AH99">
        <v>46.02</v>
      </c>
      <c r="AI99">
        <v>48.25</v>
      </c>
    </row>
    <row r="100" spans="1:35" x14ac:dyDescent="0.45">
      <c r="A100" s="2">
        <v>45819</v>
      </c>
      <c r="B100">
        <v>28.29</v>
      </c>
      <c r="C100">
        <v>32.54</v>
      </c>
      <c r="D100">
        <v>18.91</v>
      </c>
      <c r="E100">
        <v>27.93</v>
      </c>
      <c r="F100">
        <v>30.62</v>
      </c>
      <c r="G100">
        <v>48.44</v>
      </c>
      <c r="H100">
        <v>24.45</v>
      </c>
      <c r="I100">
        <v>55.83</v>
      </c>
      <c r="J100">
        <v>61.56</v>
      </c>
      <c r="K100">
        <v>66.989999999999995</v>
      </c>
      <c r="L100">
        <v>28.22</v>
      </c>
      <c r="M100">
        <v>54.08</v>
      </c>
      <c r="N100">
        <v>56.52</v>
      </c>
      <c r="O100">
        <v>55.33</v>
      </c>
      <c r="P100">
        <v>55.86</v>
      </c>
      <c r="Q100">
        <v>18.96</v>
      </c>
      <c r="R100">
        <v>1136.43</v>
      </c>
      <c r="S100">
        <v>32.11</v>
      </c>
      <c r="T100">
        <v>18.72</v>
      </c>
      <c r="U100">
        <v>13.32</v>
      </c>
      <c r="V100">
        <v>38.46</v>
      </c>
      <c r="W100">
        <v>45.76</v>
      </c>
      <c r="X100">
        <v>26.6</v>
      </c>
      <c r="Y100">
        <v>45.66</v>
      </c>
      <c r="Z100">
        <v>42.11</v>
      </c>
      <c r="AA100">
        <v>73.67</v>
      </c>
      <c r="AB100">
        <v>55.43</v>
      </c>
      <c r="AC100">
        <v>40.409999999999997</v>
      </c>
      <c r="AD100">
        <v>532.41</v>
      </c>
      <c r="AE100">
        <v>601.36</v>
      </c>
      <c r="AF100">
        <v>43.11</v>
      </c>
      <c r="AG100">
        <v>54.37</v>
      </c>
      <c r="AH100">
        <v>45.9</v>
      </c>
      <c r="AI100">
        <v>47.93</v>
      </c>
    </row>
    <row r="101" spans="1:35" x14ac:dyDescent="0.45">
      <c r="A101" s="2">
        <v>45818</v>
      </c>
      <c r="B101">
        <v>28.1</v>
      </c>
      <c r="C101">
        <v>31.82</v>
      </c>
      <c r="D101">
        <v>18.84</v>
      </c>
      <c r="E101">
        <v>27.82</v>
      </c>
      <c r="F101">
        <v>30.83</v>
      </c>
      <c r="G101">
        <v>48.231099999999998</v>
      </c>
      <c r="H101">
        <v>24.28</v>
      </c>
      <c r="I101">
        <v>55.8</v>
      </c>
      <c r="J101">
        <v>61.36</v>
      </c>
      <c r="K101">
        <v>66.16</v>
      </c>
      <c r="L101">
        <v>27.72</v>
      </c>
      <c r="M101">
        <v>54.66</v>
      </c>
      <c r="N101">
        <v>56.48</v>
      </c>
      <c r="O101">
        <v>55.26</v>
      </c>
      <c r="P101">
        <v>55.69</v>
      </c>
      <c r="Q101">
        <v>18.920000000000002</v>
      </c>
      <c r="R101">
        <v>1140.6300000000001</v>
      </c>
      <c r="S101">
        <v>32.17</v>
      </c>
      <c r="T101">
        <v>18.78</v>
      </c>
      <c r="U101">
        <v>13.4</v>
      </c>
      <c r="V101">
        <v>38.72</v>
      </c>
      <c r="W101">
        <v>45.65</v>
      </c>
      <c r="X101">
        <v>26.71</v>
      </c>
      <c r="Y101">
        <v>45.43</v>
      </c>
      <c r="Z101">
        <v>42.12</v>
      </c>
      <c r="AA101">
        <v>73.88</v>
      </c>
      <c r="AB101">
        <v>55.67</v>
      </c>
      <c r="AC101">
        <v>40.31</v>
      </c>
      <c r="AD101">
        <v>534.21</v>
      </c>
      <c r="AE101">
        <v>603.08000000000004</v>
      </c>
      <c r="AF101">
        <v>43.21</v>
      </c>
      <c r="AG101">
        <v>54.57</v>
      </c>
      <c r="AH101">
        <v>45.94</v>
      </c>
      <c r="AI101">
        <v>47.93</v>
      </c>
    </row>
    <row r="102" spans="1:35" x14ac:dyDescent="0.45">
      <c r="A102" s="2">
        <v>45817</v>
      </c>
      <c r="B102">
        <v>28.3</v>
      </c>
      <c r="C102">
        <v>31.75</v>
      </c>
      <c r="D102">
        <v>18.59</v>
      </c>
      <c r="E102">
        <v>28.12</v>
      </c>
      <c r="F102">
        <v>30</v>
      </c>
      <c r="G102">
        <v>48.53</v>
      </c>
      <c r="H102">
        <v>24.32</v>
      </c>
      <c r="I102">
        <v>54.71</v>
      </c>
      <c r="J102">
        <v>61.09</v>
      </c>
      <c r="K102">
        <v>66.48</v>
      </c>
      <c r="L102">
        <v>27.62</v>
      </c>
      <c r="M102">
        <v>54.44</v>
      </c>
      <c r="N102">
        <v>55.85</v>
      </c>
      <c r="O102">
        <v>55.24</v>
      </c>
      <c r="P102">
        <v>55.52</v>
      </c>
      <c r="Q102">
        <v>18.829999999999998</v>
      </c>
      <c r="R102">
        <v>1132.02</v>
      </c>
      <c r="S102">
        <v>31.66</v>
      </c>
      <c r="T102">
        <v>18.71</v>
      </c>
      <c r="U102">
        <v>13.26</v>
      </c>
      <c r="V102">
        <v>38.57</v>
      </c>
      <c r="W102">
        <v>45.32</v>
      </c>
      <c r="X102">
        <v>26.44</v>
      </c>
      <c r="Y102">
        <v>45.3</v>
      </c>
      <c r="Z102">
        <v>42.31</v>
      </c>
      <c r="AA102">
        <v>73.930000000000007</v>
      </c>
      <c r="AB102">
        <v>55.62</v>
      </c>
      <c r="AC102">
        <v>40.340000000000003</v>
      </c>
      <c r="AD102">
        <v>530.70000000000005</v>
      </c>
      <c r="AE102">
        <v>599.67999999999995</v>
      </c>
      <c r="AF102">
        <v>43.08</v>
      </c>
      <c r="AG102">
        <v>54.02</v>
      </c>
      <c r="AH102">
        <v>45.91</v>
      </c>
      <c r="AI102">
        <v>48.18</v>
      </c>
    </row>
    <row r="103" spans="1:35" x14ac:dyDescent="0.45">
      <c r="A103" s="2">
        <v>45814</v>
      </c>
      <c r="B103">
        <v>28.22</v>
      </c>
      <c r="C103">
        <v>31.84</v>
      </c>
      <c r="D103">
        <v>18.510000000000002</v>
      </c>
      <c r="E103">
        <v>27.95</v>
      </c>
      <c r="F103">
        <v>29.46</v>
      </c>
      <c r="G103">
        <v>48.5916</v>
      </c>
      <c r="H103">
        <v>24.25</v>
      </c>
      <c r="I103">
        <v>54.11</v>
      </c>
      <c r="J103">
        <v>61.24</v>
      </c>
      <c r="K103">
        <v>65.569999999999993</v>
      </c>
      <c r="L103">
        <v>27.72</v>
      </c>
      <c r="M103">
        <v>53.94</v>
      </c>
      <c r="N103">
        <v>55.46</v>
      </c>
      <c r="O103">
        <v>54.91</v>
      </c>
      <c r="P103">
        <v>54.92</v>
      </c>
      <c r="Q103">
        <v>18.829999999999998</v>
      </c>
      <c r="R103">
        <v>1149.18</v>
      </c>
      <c r="S103">
        <v>31.61</v>
      </c>
      <c r="T103">
        <v>18.670000000000002</v>
      </c>
      <c r="U103">
        <v>13.64</v>
      </c>
      <c r="V103">
        <v>38.51</v>
      </c>
      <c r="W103">
        <v>45.31</v>
      </c>
      <c r="X103">
        <v>26.37</v>
      </c>
      <c r="Y103">
        <v>45.39</v>
      </c>
      <c r="Z103">
        <v>42.52</v>
      </c>
      <c r="AA103">
        <v>73.819999999999993</v>
      </c>
      <c r="AB103">
        <v>55.64</v>
      </c>
      <c r="AC103">
        <v>40.35</v>
      </c>
      <c r="AD103">
        <v>529.91999999999996</v>
      </c>
      <c r="AE103">
        <v>599.14</v>
      </c>
      <c r="AF103">
        <v>43.04</v>
      </c>
      <c r="AG103">
        <v>53.63</v>
      </c>
      <c r="AH103">
        <v>46.14</v>
      </c>
      <c r="AI103">
        <v>48.3</v>
      </c>
    </row>
    <row r="104" spans="1:35" x14ac:dyDescent="0.45">
      <c r="A104" s="2">
        <v>45813</v>
      </c>
      <c r="B104">
        <v>28.29</v>
      </c>
      <c r="C104">
        <v>32.17</v>
      </c>
      <c r="D104">
        <v>18.559999999999999</v>
      </c>
      <c r="E104">
        <v>27.96</v>
      </c>
      <c r="F104">
        <v>29.75</v>
      </c>
      <c r="G104">
        <v>48.796100000000003</v>
      </c>
      <c r="H104">
        <v>24.31</v>
      </c>
      <c r="I104">
        <v>53.74</v>
      </c>
      <c r="J104">
        <v>60.72</v>
      </c>
      <c r="K104">
        <v>65.36</v>
      </c>
      <c r="L104">
        <v>27.6</v>
      </c>
      <c r="M104">
        <v>54.03</v>
      </c>
      <c r="N104">
        <v>55.77</v>
      </c>
      <c r="O104">
        <v>54.18</v>
      </c>
      <c r="P104">
        <v>54.99</v>
      </c>
      <c r="Q104">
        <v>18.78</v>
      </c>
      <c r="R104">
        <v>1164.01</v>
      </c>
      <c r="S104">
        <v>31.44</v>
      </c>
      <c r="T104">
        <v>18.61</v>
      </c>
      <c r="U104">
        <v>13.74</v>
      </c>
      <c r="V104">
        <v>38.479999999999997</v>
      </c>
      <c r="W104">
        <v>45.53</v>
      </c>
      <c r="X104">
        <v>26.36</v>
      </c>
      <c r="Y104">
        <v>45.32</v>
      </c>
      <c r="Z104">
        <v>42.57</v>
      </c>
      <c r="AA104">
        <v>73.39</v>
      </c>
      <c r="AB104">
        <v>55.47</v>
      </c>
      <c r="AC104">
        <v>40.22</v>
      </c>
      <c r="AD104">
        <v>524.79</v>
      </c>
      <c r="AE104">
        <v>593.04999999999995</v>
      </c>
      <c r="AF104">
        <v>43.04</v>
      </c>
      <c r="AG104">
        <v>53.36</v>
      </c>
      <c r="AH104">
        <v>46.17</v>
      </c>
      <c r="AI104">
        <v>47.98</v>
      </c>
    </row>
    <row r="105" spans="1:35" x14ac:dyDescent="0.45">
      <c r="A105" s="2">
        <v>45812</v>
      </c>
      <c r="B105">
        <v>28.18</v>
      </c>
      <c r="C105">
        <v>31.88</v>
      </c>
      <c r="D105">
        <v>18.45</v>
      </c>
      <c r="E105">
        <v>27.66</v>
      </c>
      <c r="F105">
        <v>30.22</v>
      </c>
      <c r="G105">
        <v>48.064999999999998</v>
      </c>
      <c r="H105">
        <v>24.14</v>
      </c>
      <c r="I105">
        <v>53.96</v>
      </c>
      <c r="J105">
        <v>60.25</v>
      </c>
      <c r="K105">
        <v>63.98</v>
      </c>
      <c r="L105">
        <v>27.44</v>
      </c>
      <c r="M105">
        <v>53.46</v>
      </c>
      <c r="N105">
        <v>55.24</v>
      </c>
      <c r="O105">
        <v>53.92</v>
      </c>
      <c r="P105">
        <v>54.79</v>
      </c>
      <c r="Q105">
        <v>18.91</v>
      </c>
      <c r="R105">
        <v>1160.74</v>
      </c>
      <c r="S105">
        <v>31.36</v>
      </c>
      <c r="T105">
        <v>18.59</v>
      </c>
      <c r="U105">
        <v>13.86</v>
      </c>
      <c r="V105">
        <v>38.380000000000003</v>
      </c>
      <c r="W105">
        <v>45.25</v>
      </c>
      <c r="X105">
        <v>26.33</v>
      </c>
      <c r="Y105">
        <v>45.25</v>
      </c>
      <c r="Z105">
        <v>42.46</v>
      </c>
      <c r="AA105">
        <v>74.08</v>
      </c>
      <c r="AB105">
        <v>55.56</v>
      </c>
      <c r="AC105">
        <v>40.19</v>
      </c>
      <c r="AD105">
        <v>528.77</v>
      </c>
      <c r="AE105">
        <v>595.92999999999995</v>
      </c>
      <c r="AF105">
        <v>43.08</v>
      </c>
      <c r="AG105">
        <v>53.23</v>
      </c>
      <c r="AH105">
        <v>45.93</v>
      </c>
      <c r="AI105">
        <v>47.74</v>
      </c>
    </row>
    <row r="106" spans="1:35" x14ac:dyDescent="0.45">
      <c r="A106" s="2">
        <v>45811</v>
      </c>
      <c r="B106">
        <v>27.96</v>
      </c>
      <c r="C106">
        <v>31.58</v>
      </c>
      <c r="D106">
        <v>18.420000000000002</v>
      </c>
      <c r="E106">
        <v>27.78</v>
      </c>
      <c r="F106">
        <v>29.92</v>
      </c>
      <c r="G106">
        <v>47.95</v>
      </c>
      <c r="H106">
        <v>24.09</v>
      </c>
      <c r="I106">
        <v>53.15</v>
      </c>
      <c r="J106">
        <v>60.39</v>
      </c>
      <c r="K106">
        <v>61.89</v>
      </c>
      <c r="L106">
        <v>27.58</v>
      </c>
      <c r="M106">
        <v>53.13</v>
      </c>
      <c r="N106">
        <v>55.29</v>
      </c>
      <c r="O106">
        <v>53.96</v>
      </c>
      <c r="P106">
        <v>53.76</v>
      </c>
      <c r="Q106">
        <v>19.079999999999998</v>
      </c>
      <c r="R106">
        <v>1163.42</v>
      </c>
      <c r="S106">
        <v>30.84</v>
      </c>
      <c r="T106">
        <v>18.59</v>
      </c>
      <c r="U106">
        <v>13.96</v>
      </c>
      <c r="V106">
        <v>38</v>
      </c>
      <c r="W106">
        <v>44.61</v>
      </c>
      <c r="X106">
        <v>26.07</v>
      </c>
      <c r="Y106">
        <v>45.34</v>
      </c>
      <c r="Z106">
        <v>42.12</v>
      </c>
      <c r="AA106">
        <v>74.13</v>
      </c>
      <c r="AB106">
        <v>55.03</v>
      </c>
      <c r="AC106">
        <v>40.06</v>
      </c>
      <c r="AD106">
        <v>527.29999999999995</v>
      </c>
      <c r="AE106">
        <v>596.09</v>
      </c>
      <c r="AF106">
        <v>42.84</v>
      </c>
      <c r="AG106">
        <v>52.95</v>
      </c>
      <c r="AH106">
        <v>45.2</v>
      </c>
      <c r="AI106">
        <v>47.87</v>
      </c>
    </row>
    <row r="107" spans="1:35" x14ac:dyDescent="0.45">
      <c r="A107" s="2">
        <v>45810</v>
      </c>
      <c r="B107">
        <v>27.72</v>
      </c>
      <c r="C107">
        <v>31.53</v>
      </c>
      <c r="D107">
        <v>18.559999999999999</v>
      </c>
      <c r="E107">
        <v>27.6</v>
      </c>
      <c r="F107">
        <v>30.49</v>
      </c>
      <c r="G107">
        <v>47.72</v>
      </c>
      <c r="H107">
        <v>24.15</v>
      </c>
      <c r="I107">
        <v>52.84</v>
      </c>
      <c r="J107">
        <v>60.64</v>
      </c>
      <c r="K107">
        <v>61.74</v>
      </c>
      <c r="L107">
        <v>27.27</v>
      </c>
      <c r="M107">
        <v>53.27</v>
      </c>
      <c r="N107">
        <v>55.7</v>
      </c>
      <c r="O107">
        <v>54.54</v>
      </c>
      <c r="P107">
        <v>53.26</v>
      </c>
      <c r="Q107">
        <v>18.8</v>
      </c>
      <c r="R107">
        <v>1178.43</v>
      </c>
      <c r="S107">
        <v>30.05</v>
      </c>
      <c r="T107">
        <v>18.45</v>
      </c>
      <c r="U107">
        <v>13.81</v>
      </c>
      <c r="V107">
        <v>38.159999999999997</v>
      </c>
      <c r="W107">
        <v>45.04</v>
      </c>
      <c r="X107">
        <v>26.15</v>
      </c>
      <c r="Y107">
        <v>45.39</v>
      </c>
      <c r="Z107">
        <v>42.34</v>
      </c>
      <c r="AA107">
        <v>75.040000000000006</v>
      </c>
      <c r="AB107">
        <v>55.54</v>
      </c>
      <c r="AC107">
        <v>40.29</v>
      </c>
      <c r="AD107">
        <v>523.21</v>
      </c>
      <c r="AE107">
        <v>592.71</v>
      </c>
      <c r="AF107">
        <v>43.14</v>
      </c>
      <c r="AG107">
        <v>53.285800000000002</v>
      </c>
      <c r="AH107">
        <v>45.62</v>
      </c>
      <c r="AI107">
        <v>48.32</v>
      </c>
    </row>
    <row r="108" spans="1:35" x14ac:dyDescent="0.45">
      <c r="A108" s="2">
        <v>45807</v>
      </c>
      <c r="B108">
        <v>27.67</v>
      </c>
      <c r="C108">
        <v>31.5</v>
      </c>
      <c r="D108">
        <v>18.88</v>
      </c>
      <c r="E108">
        <v>27.24</v>
      </c>
      <c r="F108">
        <v>30.37</v>
      </c>
      <c r="G108">
        <v>46.64</v>
      </c>
      <c r="H108">
        <v>23.96</v>
      </c>
      <c r="I108">
        <v>52.38</v>
      </c>
      <c r="J108">
        <v>60.17</v>
      </c>
      <c r="K108">
        <v>60.63</v>
      </c>
      <c r="L108">
        <v>27.21</v>
      </c>
      <c r="M108">
        <v>52.21</v>
      </c>
      <c r="N108">
        <v>55</v>
      </c>
      <c r="O108">
        <v>54.31</v>
      </c>
      <c r="P108">
        <v>52.82</v>
      </c>
      <c r="Q108">
        <v>18.75</v>
      </c>
      <c r="R108">
        <v>1176.3599999999999</v>
      </c>
      <c r="S108">
        <v>29.99</v>
      </c>
      <c r="T108">
        <v>18.57</v>
      </c>
      <c r="U108">
        <v>13.59</v>
      </c>
      <c r="V108">
        <v>38.33</v>
      </c>
      <c r="W108">
        <v>44.39</v>
      </c>
      <c r="X108">
        <v>25.81</v>
      </c>
      <c r="Y108">
        <v>44.96</v>
      </c>
      <c r="Z108">
        <v>41.97</v>
      </c>
      <c r="AA108">
        <v>74.12</v>
      </c>
      <c r="AB108">
        <v>55.18</v>
      </c>
      <c r="AC108">
        <v>39.92</v>
      </c>
      <c r="AD108">
        <v>519.11</v>
      </c>
      <c r="AE108">
        <v>589.39</v>
      </c>
      <c r="AF108">
        <v>42.49</v>
      </c>
      <c r="AG108">
        <v>52.85</v>
      </c>
      <c r="AH108">
        <v>45.45</v>
      </c>
      <c r="AI108">
        <v>47.77</v>
      </c>
    </row>
    <row r="109" spans="1:35" x14ac:dyDescent="0.45">
      <c r="A109" s="2">
        <v>45806</v>
      </c>
      <c r="B109">
        <v>28.02</v>
      </c>
      <c r="C109">
        <v>32.08</v>
      </c>
      <c r="D109">
        <v>18.95</v>
      </c>
      <c r="E109">
        <v>27.84</v>
      </c>
      <c r="F109">
        <v>30.72</v>
      </c>
      <c r="G109">
        <v>46.613599999999998</v>
      </c>
      <c r="H109">
        <v>24.3</v>
      </c>
      <c r="I109">
        <v>52.87</v>
      </c>
      <c r="J109">
        <v>61.23</v>
      </c>
      <c r="K109">
        <v>61.8</v>
      </c>
      <c r="L109">
        <v>27.7</v>
      </c>
      <c r="M109">
        <v>53.05</v>
      </c>
      <c r="N109">
        <v>55.71</v>
      </c>
      <c r="O109">
        <v>54.59</v>
      </c>
      <c r="P109">
        <v>53.86</v>
      </c>
      <c r="Q109">
        <v>18.829999999999998</v>
      </c>
      <c r="R109">
        <v>1173.3699999999999</v>
      </c>
      <c r="S109">
        <v>30.54</v>
      </c>
      <c r="T109">
        <v>18.59</v>
      </c>
      <c r="U109">
        <v>13.51</v>
      </c>
      <c r="V109">
        <v>38.39</v>
      </c>
      <c r="W109">
        <v>43.97</v>
      </c>
      <c r="X109">
        <v>25.64</v>
      </c>
      <c r="Y109">
        <v>44.78</v>
      </c>
      <c r="Z109">
        <v>41.85</v>
      </c>
      <c r="AA109">
        <v>74.03</v>
      </c>
      <c r="AB109">
        <v>54.9</v>
      </c>
      <c r="AC109">
        <v>39.79</v>
      </c>
      <c r="AD109">
        <v>519.92999999999995</v>
      </c>
      <c r="AE109">
        <v>590.04999999999995</v>
      </c>
      <c r="AF109">
        <v>42.76</v>
      </c>
      <c r="AG109">
        <v>52.94</v>
      </c>
      <c r="AH109">
        <v>45.36</v>
      </c>
      <c r="AI109">
        <v>47.58</v>
      </c>
    </row>
    <row r="110" spans="1:35" x14ac:dyDescent="0.45">
      <c r="A110" s="2">
        <v>45805</v>
      </c>
      <c r="B110">
        <v>27.83</v>
      </c>
      <c r="C110">
        <v>32.17</v>
      </c>
      <c r="D110">
        <v>18.91</v>
      </c>
      <c r="E110">
        <v>27.93</v>
      </c>
      <c r="F110">
        <v>31.25</v>
      </c>
      <c r="G110">
        <v>46.5428</v>
      </c>
      <c r="H110">
        <v>24.47</v>
      </c>
      <c r="I110">
        <v>53.26</v>
      </c>
      <c r="J110">
        <v>60.9</v>
      </c>
      <c r="K110">
        <v>60.75</v>
      </c>
      <c r="L110">
        <v>27.69</v>
      </c>
      <c r="M110">
        <v>52.03</v>
      </c>
      <c r="N110">
        <v>55.85</v>
      </c>
      <c r="O110">
        <v>54.284999999999997</v>
      </c>
      <c r="P110">
        <v>53.33</v>
      </c>
      <c r="Q110">
        <v>18.940000000000001</v>
      </c>
      <c r="R110">
        <v>1179.81</v>
      </c>
      <c r="S110">
        <v>30.56</v>
      </c>
      <c r="T110">
        <v>18.66</v>
      </c>
      <c r="U110">
        <v>13.71</v>
      </c>
      <c r="V110">
        <v>38.6</v>
      </c>
      <c r="W110">
        <v>44.23</v>
      </c>
      <c r="X110">
        <v>25.56</v>
      </c>
      <c r="Y110">
        <v>44.76</v>
      </c>
      <c r="Z110">
        <v>41.77</v>
      </c>
      <c r="AA110">
        <v>73.61</v>
      </c>
      <c r="AB110">
        <v>54.62</v>
      </c>
      <c r="AC110">
        <v>39.67</v>
      </c>
      <c r="AD110">
        <v>518.91</v>
      </c>
      <c r="AE110">
        <v>587.73</v>
      </c>
      <c r="AF110">
        <v>42.47</v>
      </c>
      <c r="AG110">
        <v>52.59</v>
      </c>
      <c r="AH110">
        <v>45.24</v>
      </c>
      <c r="AI110">
        <v>47.55</v>
      </c>
    </row>
    <row r="111" spans="1:35" x14ac:dyDescent="0.45">
      <c r="A111" s="2">
        <v>45804</v>
      </c>
      <c r="B111">
        <v>27.9</v>
      </c>
      <c r="C111">
        <v>32.75</v>
      </c>
      <c r="D111">
        <v>19.04</v>
      </c>
      <c r="E111">
        <v>27.78</v>
      </c>
      <c r="F111">
        <v>30.82</v>
      </c>
      <c r="G111">
        <v>46.83</v>
      </c>
      <c r="H111">
        <v>24.52</v>
      </c>
      <c r="I111">
        <v>53.58</v>
      </c>
      <c r="J111">
        <v>61.13</v>
      </c>
      <c r="K111">
        <v>59.98</v>
      </c>
      <c r="L111">
        <v>27.99</v>
      </c>
      <c r="M111">
        <v>51.91</v>
      </c>
      <c r="N111">
        <v>55.02</v>
      </c>
      <c r="O111">
        <v>54.53</v>
      </c>
      <c r="P111">
        <v>54.04</v>
      </c>
      <c r="Q111">
        <v>18.91</v>
      </c>
      <c r="R111">
        <v>1189.1400000000001</v>
      </c>
      <c r="S111">
        <v>30.86</v>
      </c>
      <c r="T111">
        <v>18.62</v>
      </c>
      <c r="U111">
        <v>13.585000000000001</v>
      </c>
      <c r="V111">
        <v>38.21</v>
      </c>
      <c r="W111">
        <v>45.38</v>
      </c>
      <c r="X111">
        <v>25.87</v>
      </c>
      <c r="Y111">
        <v>44.82</v>
      </c>
      <c r="Z111">
        <v>42.31</v>
      </c>
      <c r="AA111">
        <v>74.95</v>
      </c>
      <c r="AB111">
        <v>55.2</v>
      </c>
      <c r="AC111">
        <v>40.07</v>
      </c>
      <c r="AD111">
        <v>521.22</v>
      </c>
      <c r="AE111">
        <v>591.15</v>
      </c>
      <c r="AF111">
        <v>42.92</v>
      </c>
      <c r="AG111">
        <v>53</v>
      </c>
      <c r="AH111">
        <v>45.55</v>
      </c>
      <c r="AI111">
        <v>47.66</v>
      </c>
    </row>
    <row r="112" spans="1:35" x14ac:dyDescent="0.45">
      <c r="A112" s="2">
        <v>45800</v>
      </c>
      <c r="B112">
        <v>28.2</v>
      </c>
      <c r="C112">
        <v>32.85</v>
      </c>
      <c r="D112">
        <v>19.16</v>
      </c>
      <c r="E112">
        <v>27.81</v>
      </c>
      <c r="F112">
        <v>29.85</v>
      </c>
      <c r="G112">
        <v>46.76</v>
      </c>
      <c r="H112">
        <v>24.58</v>
      </c>
      <c r="I112">
        <v>53.52</v>
      </c>
      <c r="J112">
        <v>60.67</v>
      </c>
      <c r="K112">
        <v>58.96</v>
      </c>
      <c r="L112">
        <v>27.65</v>
      </c>
      <c r="M112">
        <v>52.52</v>
      </c>
      <c r="N112">
        <v>53.23</v>
      </c>
      <c r="O112">
        <v>54.58</v>
      </c>
      <c r="P112">
        <v>54.78</v>
      </c>
      <c r="Q112">
        <v>19.149999999999999</v>
      </c>
      <c r="R112">
        <v>1187.06</v>
      </c>
      <c r="S112">
        <v>31.24</v>
      </c>
      <c r="T112">
        <v>18.45</v>
      </c>
      <c r="U112">
        <v>13.14</v>
      </c>
      <c r="V112">
        <v>39.17</v>
      </c>
      <c r="W112">
        <v>45.36</v>
      </c>
      <c r="X112">
        <v>25.65</v>
      </c>
      <c r="Y112">
        <v>44.44</v>
      </c>
      <c r="Z112">
        <v>41.26</v>
      </c>
      <c r="AA112">
        <v>73.03</v>
      </c>
      <c r="AB112">
        <v>55.03</v>
      </c>
      <c r="AC112">
        <v>39.880000000000003</v>
      </c>
      <c r="AD112">
        <v>509.24</v>
      </c>
      <c r="AE112">
        <v>579.11</v>
      </c>
      <c r="AF112">
        <v>42.4</v>
      </c>
      <c r="AG112">
        <v>52.26</v>
      </c>
      <c r="AH112">
        <v>45.32</v>
      </c>
      <c r="AI112">
        <v>46.96</v>
      </c>
    </row>
    <row r="113" spans="1:35" x14ac:dyDescent="0.45">
      <c r="A113" s="2">
        <v>45799</v>
      </c>
      <c r="B113">
        <v>28.3</v>
      </c>
      <c r="C113">
        <v>32.634999999999998</v>
      </c>
      <c r="D113">
        <v>18.91</v>
      </c>
      <c r="E113">
        <v>27.27</v>
      </c>
      <c r="F113">
        <v>29.99</v>
      </c>
      <c r="G113">
        <v>45.76</v>
      </c>
      <c r="H113">
        <v>24.24</v>
      </c>
      <c r="I113">
        <v>53.7</v>
      </c>
      <c r="J113">
        <v>59.83</v>
      </c>
      <c r="K113">
        <v>58.29</v>
      </c>
      <c r="L113">
        <v>27.52</v>
      </c>
      <c r="M113">
        <v>51.43</v>
      </c>
      <c r="N113">
        <v>53.88</v>
      </c>
      <c r="O113">
        <v>53.79</v>
      </c>
      <c r="P113">
        <v>54.75</v>
      </c>
      <c r="Q113">
        <v>19.11</v>
      </c>
      <c r="R113">
        <v>1195.77</v>
      </c>
      <c r="S113">
        <v>31.7</v>
      </c>
      <c r="T113">
        <v>18.53</v>
      </c>
      <c r="U113">
        <v>13.17</v>
      </c>
      <c r="V113">
        <v>39.28</v>
      </c>
      <c r="W113">
        <v>45.08</v>
      </c>
      <c r="X113">
        <v>25.41</v>
      </c>
      <c r="Y113">
        <v>44</v>
      </c>
      <c r="Z113">
        <v>41.64</v>
      </c>
      <c r="AA113">
        <v>72.37</v>
      </c>
      <c r="AB113">
        <v>54.77</v>
      </c>
      <c r="AC113">
        <v>39.53</v>
      </c>
      <c r="AD113">
        <v>514</v>
      </c>
      <c r="AE113">
        <v>583.09</v>
      </c>
      <c r="AF113">
        <v>42.65</v>
      </c>
      <c r="AG113">
        <v>52.54</v>
      </c>
      <c r="AH113">
        <v>45.09</v>
      </c>
      <c r="AI113">
        <v>47.54</v>
      </c>
    </row>
    <row r="114" spans="1:35" x14ac:dyDescent="0.45">
      <c r="A114" s="2">
        <v>45798</v>
      </c>
      <c r="B114">
        <v>28.4</v>
      </c>
      <c r="C114">
        <v>32.69</v>
      </c>
      <c r="D114">
        <v>18.79</v>
      </c>
      <c r="E114">
        <v>27.46</v>
      </c>
      <c r="F114">
        <v>30.09</v>
      </c>
      <c r="G114">
        <v>45.66</v>
      </c>
      <c r="H114">
        <v>24.49</v>
      </c>
      <c r="I114">
        <v>53.72</v>
      </c>
      <c r="J114">
        <v>60.32</v>
      </c>
      <c r="K114">
        <v>59.1</v>
      </c>
      <c r="L114">
        <v>27.67</v>
      </c>
      <c r="M114">
        <v>51.45</v>
      </c>
      <c r="N114">
        <v>54.14</v>
      </c>
      <c r="O114">
        <v>54.03</v>
      </c>
      <c r="P114">
        <v>54.99</v>
      </c>
      <c r="Q114">
        <v>19.18</v>
      </c>
      <c r="R114">
        <v>1194.49</v>
      </c>
      <c r="S114">
        <v>31.42</v>
      </c>
      <c r="T114">
        <v>18.57</v>
      </c>
      <c r="U114">
        <v>13.21</v>
      </c>
      <c r="V114">
        <v>39.299999999999997</v>
      </c>
      <c r="W114">
        <v>45.22</v>
      </c>
      <c r="X114">
        <v>25.41</v>
      </c>
      <c r="Y114">
        <v>43.94</v>
      </c>
      <c r="Z114">
        <v>41.68</v>
      </c>
      <c r="AA114">
        <v>72.31</v>
      </c>
      <c r="AB114">
        <v>55.04</v>
      </c>
      <c r="AC114">
        <v>39.43</v>
      </c>
      <c r="AD114">
        <v>513.04</v>
      </c>
      <c r="AE114">
        <v>582.86</v>
      </c>
      <c r="AF114">
        <v>42.71</v>
      </c>
      <c r="AG114">
        <v>52.48</v>
      </c>
      <c r="AH114">
        <v>45.94</v>
      </c>
      <c r="AI114">
        <v>47.65</v>
      </c>
    </row>
    <row r="115" spans="1:35" x14ac:dyDescent="0.45">
      <c r="A115" s="2">
        <v>45797</v>
      </c>
      <c r="B115">
        <v>28.28</v>
      </c>
      <c r="C115">
        <v>32.75</v>
      </c>
      <c r="D115">
        <v>18.53</v>
      </c>
      <c r="E115">
        <v>27.36</v>
      </c>
      <c r="F115">
        <v>30.77</v>
      </c>
      <c r="G115">
        <v>45.57</v>
      </c>
      <c r="H115">
        <v>24.5</v>
      </c>
      <c r="I115">
        <v>53.48</v>
      </c>
      <c r="J115">
        <v>60.53</v>
      </c>
      <c r="K115">
        <v>58.4</v>
      </c>
      <c r="L115">
        <v>28.16</v>
      </c>
      <c r="M115">
        <v>51.61</v>
      </c>
      <c r="N115">
        <v>53.89</v>
      </c>
      <c r="O115">
        <v>54.07</v>
      </c>
      <c r="P115">
        <v>55.2</v>
      </c>
      <c r="Q115">
        <v>19.059999999999999</v>
      </c>
      <c r="R115">
        <v>1216.71</v>
      </c>
      <c r="S115">
        <v>31.86</v>
      </c>
      <c r="T115">
        <v>18.71</v>
      </c>
      <c r="U115">
        <v>13.09</v>
      </c>
      <c r="V115">
        <v>39.89</v>
      </c>
      <c r="W115">
        <v>45.2</v>
      </c>
      <c r="X115">
        <v>25.63</v>
      </c>
      <c r="Y115">
        <v>44.19</v>
      </c>
      <c r="Z115">
        <v>41.77</v>
      </c>
      <c r="AA115">
        <v>72.989999999999995</v>
      </c>
      <c r="AB115">
        <v>55.17</v>
      </c>
      <c r="AC115">
        <v>39.61</v>
      </c>
      <c r="AD115">
        <v>520.27</v>
      </c>
      <c r="AE115">
        <v>592.85</v>
      </c>
      <c r="AF115">
        <v>43.1</v>
      </c>
      <c r="AG115">
        <v>52.8</v>
      </c>
      <c r="AH115">
        <v>46.35</v>
      </c>
      <c r="AI115">
        <v>47.84</v>
      </c>
    </row>
    <row r="116" spans="1:35" x14ac:dyDescent="0.45">
      <c r="A116" s="2">
        <v>45796</v>
      </c>
      <c r="B116">
        <v>28.14</v>
      </c>
      <c r="C116">
        <v>32.96</v>
      </c>
      <c r="D116">
        <v>18.739999999999998</v>
      </c>
      <c r="E116">
        <v>27.9</v>
      </c>
      <c r="F116">
        <v>30.53</v>
      </c>
      <c r="G116">
        <v>45.16</v>
      </c>
      <c r="H116">
        <v>24.69</v>
      </c>
      <c r="I116">
        <v>53.82</v>
      </c>
      <c r="J116">
        <v>60.57</v>
      </c>
      <c r="K116">
        <v>58.82</v>
      </c>
      <c r="L116">
        <v>28.18</v>
      </c>
      <c r="M116">
        <v>51.08</v>
      </c>
      <c r="N116">
        <v>52.9</v>
      </c>
      <c r="O116">
        <v>54.78</v>
      </c>
      <c r="P116">
        <v>54.7</v>
      </c>
      <c r="Q116">
        <v>19.05</v>
      </c>
      <c r="R116">
        <v>1214.3900000000001</v>
      </c>
      <c r="S116">
        <v>32.49</v>
      </c>
      <c r="T116">
        <v>18.649999999999999</v>
      </c>
      <c r="U116">
        <v>12.865</v>
      </c>
      <c r="V116">
        <v>39.909999999999997</v>
      </c>
      <c r="W116">
        <v>45.15</v>
      </c>
      <c r="X116">
        <v>25.63</v>
      </c>
      <c r="Y116">
        <v>44.05</v>
      </c>
      <c r="Z116">
        <v>41.56</v>
      </c>
      <c r="AA116">
        <v>72.569999999999993</v>
      </c>
      <c r="AB116">
        <v>55.02</v>
      </c>
      <c r="AC116">
        <v>39.33</v>
      </c>
      <c r="AD116">
        <v>522.01</v>
      </c>
      <c r="AE116">
        <v>594.85</v>
      </c>
      <c r="AF116">
        <v>42.73</v>
      </c>
      <c r="AG116">
        <v>52.645000000000003</v>
      </c>
      <c r="AH116">
        <v>46.19</v>
      </c>
      <c r="AI116">
        <v>47.3</v>
      </c>
    </row>
    <row r="117" spans="1:35" x14ac:dyDescent="0.45">
      <c r="A117" s="2">
        <v>45793</v>
      </c>
      <c r="B117">
        <v>28.24</v>
      </c>
      <c r="C117">
        <v>32.61</v>
      </c>
      <c r="D117">
        <v>18.39</v>
      </c>
      <c r="E117">
        <v>27.69</v>
      </c>
      <c r="F117">
        <v>30.32</v>
      </c>
      <c r="G117">
        <v>44.57</v>
      </c>
      <c r="H117">
        <v>24.87</v>
      </c>
      <c r="I117">
        <v>54.01</v>
      </c>
      <c r="J117">
        <v>59.51</v>
      </c>
      <c r="K117">
        <v>58.79</v>
      </c>
      <c r="L117">
        <v>28</v>
      </c>
      <c r="M117">
        <v>51.24</v>
      </c>
      <c r="N117">
        <v>52.5</v>
      </c>
      <c r="O117">
        <v>54.66</v>
      </c>
      <c r="P117">
        <v>54.42</v>
      </c>
      <c r="Q117">
        <v>18.88</v>
      </c>
      <c r="R117">
        <v>1210.94</v>
      </c>
      <c r="S117">
        <v>32.43</v>
      </c>
      <c r="T117">
        <v>18.48</v>
      </c>
      <c r="U117">
        <v>12.75</v>
      </c>
      <c r="V117">
        <v>40.19</v>
      </c>
      <c r="W117">
        <v>45.41</v>
      </c>
      <c r="X117">
        <v>25.47</v>
      </c>
      <c r="Y117">
        <v>43.89</v>
      </c>
      <c r="Z117">
        <v>40.85</v>
      </c>
      <c r="AA117">
        <v>72.489999999999995</v>
      </c>
      <c r="AB117">
        <v>54.41</v>
      </c>
      <c r="AC117">
        <v>38.9</v>
      </c>
      <c r="AD117">
        <v>521.51</v>
      </c>
      <c r="AE117">
        <v>594.20000000000005</v>
      </c>
      <c r="AF117">
        <v>42.25</v>
      </c>
      <c r="AG117">
        <v>52.19</v>
      </c>
      <c r="AH117">
        <v>45.61</v>
      </c>
      <c r="AI117">
        <v>46.85</v>
      </c>
    </row>
    <row r="118" spans="1:35" x14ac:dyDescent="0.45">
      <c r="A118" s="2">
        <v>45792</v>
      </c>
      <c r="B118">
        <v>28.25</v>
      </c>
      <c r="C118">
        <v>33.07</v>
      </c>
      <c r="D118">
        <v>18.27</v>
      </c>
      <c r="E118">
        <v>27.62</v>
      </c>
      <c r="F118">
        <v>30.49</v>
      </c>
      <c r="G118">
        <v>45.06</v>
      </c>
      <c r="H118">
        <v>25.08</v>
      </c>
      <c r="I118">
        <v>53.99</v>
      </c>
      <c r="J118">
        <v>59.26</v>
      </c>
      <c r="K118">
        <v>58.8</v>
      </c>
      <c r="L118">
        <v>28.01</v>
      </c>
      <c r="M118">
        <v>51.09</v>
      </c>
      <c r="N118">
        <v>52.15</v>
      </c>
      <c r="O118">
        <v>54.77</v>
      </c>
      <c r="P118">
        <v>54.57</v>
      </c>
      <c r="Q118">
        <v>18.84</v>
      </c>
      <c r="R118">
        <v>1206.5899999999999</v>
      </c>
      <c r="S118">
        <v>31.91</v>
      </c>
      <c r="T118">
        <v>18.3</v>
      </c>
      <c r="U118">
        <v>12.81</v>
      </c>
      <c r="V118">
        <v>40.130000000000003</v>
      </c>
      <c r="W118">
        <v>45.6</v>
      </c>
      <c r="X118">
        <v>25.55</v>
      </c>
      <c r="Y118">
        <v>43.83</v>
      </c>
      <c r="Z118">
        <v>40.86</v>
      </c>
      <c r="AA118">
        <v>72.3</v>
      </c>
      <c r="AB118">
        <v>54.02</v>
      </c>
      <c r="AC118">
        <v>38.799999999999997</v>
      </c>
      <c r="AD118">
        <v>519.25</v>
      </c>
      <c r="AE118">
        <v>590.46</v>
      </c>
      <c r="AF118">
        <v>42.09</v>
      </c>
      <c r="AG118">
        <v>52.25</v>
      </c>
      <c r="AH118">
        <v>45.62</v>
      </c>
      <c r="AI118">
        <v>46.53</v>
      </c>
    </row>
    <row r="119" spans="1:35" x14ac:dyDescent="0.45">
      <c r="A119" s="2">
        <v>45791</v>
      </c>
      <c r="B119">
        <v>28.58</v>
      </c>
      <c r="C119">
        <v>33.24</v>
      </c>
      <c r="D119">
        <v>17.97</v>
      </c>
      <c r="E119">
        <v>28.01</v>
      </c>
      <c r="F119">
        <v>30.68</v>
      </c>
      <c r="G119">
        <v>44.95</v>
      </c>
      <c r="H119">
        <v>25.07</v>
      </c>
      <c r="I119">
        <v>53.77</v>
      </c>
      <c r="J119">
        <v>59.36</v>
      </c>
      <c r="K119">
        <v>58.61</v>
      </c>
      <c r="L119">
        <v>28.2</v>
      </c>
      <c r="M119">
        <v>50.22</v>
      </c>
      <c r="N119">
        <v>52.22</v>
      </c>
      <c r="O119">
        <v>53.97</v>
      </c>
      <c r="P119">
        <v>55.6</v>
      </c>
      <c r="Q119">
        <v>18.829999999999998</v>
      </c>
      <c r="R119">
        <v>1220.27</v>
      </c>
      <c r="S119">
        <v>32.479999999999997</v>
      </c>
      <c r="T119">
        <v>18.16</v>
      </c>
      <c r="U119">
        <v>12.82</v>
      </c>
      <c r="V119">
        <v>40.21</v>
      </c>
      <c r="W119">
        <v>45.33</v>
      </c>
      <c r="X119">
        <v>25.16</v>
      </c>
      <c r="Y119">
        <v>43.44</v>
      </c>
      <c r="Z119">
        <v>40.340000000000003</v>
      </c>
      <c r="AA119">
        <v>71.45</v>
      </c>
      <c r="AB119">
        <v>52.94</v>
      </c>
      <c r="AC119">
        <v>38.25</v>
      </c>
      <c r="AD119">
        <v>518.67999999999995</v>
      </c>
      <c r="AE119">
        <v>587.59</v>
      </c>
      <c r="AF119">
        <v>41.88</v>
      </c>
      <c r="AG119">
        <v>52.2</v>
      </c>
      <c r="AH119">
        <v>45.11</v>
      </c>
      <c r="AI119">
        <v>46.26</v>
      </c>
    </row>
    <row r="120" spans="1:35" x14ac:dyDescent="0.45">
      <c r="A120" s="2">
        <v>45790</v>
      </c>
      <c r="B120">
        <v>28.34</v>
      </c>
      <c r="C120">
        <v>32.56</v>
      </c>
      <c r="D120">
        <v>17.54</v>
      </c>
      <c r="E120">
        <v>28.06</v>
      </c>
      <c r="F120">
        <v>30.8</v>
      </c>
      <c r="G120">
        <v>45.11</v>
      </c>
      <c r="H120">
        <v>24.87</v>
      </c>
      <c r="I120">
        <v>53.28</v>
      </c>
      <c r="J120">
        <v>59.08</v>
      </c>
      <c r="K120">
        <v>58.12</v>
      </c>
      <c r="L120">
        <v>28.33</v>
      </c>
      <c r="M120">
        <v>50.41</v>
      </c>
      <c r="N120">
        <v>52.07</v>
      </c>
      <c r="O120">
        <v>54.01</v>
      </c>
      <c r="P120">
        <v>54.7</v>
      </c>
      <c r="Q120">
        <v>18.755299999999998</v>
      </c>
      <c r="R120">
        <v>1187.8599999999999</v>
      </c>
      <c r="S120">
        <v>32.46</v>
      </c>
      <c r="T120">
        <v>18.36</v>
      </c>
      <c r="U120">
        <v>12.74</v>
      </c>
      <c r="V120">
        <v>40.299999999999997</v>
      </c>
      <c r="W120">
        <v>45.62</v>
      </c>
      <c r="X120">
        <v>25.42</v>
      </c>
      <c r="Y120">
        <v>43.4</v>
      </c>
      <c r="Z120">
        <v>40.590000000000003</v>
      </c>
      <c r="AA120">
        <v>72.25</v>
      </c>
      <c r="AB120">
        <v>53.19</v>
      </c>
      <c r="AC120">
        <v>38.42</v>
      </c>
      <c r="AD120">
        <v>515.59</v>
      </c>
      <c r="AE120">
        <v>586.84</v>
      </c>
      <c r="AF120">
        <v>42.1</v>
      </c>
      <c r="AG120">
        <v>52.04</v>
      </c>
      <c r="AH120">
        <v>45.23</v>
      </c>
      <c r="AI120">
        <v>46</v>
      </c>
    </row>
    <row r="121" spans="1:35" x14ac:dyDescent="0.45">
      <c r="A121" s="2">
        <v>45789</v>
      </c>
      <c r="B121">
        <v>28.45</v>
      </c>
      <c r="C121">
        <v>32.35</v>
      </c>
      <c r="D121">
        <v>17.399999999999999</v>
      </c>
      <c r="E121">
        <v>27.75</v>
      </c>
      <c r="F121">
        <v>30.5</v>
      </c>
      <c r="G121">
        <v>44.74</v>
      </c>
      <c r="H121">
        <v>24.5</v>
      </c>
      <c r="I121">
        <v>52.95</v>
      </c>
      <c r="J121">
        <v>57.84</v>
      </c>
      <c r="K121">
        <v>58.04</v>
      </c>
      <c r="L121">
        <v>27.49</v>
      </c>
      <c r="M121">
        <v>50.19</v>
      </c>
      <c r="N121">
        <v>51.6</v>
      </c>
      <c r="O121">
        <v>54.32</v>
      </c>
      <c r="P121">
        <v>55.06</v>
      </c>
      <c r="Q121">
        <v>18.7</v>
      </c>
      <c r="R121">
        <v>1198.98</v>
      </c>
      <c r="S121">
        <v>32.619999999999997</v>
      </c>
      <c r="T121">
        <v>18.13</v>
      </c>
      <c r="U121">
        <v>12.69</v>
      </c>
      <c r="V121">
        <v>40.04</v>
      </c>
      <c r="W121">
        <v>44.75</v>
      </c>
      <c r="X121">
        <v>25.18</v>
      </c>
      <c r="Y121">
        <v>43.08</v>
      </c>
      <c r="Z121">
        <v>40.380000000000003</v>
      </c>
      <c r="AA121">
        <v>72.8</v>
      </c>
      <c r="AB121">
        <v>53.53</v>
      </c>
      <c r="AC121">
        <v>38.24</v>
      </c>
      <c r="AD121">
        <v>507.85</v>
      </c>
      <c r="AE121">
        <v>582.99</v>
      </c>
      <c r="AF121">
        <v>41.81</v>
      </c>
      <c r="AG121">
        <v>51.6</v>
      </c>
      <c r="AH121">
        <v>45.09</v>
      </c>
      <c r="AI121">
        <v>45.66</v>
      </c>
    </row>
    <row r="122" spans="1:35" x14ac:dyDescent="0.45">
      <c r="A122" s="2">
        <v>45786</v>
      </c>
      <c r="B122">
        <v>27.78</v>
      </c>
      <c r="C122">
        <v>32.200000000000003</v>
      </c>
      <c r="D122">
        <v>17.41</v>
      </c>
      <c r="E122">
        <v>27.62</v>
      </c>
      <c r="F122">
        <v>30.88</v>
      </c>
      <c r="G122">
        <v>45.330300000000001</v>
      </c>
      <c r="H122">
        <v>24.45</v>
      </c>
      <c r="I122">
        <v>51.75</v>
      </c>
      <c r="J122">
        <v>58.12</v>
      </c>
      <c r="K122">
        <v>57.69</v>
      </c>
      <c r="L122">
        <v>27.56</v>
      </c>
      <c r="M122">
        <v>50.64</v>
      </c>
      <c r="N122">
        <v>51.048299999999998</v>
      </c>
      <c r="O122">
        <v>52.39</v>
      </c>
      <c r="P122">
        <v>53.25</v>
      </c>
      <c r="Q122">
        <v>18.690000000000001</v>
      </c>
      <c r="R122">
        <v>1197.26</v>
      </c>
      <c r="S122">
        <v>31.41</v>
      </c>
      <c r="T122">
        <v>18.149999999999999</v>
      </c>
      <c r="U122">
        <v>12.49</v>
      </c>
      <c r="V122">
        <v>39.54</v>
      </c>
      <c r="W122">
        <v>45.17</v>
      </c>
      <c r="X122">
        <v>25.01</v>
      </c>
      <c r="Y122">
        <v>42.85</v>
      </c>
      <c r="Z122">
        <v>40.770000000000003</v>
      </c>
      <c r="AA122">
        <v>72.010000000000005</v>
      </c>
      <c r="AB122">
        <v>53.58</v>
      </c>
      <c r="AC122">
        <v>38.29</v>
      </c>
      <c r="AD122">
        <v>487.97</v>
      </c>
      <c r="AE122">
        <v>564.34</v>
      </c>
      <c r="AF122">
        <v>41.68</v>
      </c>
      <c r="AG122">
        <v>50.79</v>
      </c>
      <c r="AH122">
        <v>44.38</v>
      </c>
      <c r="AI122">
        <v>45.81</v>
      </c>
    </row>
    <row r="123" spans="1:35" x14ac:dyDescent="0.45">
      <c r="A123" s="2">
        <v>45785</v>
      </c>
      <c r="B123">
        <v>27.85</v>
      </c>
      <c r="C123">
        <v>32.15</v>
      </c>
      <c r="D123">
        <v>17.45</v>
      </c>
      <c r="E123">
        <v>27.16</v>
      </c>
      <c r="F123">
        <v>29.94</v>
      </c>
      <c r="G123">
        <v>45.02</v>
      </c>
      <c r="H123">
        <v>24.31</v>
      </c>
      <c r="I123">
        <v>51.16</v>
      </c>
      <c r="J123">
        <v>58.11</v>
      </c>
      <c r="K123">
        <v>57.2</v>
      </c>
      <c r="L123">
        <v>27.48</v>
      </c>
      <c r="M123">
        <v>49.85</v>
      </c>
      <c r="N123">
        <v>50.26</v>
      </c>
      <c r="O123">
        <v>51.54</v>
      </c>
      <c r="P123">
        <v>53.45</v>
      </c>
      <c r="Q123">
        <v>18.614999999999998</v>
      </c>
      <c r="R123">
        <v>1171.1199999999999</v>
      </c>
      <c r="S123">
        <v>31.19</v>
      </c>
      <c r="T123">
        <v>18.14</v>
      </c>
      <c r="U123">
        <v>12.6</v>
      </c>
      <c r="V123">
        <v>39.44</v>
      </c>
      <c r="W123">
        <v>44.23</v>
      </c>
      <c r="X123">
        <v>24.83</v>
      </c>
      <c r="Y123">
        <v>42.81</v>
      </c>
      <c r="Z123">
        <v>40.46</v>
      </c>
      <c r="AA123">
        <v>71.83</v>
      </c>
      <c r="AB123">
        <v>53.58</v>
      </c>
      <c r="AC123">
        <v>38.11</v>
      </c>
      <c r="AD123">
        <v>488.29</v>
      </c>
      <c r="AE123">
        <v>565.05999999999995</v>
      </c>
      <c r="AF123">
        <v>41.32</v>
      </c>
      <c r="AG123">
        <v>50.32</v>
      </c>
      <c r="AH123">
        <v>44.26</v>
      </c>
      <c r="AI123">
        <v>45.36</v>
      </c>
    </row>
    <row r="124" spans="1:35" x14ac:dyDescent="0.45">
      <c r="A124" s="2">
        <v>45784</v>
      </c>
      <c r="B124">
        <v>27.58</v>
      </c>
      <c r="C124">
        <v>31.75</v>
      </c>
      <c r="D124">
        <v>17.71</v>
      </c>
      <c r="E124">
        <v>27.56</v>
      </c>
      <c r="F124">
        <v>29.66</v>
      </c>
      <c r="G124">
        <v>44.79</v>
      </c>
      <c r="H124">
        <v>24.68</v>
      </c>
      <c r="I124">
        <v>51</v>
      </c>
      <c r="J124">
        <v>59.09</v>
      </c>
      <c r="K124">
        <v>57.79</v>
      </c>
      <c r="L124">
        <v>26.4</v>
      </c>
      <c r="M124">
        <v>50.23</v>
      </c>
      <c r="N124">
        <v>50.37</v>
      </c>
      <c r="O124">
        <v>53.22</v>
      </c>
      <c r="P124">
        <v>52.69</v>
      </c>
      <c r="Q124">
        <v>18.510000000000002</v>
      </c>
      <c r="R124">
        <v>1159.53</v>
      </c>
      <c r="S124">
        <v>30.31</v>
      </c>
      <c r="T124">
        <v>18.18</v>
      </c>
      <c r="U124">
        <v>12.42</v>
      </c>
      <c r="V124">
        <v>39.53</v>
      </c>
      <c r="W124">
        <v>44.56</v>
      </c>
      <c r="X124">
        <v>24.89</v>
      </c>
      <c r="Y124">
        <v>42.89</v>
      </c>
      <c r="Z124">
        <v>40.44</v>
      </c>
      <c r="AA124">
        <v>71.98</v>
      </c>
      <c r="AB124">
        <v>54.15</v>
      </c>
      <c r="AC124">
        <v>38.43</v>
      </c>
      <c r="AD124">
        <v>483.3</v>
      </c>
      <c r="AE124">
        <v>561.15</v>
      </c>
      <c r="AF124">
        <v>41.32</v>
      </c>
      <c r="AG124">
        <v>50.21</v>
      </c>
      <c r="AH124">
        <v>44.38</v>
      </c>
      <c r="AI124">
        <v>44.99</v>
      </c>
    </row>
    <row r="125" spans="1:35" x14ac:dyDescent="0.45">
      <c r="A125" s="2">
        <v>45783</v>
      </c>
      <c r="B125">
        <v>27.82</v>
      </c>
      <c r="C125">
        <v>31.62</v>
      </c>
      <c r="D125">
        <v>17.739999999999998</v>
      </c>
      <c r="E125">
        <v>27.35</v>
      </c>
      <c r="F125">
        <v>29.48</v>
      </c>
      <c r="G125">
        <v>45.45</v>
      </c>
      <c r="H125">
        <v>24.64</v>
      </c>
      <c r="I125">
        <v>51.56</v>
      </c>
      <c r="J125">
        <v>58.39</v>
      </c>
      <c r="K125">
        <v>58.5</v>
      </c>
      <c r="L125">
        <v>26.61</v>
      </c>
      <c r="M125">
        <v>50.71</v>
      </c>
      <c r="N125">
        <v>50.13</v>
      </c>
      <c r="O125">
        <v>53.68</v>
      </c>
      <c r="P125">
        <v>53.95</v>
      </c>
      <c r="Q125">
        <v>18.55</v>
      </c>
      <c r="R125">
        <v>1159</v>
      </c>
      <c r="S125">
        <v>30.76</v>
      </c>
      <c r="T125">
        <v>18.309999999999999</v>
      </c>
      <c r="U125">
        <v>12.22</v>
      </c>
      <c r="V125">
        <v>39.72</v>
      </c>
      <c r="W125">
        <v>44.82</v>
      </c>
      <c r="X125">
        <v>25.05</v>
      </c>
      <c r="Y125">
        <v>42.77</v>
      </c>
      <c r="Z125">
        <v>40.67</v>
      </c>
      <c r="AA125">
        <v>72.430000000000007</v>
      </c>
      <c r="AB125">
        <v>54.34</v>
      </c>
      <c r="AC125">
        <v>38.57</v>
      </c>
      <c r="AD125">
        <v>481.41</v>
      </c>
      <c r="AE125">
        <v>558.79999999999995</v>
      </c>
      <c r="AF125">
        <v>41.62</v>
      </c>
      <c r="AG125">
        <v>49.98</v>
      </c>
      <c r="AH125">
        <v>44.18</v>
      </c>
      <c r="AI125">
        <v>45.22</v>
      </c>
    </row>
    <row r="126" spans="1:35" x14ac:dyDescent="0.45">
      <c r="A126" s="2">
        <v>45782</v>
      </c>
      <c r="B126">
        <v>27.7</v>
      </c>
      <c r="C126">
        <v>31.58</v>
      </c>
      <c r="D126">
        <v>17.649999999999999</v>
      </c>
      <c r="E126">
        <v>27.03</v>
      </c>
      <c r="F126">
        <v>29.83</v>
      </c>
      <c r="G126">
        <v>44.700299999999999</v>
      </c>
      <c r="H126">
        <v>24.86</v>
      </c>
      <c r="I126">
        <v>52.96</v>
      </c>
      <c r="J126">
        <v>56.68</v>
      </c>
      <c r="K126">
        <v>58.38</v>
      </c>
      <c r="L126">
        <v>26.71</v>
      </c>
      <c r="M126">
        <v>50.44</v>
      </c>
      <c r="N126">
        <v>50.44</v>
      </c>
      <c r="O126">
        <v>54.32</v>
      </c>
      <c r="P126">
        <v>53.4</v>
      </c>
      <c r="Q126">
        <v>18.55</v>
      </c>
      <c r="R126">
        <v>1146.8599999999999</v>
      </c>
      <c r="S126">
        <v>30.7</v>
      </c>
      <c r="T126">
        <v>18.23</v>
      </c>
      <c r="U126">
        <v>12.27</v>
      </c>
      <c r="V126">
        <v>39.71</v>
      </c>
      <c r="W126">
        <v>44.49</v>
      </c>
      <c r="X126">
        <v>24.99</v>
      </c>
      <c r="Y126">
        <v>42.66</v>
      </c>
      <c r="Z126">
        <v>40.72</v>
      </c>
      <c r="AA126">
        <v>72.39</v>
      </c>
      <c r="AB126">
        <v>54.64</v>
      </c>
      <c r="AC126">
        <v>38.64</v>
      </c>
      <c r="AD126">
        <v>485.93</v>
      </c>
      <c r="AE126">
        <v>563.51</v>
      </c>
      <c r="AF126">
        <v>41.84</v>
      </c>
      <c r="AG126">
        <v>50.14</v>
      </c>
      <c r="AH126">
        <v>44.28</v>
      </c>
      <c r="AI126">
        <v>45.07</v>
      </c>
    </row>
    <row r="127" spans="1:35" x14ac:dyDescent="0.45">
      <c r="A127" s="2">
        <v>45779</v>
      </c>
      <c r="B127">
        <v>27.66</v>
      </c>
      <c r="C127">
        <v>31.35</v>
      </c>
      <c r="D127">
        <v>17.63</v>
      </c>
      <c r="E127">
        <v>27.27</v>
      </c>
      <c r="F127">
        <v>30.09</v>
      </c>
      <c r="G127">
        <v>44.44</v>
      </c>
      <c r="H127">
        <v>24.85</v>
      </c>
      <c r="I127">
        <v>50.95</v>
      </c>
      <c r="J127">
        <v>56.94</v>
      </c>
      <c r="K127">
        <v>57.71</v>
      </c>
      <c r="L127">
        <v>27.12</v>
      </c>
      <c r="M127">
        <v>50.19</v>
      </c>
      <c r="N127">
        <v>50.1</v>
      </c>
      <c r="O127">
        <v>53.91</v>
      </c>
      <c r="P127">
        <v>53.42</v>
      </c>
      <c r="Q127">
        <v>18.54</v>
      </c>
      <c r="R127">
        <v>1153.77</v>
      </c>
      <c r="S127">
        <v>30.94</v>
      </c>
      <c r="T127">
        <v>18.14</v>
      </c>
      <c r="U127">
        <v>12.24</v>
      </c>
      <c r="V127">
        <v>40.33</v>
      </c>
      <c r="W127">
        <v>44.29</v>
      </c>
      <c r="X127">
        <v>25.31</v>
      </c>
      <c r="Y127">
        <v>42.84</v>
      </c>
      <c r="Z127">
        <v>40.340000000000003</v>
      </c>
      <c r="AA127">
        <v>71.89</v>
      </c>
      <c r="AB127">
        <v>54.47</v>
      </c>
      <c r="AC127">
        <v>38.6</v>
      </c>
      <c r="AD127">
        <v>488.83</v>
      </c>
      <c r="AE127">
        <v>566.76</v>
      </c>
      <c r="AF127">
        <v>41.86</v>
      </c>
      <c r="AG127">
        <v>50.27</v>
      </c>
      <c r="AH127">
        <v>44.55</v>
      </c>
      <c r="AI127">
        <v>44.99</v>
      </c>
    </row>
    <row r="128" spans="1:35" x14ac:dyDescent="0.45">
      <c r="A128" s="2">
        <v>45778</v>
      </c>
      <c r="B128">
        <v>26.92</v>
      </c>
      <c r="C128">
        <v>31.07</v>
      </c>
      <c r="D128">
        <v>17.3</v>
      </c>
      <c r="E128">
        <v>26.86</v>
      </c>
      <c r="F128">
        <v>29.45</v>
      </c>
      <c r="G128">
        <v>43.74</v>
      </c>
      <c r="H128">
        <v>24.12</v>
      </c>
      <c r="I128">
        <v>47.82</v>
      </c>
      <c r="J128">
        <v>56.67</v>
      </c>
      <c r="K128">
        <v>55.6</v>
      </c>
      <c r="L128">
        <v>26.88</v>
      </c>
      <c r="M128">
        <v>49.27</v>
      </c>
      <c r="N128">
        <v>49.3</v>
      </c>
      <c r="O128">
        <v>53.54</v>
      </c>
      <c r="P128">
        <v>51.59</v>
      </c>
      <c r="Q128">
        <v>18.34</v>
      </c>
      <c r="R128">
        <v>1144.05</v>
      </c>
      <c r="S128">
        <v>30.66</v>
      </c>
      <c r="T128">
        <v>17.96</v>
      </c>
      <c r="U128">
        <v>12.11</v>
      </c>
      <c r="V128">
        <v>40.01</v>
      </c>
      <c r="W128">
        <v>43.06</v>
      </c>
      <c r="X128">
        <v>24.65</v>
      </c>
      <c r="Y128">
        <v>42.31</v>
      </c>
      <c r="Z128">
        <v>39.46</v>
      </c>
      <c r="AA128">
        <v>71.17</v>
      </c>
      <c r="AB128">
        <v>53.52</v>
      </c>
      <c r="AC128">
        <v>37.880000000000003</v>
      </c>
      <c r="AD128">
        <v>481.68</v>
      </c>
      <c r="AE128">
        <v>558.47</v>
      </c>
      <c r="AF128">
        <v>41.07</v>
      </c>
      <c r="AG128">
        <v>48.78</v>
      </c>
      <c r="AH128">
        <v>43.12</v>
      </c>
      <c r="AI128">
        <v>44.26</v>
      </c>
    </row>
    <row r="129" spans="1:35" x14ac:dyDescent="0.45">
      <c r="A129" s="2">
        <v>45777</v>
      </c>
      <c r="B129">
        <v>27.06</v>
      </c>
      <c r="C129">
        <v>31.13</v>
      </c>
      <c r="D129">
        <v>17.309999999999999</v>
      </c>
      <c r="E129">
        <v>26.89</v>
      </c>
      <c r="F129">
        <v>29.48</v>
      </c>
      <c r="G129">
        <v>44.33</v>
      </c>
      <c r="H129">
        <v>24.17</v>
      </c>
      <c r="I129">
        <v>47.48</v>
      </c>
      <c r="J129">
        <v>56.97</v>
      </c>
      <c r="K129">
        <v>56.19</v>
      </c>
      <c r="L129">
        <v>27.04</v>
      </c>
      <c r="M129">
        <v>49.52</v>
      </c>
      <c r="N129">
        <v>49.52</v>
      </c>
      <c r="O129">
        <v>53.57</v>
      </c>
      <c r="P129">
        <v>51.66</v>
      </c>
      <c r="Q129">
        <v>18.309999999999999</v>
      </c>
      <c r="R129">
        <v>1134.71</v>
      </c>
      <c r="S129">
        <v>30.67</v>
      </c>
      <c r="T129">
        <v>17.88</v>
      </c>
      <c r="U129">
        <v>12.07</v>
      </c>
      <c r="V129">
        <v>40.43</v>
      </c>
      <c r="W129">
        <v>42.61</v>
      </c>
      <c r="X129">
        <v>24.67</v>
      </c>
      <c r="Y129">
        <v>42.45</v>
      </c>
      <c r="Z129">
        <v>39.49</v>
      </c>
      <c r="AA129">
        <v>71.430000000000007</v>
      </c>
      <c r="AB129">
        <v>53.86</v>
      </c>
      <c r="AC129">
        <v>38.1</v>
      </c>
      <c r="AD129">
        <v>475.47</v>
      </c>
      <c r="AE129">
        <v>554.54</v>
      </c>
      <c r="AF129">
        <v>41.04</v>
      </c>
      <c r="AG129">
        <v>48.85</v>
      </c>
      <c r="AH129">
        <v>43.64</v>
      </c>
      <c r="AI129">
        <v>44.21</v>
      </c>
    </row>
    <row r="130" spans="1:35" x14ac:dyDescent="0.45">
      <c r="A130" s="2">
        <v>45776</v>
      </c>
      <c r="B130">
        <v>27.14</v>
      </c>
      <c r="C130">
        <v>31.44</v>
      </c>
      <c r="D130">
        <v>17.100000000000001</v>
      </c>
      <c r="E130">
        <v>26.41</v>
      </c>
      <c r="F130">
        <v>30.3</v>
      </c>
      <c r="G130">
        <v>44.8</v>
      </c>
      <c r="H130">
        <v>23.7</v>
      </c>
      <c r="I130">
        <v>47.15</v>
      </c>
      <c r="J130">
        <v>56.42</v>
      </c>
      <c r="K130">
        <v>56.1</v>
      </c>
      <c r="L130">
        <v>27.36</v>
      </c>
      <c r="M130">
        <v>49.14</v>
      </c>
      <c r="N130">
        <v>49.99</v>
      </c>
      <c r="O130">
        <v>53.54</v>
      </c>
      <c r="P130">
        <v>51.68</v>
      </c>
      <c r="Q130">
        <v>18.2</v>
      </c>
      <c r="R130">
        <v>1150.95</v>
      </c>
      <c r="S130">
        <v>31.18</v>
      </c>
      <c r="T130">
        <v>17.989999999999998</v>
      </c>
      <c r="U130">
        <v>12.05</v>
      </c>
      <c r="V130">
        <v>40.74</v>
      </c>
      <c r="W130">
        <v>43.35</v>
      </c>
      <c r="X130">
        <v>24.55</v>
      </c>
      <c r="Y130">
        <v>42.45</v>
      </c>
      <c r="Z130">
        <v>39.67</v>
      </c>
      <c r="AA130">
        <v>72.02</v>
      </c>
      <c r="AB130">
        <v>53.67</v>
      </c>
      <c r="AC130">
        <v>38.35</v>
      </c>
      <c r="AD130">
        <v>475.53</v>
      </c>
      <c r="AE130">
        <v>554.32000000000005</v>
      </c>
      <c r="AF130">
        <v>40.94</v>
      </c>
      <c r="AG130">
        <v>48.92</v>
      </c>
      <c r="AH130">
        <v>43</v>
      </c>
      <c r="AI130">
        <v>44.67</v>
      </c>
    </row>
    <row r="131" spans="1:35" x14ac:dyDescent="0.45">
      <c r="A131" s="2">
        <v>45775</v>
      </c>
      <c r="B131">
        <v>27.14</v>
      </c>
      <c r="C131">
        <v>31.24</v>
      </c>
      <c r="D131">
        <v>16.93</v>
      </c>
      <c r="E131">
        <v>26.18</v>
      </c>
      <c r="F131">
        <v>30.3</v>
      </c>
      <c r="G131">
        <v>44.6021</v>
      </c>
      <c r="H131">
        <v>23.71</v>
      </c>
      <c r="I131">
        <v>46.47</v>
      </c>
      <c r="J131">
        <v>58.12</v>
      </c>
      <c r="K131">
        <v>55.65</v>
      </c>
      <c r="L131">
        <v>27.21</v>
      </c>
      <c r="M131">
        <v>49.09</v>
      </c>
      <c r="N131">
        <v>49.71</v>
      </c>
      <c r="O131">
        <v>53.29</v>
      </c>
      <c r="P131">
        <v>51.85</v>
      </c>
      <c r="Q131">
        <v>18.14</v>
      </c>
      <c r="R131">
        <v>1141.28</v>
      </c>
      <c r="S131">
        <v>31.48</v>
      </c>
      <c r="T131">
        <v>17.64</v>
      </c>
      <c r="U131">
        <v>11.95</v>
      </c>
      <c r="V131">
        <v>40.85</v>
      </c>
      <c r="W131">
        <v>43.6</v>
      </c>
      <c r="X131">
        <v>24.52</v>
      </c>
      <c r="Y131">
        <v>42.37</v>
      </c>
      <c r="Z131">
        <v>39.47</v>
      </c>
      <c r="AA131">
        <v>71.739999999999995</v>
      </c>
      <c r="AB131">
        <v>53.71</v>
      </c>
      <c r="AC131">
        <v>38.19</v>
      </c>
      <c r="AD131">
        <v>472.41</v>
      </c>
      <c r="AE131">
        <v>550.85</v>
      </c>
      <c r="AF131">
        <v>41.04</v>
      </c>
      <c r="AG131">
        <v>48.79</v>
      </c>
      <c r="AH131">
        <v>43.61</v>
      </c>
      <c r="AI131">
        <v>44.23</v>
      </c>
    </row>
    <row r="132" spans="1:35" x14ac:dyDescent="0.45">
      <c r="A132" s="2">
        <v>45772</v>
      </c>
      <c r="B132">
        <v>27.25</v>
      </c>
      <c r="C132">
        <v>31.67</v>
      </c>
      <c r="D132">
        <v>16.77</v>
      </c>
      <c r="E132">
        <v>26.26</v>
      </c>
      <c r="F132">
        <v>30.04</v>
      </c>
      <c r="G132">
        <v>44.4285</v>
      </c>
      <c r="H132">
        <v>23.43</v>
      </c>
      <c r="I132">
        <v>46.34</v>
      </c>
      <c r="J132">
        <v>57.94</v>
      </c>
      <c r="K132">
        <v>55.81</v>
      </c>
      <c r="L132">
        <v>26.94</v>
      </c>
      <c r="M132">
        <v>48.38</v>
      </c>
      <c r="N132">
        <v>49.52</v>
      </c>
      <c r="O132">
        <v>52.85</v>
      </c>
      <c r="P132">
        <v>51.91</v>
      </c>
      <c r="Q132">
        <v>18.16</v>
      </c>
      <c r="R132">
        <v>1138.9000000000001</v>
      </c>
      <c r="S132">
        <v>31.96</v>
      </c>
      <c r="T132">
        <v>17.47</v>
      </c>
      <c r="U132">
        <v>12.01</v>
      </c>
      <c r="V132">
        <v>41.16</v>
      </c>
      <c r="W132">
        <v>43.76</v>
      </c>
      <c r="X132">
        <v>24.51</v>
      </c>
      <c r="Y132">
        <v>42.04</v>
      </c>
      <c r="Z132">
        <v>39.36</v>
      </c>
      <c r="AA132">
        <v>70.77</v>
      </c>
      <c r="AB132">
        <v>53.04</v>
      </c>
      <c r="AC132">
        <v>37.94</v>
      </c>
      <c r="AD132">
        <v>472.56</v>
      </c>
      <c r="AE132">
        <v>550.64</v>
      </c>
      <c r="AF132">
        <v>40.950000000000003</v>
      </c>
      <c r="AG132">
        <v>48.78</v>
      </c>
      <c r="AH132">
        <v>43.62</v>
      </c>
      <c r="AI132">
        <v>44.04</v>
      </c>
    </row>
    <row r="133" spans="1:35" x14ac:dyDescent="0.45">
      <c r="A133" s="2">
        <v>45771</v>
      </c>
      <c r="B133">
        <v>27.29</v>
      </c>
      <c r="C133">
        <v>31.7</v>
      </c>
      <c r="D133">
        <v>16.760000000000002</v>
      </c>
      <c r="E133">
        <v>25.96</v>
      </c>
      <c r="F133">
        <v>30.19</v>
      </c>
      <c r="G133">
        <v>44.55</v>
      </c>
      <c r="H133">
        <v>23.43</v>
      </c>
      <c r="I133">
        <v>46.18</v>
      </c>
      <c r="J133">
        <v>57.34</v>
      </c>
      <c r="K133">
        <v>55.95</v>
      </c>
      <c r="L133">
        <v>26.74</v>
      </c>
      <c r="M133">
        <v>47.96</v>
      </c>
      <c r="N133">
        <v>49.95</v>
      </c>
      <c r="O133">
        <v>53.74</v>
      </c>
      <c r="P133">
        <v>51.97</v>
      </c>
      <c r="Q133">
        <v>18.12</v>
      </c>
      <c r="R133">
        <v>1128.6600000000001</v>
      </c>
      <c r="S133">
        <v>32.18</v>
      </c>
      <c r="T133">
        <v>17.57</v>
      </c>
      <c r="U133">
        <v>12</v>
      </c>
      <c r="V133">
        <v>41.05</v>
      </c>
      <c r="W133">
        <v>43.805</v>
      </c>
      <c r="X133">
        <v>24.51</v>
      </c>
      <c r="Y133">
        <v>42.06</v>
      </c>
      <c r="Z133">
        <v>39.03</v>
      </c>
      <c r="AA133">
        <v>70.28</v>
      </c>
      <c r="AB133">
        <v>52.96</v>
      </c>
      <c r="AC133">
        <v>37.89</v>
      </c>
      <c r="AD133">
        <v>467.35</v>
      </c>
      <c r="AE133">
        <v>546.69000000000005</v>
      </c>
      <c r="AF133">
        <v>40.72</v>
      </c>
      <c r="AG133">
        <v>48.41</v>
      </c>
      <c r="AH133">
        <v>43.32</v>
      </c>
      <c r="AI133">
        <v>43.48</v>
      </c>
    </row>
    <row r="134" spans="1:35" x14ac:dyDescent="0.45">
      <c r="A134" s="2">
        <v>45770</v>
      </c>
      <c r="B134">
        <v>27.2</v>
      </c>
      <c r="C134">
        <v>31.19</v>
      </c>
      <c r="D134">
        <v>16.61</v>
      </c>
      <c r="E134">
        <v>25.59</v>
      </c>
      <c r="F134">
        <v>29.43</v>
      </c>
      <c r="G134">
        <v>43.98</v>
      </c>
      <c r="H134">
        <v>23.07</v>
      </c>
      <c r="I134">
        <v>45.5</v>
      </c>
      <c r="J134">
        <v>56.51</v>
      </c>
      <c r="K134">
        <v>55.6</v>
      </c>
      <c r="L134">
        <v>26.31</v>
      </c>
      <c r="M134">
        <v>47.55</v>
      </c>
      <c r="N134">
        <v>49.35</v>
      </c>
      <c r="O134">
        <v>53.18</v>
      </c>
      <c r="P134">
        <v>51.66</v>
      </c>
      <c r="Q134">
        <v>17.899999999999999</v>
      </c>
      <c r="R134">
        <v>1133.95</v>
      </c>
      <c r="S134">
        <v>31.77</v>
      </c>
      <c r="T134">
        <v>17.23</v>
      </c>
      <c r="U134">
        <v>11.62</v>
      </c>
      <c r="V134">
        <v>40.369999999999997</v>
      </c>
      <c r="W134">
        <v>42.823799999999999</v>
      </c>
      <c r="X134">
        <v>24</v>
      </c>
      <c r="Y134">
        <v>41.52</v>
      </c>
      <c r="Z134">
        <v>38.44</v>
      </c>
      <c r="AA134">
        <v>69.48</v>
      </c>
      <c r="AB134">
        <v>52.23</v>
      </c>
      <c r="AC134">
        <v>37.549999999999997</v>
      </c>
      <c r="AD134">
        <v>454.56</v>
      </c>
      <c r="AE134">
        <v>535.41999999999996</v>
      </c>
      <c r="AF134">
        <v>40.119999999999997</v>
      </c>
      <c r="AG134">
        <v>47.77</v>
      </c>
      <c r="AH134">
        <v>42.43</v>
      </c>
      <c r="AI134">
        <v>42.69</v>
      </c>
    </row>
    <row r="135" spans="1:35" x14ac:dyDescent="0.45">
      <c r="A135" s="2">
        <v>45769</v>
      </c>
      <c r="B135">
        <v>27.16</v>
      </c>
      <c r="C135">
        <v>30.91</v>
      </c>
      <c r="D135">
        <v>16.36</v>
      </c>
      <c r="E135">
        <v>25.55</v>
      </c>
      <c r="F135">
        <v>29.25</v>
      </c>
      <c r="G135">
        <v>43.835999999999999</v>
      </c>
      <c r="H135">
        <v>22.91</v>
      </c>
      <c r="I135">
        <v>44.33</v>
      </c>
      <c r="J135">
        <v>55.51</v>
      </c>
      <c r="K135">
        <v>54.81</v>
      </c>
      <c r="L135">
        <v>25.86</v>
      </c>
      <c r="M135">
        <v>48.16</v>
      </c>
      <c r="N135">
        <v>49.05</v>
      </c>
      <c r="O135">
        <v>53.5</v>
      </c>
      <c r="P135">
        <v>50.9</v>
      </c>
      <c r="Q135">
        <v>17.91</v>
      </c>
      <c r="R135">
        <v>1088.18</v>
      </c>
      <c r="S135">
        <v>31.66</v>
      </c>
      <c r="T135">
        <v>17.010000000000002</v>
      </c>
      <c r="U135">
        <v>11.64</v>
      </c>
      <c r="V135">
        <v>40.409999999999997</v>
      </c>
      <c r="W135">
        <v>43.094999999999999</v>
      </c>
      <c r="X135">
        <v>23.96</v>
      </c>
      <c r="Y135">
        <v>41.39</v>
      </c>
      <c r="Z135">
        <v>38.03</v>
      </c>
      <c r="AA135">
        <v>69.27</v>
      </c>
      <c r="AB135">
        <v>52.45</v>
      </c>
      <c r="AC135">
        <v>37.58</v>
      </c>
      <c r="AD135">
        <v>444.48</v>
      </c>
      <c r="AE135">
        <v>527.25</v>
      </c>
      <c r="AF135">
        <v>39.840000000000003</v>
      </c>
      <c r="AG135">
        <v>47.1</v>
      </c>
      <c r="AH135">
        <v>42.68</v>
      </c>
      <c r="AI135">
        <v>42.81</v>
      </c>
    </row>
    <row r="136" spans="1:35" x14ac:dyDescent="0.45">
      <c r="A136" s="2">
        <v>45768</v>
      </c>
      <c r="B136">
        <v>27.04</v>
      </c>
      <c r="C136">
        <v>30.05</v>
      </c>
      <c r="D136">
        <v>16.03</v>
      </c>
      <c r="E136">
        <v>25.17</v>
      </c>
      <c r="F136">
        <v>28.63</v>
      </c>
      <c r="G136">
        <v>43.48</v>
      </c>
      <c r="H136">
        <v>23.04</v>
      </c>
      <c r="I136">
        <v>44.22</v>
      </c>
      <c r="J136">
        <v>54.34</v>
      </c>
      <c r="K136">
        <v>54.39</v>
      </c>
      <c r="L136">
        <v>25.2</v>
      </c>
      <c r="M136">
        <v>47.6</v>
      </c>
      <c r="N136">
        <v>47.02</v>
      </c>
      <c r="O136">
        <v>53</v>
      </c>
      <c r="P136">
        <v>49.39</v>
      </c>
      <c r="Q136">
        <v>17.78</v>
      </c>
      <c r="R136">
        <v>1074.5899999999999</v>
      </c>
      <c r="S136">
        <v>31.71</v>
      </c>
      <c r="T136">
        <v>16.760000000000002</v>
      </c>
      <c r="U136">
        <v>11.51</v>
      </c>
      <c r="V136">
        <v>39.9</v>
      </c>
      <c r="W136">
        <v>43.38</v>
      </c>
      <c r="X136">
        <v>23.48</v>
      </c>
      <c r="Y136">
        <v>40.770000000000003</v>
      </c>
      <c r="Z136">
        <v>37.03</v>
      </c>
      <c r="AA136">
        <v>67.92</v>
      </c>
      <c r="AB136">
        <v>51.82</v>
      </c>
      <c r="AC136">
        <v>36.82</v>
      </c>
      <c r="AD136">
        <v>433.11</v>
      </c>
      <c r="AE136">
        <v>513.88</v>
      </c>
      <c r="AF136">
        <v>38.97</v>
      </c>
      <c r="AG136">
        <v>46.09</v>
      </c>
      <c r="AH136">
        <v>41.77</v>
      </c>
      <c r="AI136">
        <v>41.94</v>
      </c>
    </row>
    <row r="137" spans="1:35" x14ac:dyDescent="0.45">
      <c r="A137" s="2">
        <v>45764</v>
      </c>
      <c r="B137">
        <v>26.82</v>
      </c>
      <c r="C137">
        <v>29.95</v>
      </c>
      <c r="D137">
        <v>16.13</v>
      </c>
      <c r="E137">
        <v>25.3019</v>
      </c>
      <c r="F137">
        <v>28.29</v>
      </c>
      <c r="G137">
        <v>43.2</v>
      </c>
      <c r="H137">
        <v>22.77</v>
      </c>
      <c r="I137">
        <v>44.88</v>
      </c>
      <c r="J137">
        <v>54.93</v>
      </c>
      <c r="K137">
        <v>54.31</v>
      </c>
      <c r="L137">
        <v>25.22</v>
      </c>
      <c r="M137">
        <v>47.9</v>
      </c>
      <c r="N137">
        <v>47.34</v>
      </c>
      <c r="O137">
        <v>52.26</v>
      </c>
      <c r="P137">
        <v>49.29</v>
      </c>
      <c r="Q137">
        <v>17.72</v>
      </c>
      <c r="R137">
        <v>1125.21</v>
      </c>
      <c r="S137">
        <v>31.91</v>
      </c>
      <c r="T137">
        <v>16.760000000000002</v>
      </c>
      <c r="U137">
        <v>11.73</v>
      </c>
      <c r="V137">
        <v>40.19</v>
      </c>
      <c r="W137">
        <v>43.5</v>
      </c>
      <c r="X137">
        <v>23.61</v>
      </c>
      <c r="Y137">
        <v>41.1</v>
      </c>
      <c r="Z137">
        <v>37.4</v>
      </c>
      <c r="AA137">
        <v>68.069999999999993</v>
      </c>
      <c r="AB137">
        <v>51.95</v>
      </c>
      <c r="AC137">
        <v>36.97</v>
      </c>
      <c r="AD137">
        <v>444.1</v>
      </c>
      <c r="AE137">
        <v>526.41</v>
      </c>
      <c r="AF137">
        <v>39.22</v>
      </c>
      <c r="AG137">
        <v>46.55</v>
      </c>
      <c r="AH137">
        <v>41.9</v>
      </c>
      <c r="AI137">
        <v>42.13</v>
      </c>
    </row>
    <row r="138" spans="1:35" x14ac:dyDescent="0.45">
      <c r="A138" s="2">
        <v>45763</v>
      </c>
      <c r="B138">
        <v>26.92</v>
      </c>
      <c r="C138">
        <v>29.43</v>
      </c>
      <c r="D138">
        <v>15.93</v>
      </c>
      <c r="E138">
        <v>25.25</v>
      </c>
      <c r="F138">
        <v>27.74</v>
      </c>
      <c r="G138">
        <v>43.351100000000002</v>
      </c>
      <c r="H138">
        <v>22.44</v>
      </c>
      <c r="I138">
        <v>44.99</v>
      </c>
      <c r="J138">
        <v>53.02</v>
      </c>
      <c r="K138">
        <v>54.06</v>
      </c>
      <c r="L138">
        <v>24.79</v>
      </c>
      <c r="M138">
        <v>47.43</v>
      </c>
      <c r="N138">
        <v>47.35</v>
      </c>
      <c r="O138">
        <v>51.13</v>
      </c>
      <c r="P138">
        <v>49.16</v>
      </c>
      <c r="Q138">
        <v>17.78</v>
      </c>
      <c r="R138">
        <v>1161.81</v>
      </c>
      <c r="S138">
        <v>31.21</v>
      </c>
      <c r="T138">
        <v>16.68</v>
      </c>
      <c r="U138">
        <v>11.5</v>
      </c>
      <c r="V138">
        <v>40.04</v>
      </c>
      <c r="W138">
        <v>43.03</v>
      </c>
      <c r="X138">
        <v>23.42</v>
      </c>
      <c r="Y138">
        <v>40.83</v>
      </c>
      <c r="Z138">
        <v>37.22</v>
      </c>
      <c r="AA138">
        <v>66.78</v>
      </c>
      <c r="AB138">
        <v>51.29</v>
      </c>
      <c r="AC138">
        <v>36.549999999999997</v>
      </c>
      <c r="AD138">
        <v>444.18</v>
      </c>
      <c r="AE138">
        <v>525.66</v>
      </c>
      <c r="AF138">
        <v>38.96</v>
      </c>
      <c r="AG138">
        <v>46.26</v>
      </c>
      <c r="AH138">
        <v>41.07</v>
      </c>
      <c r="AI138">
        <v>41.76</v>
      </c>
    </row>
    <row r="139" spans="1:35" x14ac:dyDescent="0.45">
      <c r="A139" s="2">
        <v>45762</v>
      </c>
      <c r="B139">
        <v>26.7</v>
      </c>
      <c r="C139">
        <v>29.35</v>
      </c>
      <c r="D139">
        <v>16.14</v>
      </c>
      <c r="E139">
        <v>25.414100000000001</v>
      </c>
      <c r="F139">
        <v>27.58</v>
      </c>
      <c r="G139">
        <v>43.15</v>
      </c>
      <c r="H139">
        <v>22.63</v>
      </c>
      <c r="I139">
        <v>46.05</v>
      </c>
      <c r="J139">
        <v>52.19</v>
      </c>
      <c r="K139">
        <v>54.38</v>
      </c>
      <c r="L139">
        <v>24.86</v>
      </c>
      <c r="M139">
        <v>47.1</v>
      </c>
      <c r="N139">
        <v>47.414999999999999</v>
      </c>
      <c r="O139">
        <v>51.13</v>
      </c>
      <c r="P139">
        <v>50.17</v>
      </c>
      <c r="Q139">
        <v>17.89</v>
      </c>
      <c r="R139">
        <v>1172.69</v>
      </c>
      <c r="S139">
        <v>31.85</v>
      </c>
      <c r="T139">
        <v>16.79</v>
      </c>
      <c r="U139">
        <v>11.74</v>
      </c>
      <c r="V139">
        <v>40.24</v>
      </c>
      <c r="W139">
        <v>42.68</v>
      </c>
      <c r="X139">
        <v>23.36</v>
      </c>
      <c r="Y139">
        <v>40.53</v>
      </c>
      <c r="Z139">
        <v>37.200000000000003</v>
      </c>
      <c r="AA139">
        <v>67.44</v>
      </c>
      <c r="AB139">
        <v>51.45</v>
      </c>
      <c r="AC139">
        <v>36.65</v>
      </c>
      <c r="AD139">
        <v>457.99</v>
      </c>
      <c r="AE139">
        <v>537.61</v>
      </c>
      <c r="AF139">
        <v>39</v>
      </c>
      <c r="AG139">
        <v>46.89</v>
      </c>
      <c r="AH139">
        <v>41.39</v>
      </c>
      <c r="AI139">
        <v>41.54</v>
      </c>
    </row>
    <row r="140" spans="1:35" x14ac:dyDescent="0.45">
      <c r="A140" s="2">
        <v>45761</v>
      </c>
      <c r="B140">
        <v>26.96</v>
      </c>
      <c r="C140">
        <v>29.13</v>
      </c>
      <c r="D140">
        <v>16.09</v>
      </c>
      <c r="E140">
        <v>25.19</v>
      </c>
      <c r="F140">
        <v>27.59</v>
      </c>
      <c r="G140">
        <v>43.14</v>
      </c>
      <c r="H140">
        <v>22.65</v>
      </c>
      <c r="I140">
        <v>45.77</v>
      </c>
      <c r="J140">
        <v>51.91</v>
      </c>
      <c r="K140">
        <v>54.35</v>
      </c>
      <c r="L140">
        <v>25.01</v>
      </c>
      <c r="M140">
        <v>47.22</v>
      </c>
      <c r="N140">
        <v>46.92</v>
      </c>
      <c r="O140">
        <v>51.03</v>
      </c>
      <c r="P140">
        <v>50.56</v>
      </c>
      <c r="Q140">
        <v>17.79</v>
      </c>
      <c r="R140">
        <v>1168.02</v>
      </c>
      <c r="S140">
        <v>32.130000000000003</v>
      </c>
      <c r="T140">
        <v>16.71</v>
      </c>
      <c r="U140">
        <v>11.93</v>
      </c>
      <c r="V140">
        <v>40.01</v>
      </c>
      <c r="W140">
        <v>43.1</v>
      </c>
      <c r="X140">
        <v>23.29</v>
      </c>
      <c r="Y140">
        <v>40.44</v>
      </c>
      <c r="Z140">
        <v>36.82</v>
      </c>
      <c r="AA140">
        <v>66.900000000000006</v>
      </c>
      <c r="AB140">
        <v>51.2</v>
      </c>
      <c r="AC140">
        <v>36.15</v>
      </c>
      <c r="AD140">
        <v>457.48</v>
      </c>
      <c r="AE140">
        <v>539.12</v>
      </c>
      <c r="AF140">
        <v>38.85</v>
      </c>
      <c r="AG140">
        <v>46.61</v>
      </c>
      <c r="AH140">
        <v>40.72</v>
      </c>
      <c r="AI140">
        <v>40.92</v>
      </c>
    </row>
    <row r="141" spans="1:35" x14ac:dyDescent="0.45">
      <c r="A141" s="2">
        <v>45758</v>
      </c>
      <c r="B141">
        <v>27.09</v>
      </c>
      <c r="C141">
        <v>28.39</v>
      </c>
      <c r="D141">
        <v>15.87</v>
      </c>
      <c r="E141">
        <v>24.96</v>
      </c>
      <c r="F141">
        <v>27.25</v>
      </c>
      <c r="G141">
        <v>42.085000000000001</v>
      </c>
      <c r="H141">
        <v>22.46</v>
      </c>
      <c r="I141">
        <v>45.62</v>
      </c>
      <c r="J141">
        <v>50.68</v>
      </c>
      <c r="K141">
        <v>54.31</v>
      </c>
      <c r="L141">
        <v>24.69</v>
      </c>
      <c r="M141">
        <v>45.62</v>
      </c>
      <c r="N141">
        <v>45.92</v>
      </c>
      <c r="O141">
        <v>50.76</v>
      </c>
      <c r="P141">
        <v>49.68</v>
      </c>
      <c r="Q141">
        <v>17.61</v>
      </c>
      <c r="R141">
        <v>1158.0899999999999</v>
      </c>
      <c r="S141">
        <v>32.08</v>
      </c>
      <c r="T141">
        <v>16.510000000000002</v>
      </c>
      <c r="U141">
        <v>11.87</v>
      </c>
      <c r="V141">
        <v>39.58</v>
      </c>
      <c r="W141">
        <v>42.39</v>
      </c>
      <c r="X141">
        <v>22.77</v>
      </c>
      <c r="Y141">
        <v>39.869999999999997</v>
      </c>
      <c r="Z141">
        <v>36.369999999999997</v>
      </c>
      <c r="AA141">
        <v>65.819999999999993</v>
      </c>
      <c r="AB141">
        <v>51.05</v>
      </c>
      <c r="AC141">
        <v>35.57</v>
      </c>
      <c r="AD141">
        <v>454.4</v>
      </c>
      <c r="AE141">
        <v>533.94000000000005</v>
      </c>
      <c r="AF141">
        <v>38.97</v>
      </c>
      <c r="AG141">
        <v>45.81</v>
      </c>
      <c r="AH141">
        <v>40.31</v>
      </c>
      <c r="AI141">
        <v>40.53</v>
      </c>
    </row>
    <row r="142" spans="1:35" x14ac:dyDescent="0.45">
      <c r="A142" s="2">
        <v>45757</v>
      </c>
      <c r="B142">
        <v>26.64</v>
      </c>
      <c r="C142">
        <v>27.51</v>
      </c>
      <c r="D142">
        <v>15.45</v>
      </c>
      <c r="E142">
        <v>24.18</v>
      </c>
      <c r="F142">
        <v>26.93</v>
      </c>
      <c r="G142">
        <v>40.805900000000001</v>
      </c>
      <c r="H142">
        <v>22.05</v>
      </c>
      <c r="I142">
        <v>43.32</v>
      </c>
      <c r="J142">
        <v>50.3</v>
      </c>
      <c r="K142">
        <v>51.82</v>
      </c>
      <c r="L142">
        <v>24.19</v>
      </c>
      <c r="M142">
        <v>43.94</v>
      </c>
      <c r="N142">
        <v>44.76</v>
      </c>
      <c r="O142">
        <v>50.52</v>
      </c>
      <c r="P142">
        <v>47.98</v>
      </c>
      <c r="Q142">
        <v>17.52</v>
      </c>
      <c r="R142">
        <v>1175.45</v>
      </c>
      <c r="S142">
        <v>31.9</v>
      </c>
      <c r="T142">
        <v>16.170000000000002</v>
      </c>
      <c r="U142">
        <v>11.31</v>
      </c>
      <c r="V142">
        <v>39.340000000000003</v>
      </c>
      <c r="W142">
        <v>41.79</v>
      </c>
      <c r="X142">
        <v>22.35</v>
      </c>
      <c r="Y142">
        <v>38.74</v>
      </c>
      <c r="Z142">
        <v>35.799999999999997</v>
      </c>
      <c r="AA142">
        <v>64.22</v>
      </c>
      <c r="AB142">
        <v>49.7</v>
      </c>
      <c r="AC142">
        <v>34.67</v>
      </c>
      <c r="AD142">
        <v>446.18</v>
      </c>
      <c r="AE142">
        <v>524.58000000000004</v>
      </c>
      <c r="AF142">
        <v>37.99</v>
      </c>
      <c r="AG142">
        <v>44.67</v>
      </c>
      <c r="AH142">
        <v>39.65</v>
      </c>
      <c r="AI142">
        <v>39.659999999999997</v>
      </c>
    </row>
    <row r="143" spans="1:35" x14ac:dyDescent="0.45">
      <c r="A143" s="2">
        <v>45756</v>
      </c>
      <c r="B143">
        <v>26.4</v>
      </c>
      <c r="C143">
        <v>28.24</v>
      </c>
      <c r="D143">
        <v>15.56</v>
      </c>
      <c r="E143">
        <v>25.16</v>
      </c>
      <c r="F143">
        <v>27.69</v>
      </c>
      <c r="G143">
        <v>41.46</v>
      </c>
      <c r="H143">
        <v>22.14</v>
      </c>
      <c r="I143">
        <v>44.79</v>
      </c>
      <c r="J143">
        <v>51.86</v>
      </c>
      <c r="K143">
        <v>53.28</v>
      </c>
      <c r="L143">
        <v>24.71</v>
      </c>
      <c r="M143">
        <v>44.27</v>
      </c>
      <c r="N143">
        <v>44.85</v>
      </c>
      <c r="O143">
        <v>51.22</v>
      </c>
      <c r="P143">
        <v>48.06</v>
      </c>
      <c r="Q143">
        <v>17.57</v>
      </c>
      <c r="R143">
        <v>1187.9000000000001</v>
      </c>
      <c r="S143">
        <v>32.83</v>
      </c>
      <c r="T143">
        <v>16.46</v>
      </c>
      <c r="U143">
        <v>11.46</v>
      </c>
      <c r="V143">
        <v>40.200000000000003</v>
      </c>
      <c r="W143">
        <v>41.36</v>
      </c>
      <c r="X143">
        <v>22.81</v>
      </c>
      <c r="Y143">
        <v>39.54</v>
      </c>
      <c r="Z143">
        <v>36.22</v>
      </c>
      <c r="AA143">
        <v>66.34</v>
      </c>
      <c r="AB143">
        <v>49.71</v>
      </c>
      <c r="AC143">
        <v>35.11</v>
      </c>
      <c r="AD143">
        <v>466</v>
      </c>
      <c r="AE143">
        <v>548.62</v>
      </c>
      <c r="AF143">
        <v>38.61</v>
      </c>
      <c r="AG143">
        <v>46.05</v>
      </c>
      <c r="AH143">
        <v>39.92</v>
      </c>
      <c r="AI143">
        <v>40.22</v>
      </c>
    </row>
    <row r="144" spans="1:35" x14ac:dyDescent="0.45">
      <c r="A144" s="2">
        <v>45755</v>
      </c>
      <c r="B144">
        <v>24.95</v>
      </c>
      <c r="C144">
        <v>26.5</v>
      </c>
      <c r="D144">
        <v>14.36</v>
      </c>
      <c r="E144">
        <v>24.13</v>
      </c>
      <c r="F144">
        <v>24.7</v>
      </c>
      <c r="G144">
        <v>38.53</v>
      </c>
      <c r="H144">
        <v>21.2</v>
      </c>
      <c r="I144">
        <v>40.950000000000003</v>
      </c>
      <c r="J144">
        <v>48.06</v>
      </c>
      <c r="K144">
        <v>48.92</v>
      </c>
      <c r="L144">
        <v>23.44</v>
      </c>
      <c r="M144">
        <v>40.54</v>
      </c>
      <c r="N144">
        <v>42.65</v>
      </c>
      <c r="O144">
        <v>49.16</v>
      </c>
      <c r="P144">
        <v>45.22</v>
      </c>
      <c r="Q144">
        <v>17.23</v>
      </c>
      <c r="R144">
        <v>1190.3599999999999</v>
      </c>
      <c r="S144">
        <v>31.83</v>
      </c>
      <c r="T144">
        <v>15.58</v>
      </c>
      <c r="U144">
        <v>10.130000000000001</v>
      </c>
      <c r="V144">
        <v>38.17</v>
      </c>
      <c r="W144">
        <v>39.479999999999997</v>
      </c>
      <c r="X144">
        <v>20.82</v>
      </c>
      <c r="Y144">
        <v>37.17</v>
      </c>
      <c r="Z144">
        <v>33.22</v>
      </c>
      <c r="AA144">
        <v>61.65</v>
      </c>
      <c r="AB144">
        <v>47.12</v>
      </c>
      <c r="AC144">
        <v>33.19</v>
      </c>
      <c r="AD144">
        <v>416.06</v>
      </c>
      <c r="AE144">
        <v>496.48</v>
      </c>
      <c r="AF144">
        <v>35.65</v>
      </c>
      <c r="AG144">
        <v>41.88</v>
      </c>
      <c r="AH144">
        <v>37.07</v>
      </c>
      <c r="AI144">
        <v>36.6</v>
      </c>
    </row>
    <row r="145" spans="1:35" x14ac:dyDescent="0.45">
      <c r="A145" s="2">
        <v>45754</v>
      </c>
      <c r="B145">
        <v>24.71</v>
      </c>
      <c r="C145">
        <v>27.09</v>
      </c>
      <c r="D145">
        <v>15.15</v>
      </c>
      <c r="E145">
        <v>24.14</v>
      </c>
      <c r="F145">
        <v>24.54</v>
      </c>
      <c r="G145">
        <v>39.07</v>
      </c>
      <c r="H145">
        <v>21.75</v>
      </c>
      <c r="I145">
        <v>42.03</v>
      </c>
      <c r="J145">
        <v>48.52</v>
      </c>
      <c r="K145">
        <v>50.78</v>
      </c>
      <c r="L145">
        <v>23.95</v>
      </c>
      <c r="M145">
        <v>40.770000000000003</v>
      </c>
      <c r="N145">
        <v>40.770000000000003</v>
      </c>
      <c r="O145">
        <v>49.13</v>
      </c>
      <c r="P145">
        <v>46</v>
      </c>
      <c r="Q145">
        <v>17.16</v>
      </c>
      <c r="R145">
        <v>1184.93</v>
      </c>
      <c r="S145">
        <v>31.86</v>
      </c>
      <c r="T145">
        <v>15.88</v>
      </c>
      <c r="U145">
        <v>11.16</v>
      </c>
      <c r="V145">
        <v>38.75</v>
      </c>
      <c r="W145">
        <v>39.39</v>
      </c>
      <c r="X145">
        <v>20.85</v>
      </c>
      <c r="Y145">
        <v>37.79</v>
      </c>
      <c r="Z145">
        <v>33.549999999999997</v>
      </c>
      <c r="AA145">
        <v>61.32</v>
      </c>
      <c r="AB145">
        <v>47.04</v>
      </c>
      <c r="AC145">
        <v>33.29</v>
      </c>
      <c r="AD145">
        <v>423.69</v>
      </c>
      <c r="AE145">
        <v>504.38</v>
      </c>
      <c r="AF145">
        <v>35.97</v>
      </c>
      <c r="AG145">
        <v>42.58</v>
      </c>
      <c r="AH145">
        <v>37.340000000000003</v>
      </c>
      <c r="AI145">
        <v>37.06</v>
      </c>
    </row>
    <row r="146" spans="1:35" x14ac:dyDescent="0.45">
      <c r="A146" s="2">
        <v>45751</v>
      </c>
      <c r="B146">
        <v>26.56</v>
      </c>
      <c r="C146">
        <v>28.19</v>
      </c>
      <c r="D146">
        <v>15.09</v>
      </c>
      <c r="E146">
        <v>23.83</v>
      </c>
      <c r="F146">
        <v>25.14</v>
      </c>
      <c r="G146">
        <v>40.049999999999997</v>
      </c>
      <c r="H146">
        <v>21.91</v>
      </c>
      <c r="I146">
        <v>43.82</v>
      </c>
      <c r="J146">
        <v>49.92</v>
      </c>
      <c r="K146">
        <v>51.25</v>
      </c>
      <c r="L146">
        <v>24.5</v>
      </c>
      <c r="M146">
        <v>41.29</v>
      </c>
      <c r="N146">
        <v>43.59</v>
      </c>
      <c r="O146">
        <v>49.19</v>
      </c>
      <c r="P146">
        <v>50</v>
      </c>
      <c r="Q146">
        <v>16.829999999999998</v>
      </c>
      <c r="R146">
        <v>1190.06</v>
      </c>
      <c r="S146">
        <v>31.67</v>
      </c>
      <c r="T146">
        <v>15.6</v>
      </c>
      <c r="U146">
        <v>11.64</v>
      </c>
      <c r="V146">
        <v>38.979999999999997</v>
      </c>
      <c r="W146">
        <v>40.130000000000003</v>
      </c>
      <c r="X146">
        <v>21.15</v>
      </c>
      <c r="Y146">
        <v>38.409999999999997</v>
      </c>
      <c r="Z146">
        <v>34.32</v>
      </c>
      <c r="AA146">
        <v>61.51</v>
      </c>
      <c r="AB146">
        <v>48.36</v>
      </c>
      <c r="AC146">
        <v>34.619999999999997</v>
      </c>
      <c r="AD146">
        <v>422.67</v>
      </c>
      <c r="AE146">
        <v>505.28</v>
      </c>
      <c r="AF146">
        <v>37.21</v>
      </c>
      <c r="AG146">
        <v>43.14</v>
      </c>
      <c r="AH146">
        <v>38.17</v>
      </c>
      <c r="AI146">
        <v>38.49</v>
      </c>
    </row>
    <row r="147" spans="1:35" x14ac:dyDescent="0.45">
      <c r="A147" s="2">
        <v>45750</v>
      </c>
      <c r="B147">
        <v>27.65</v>
      </c>
      <c r="C147">
        <v>30.07</v>
      </c>
      <c r="D147">
        <v>15.88</v>
      </c>
      <c r="E147">
        <v>25.04</v>
      </c>
      <c r="F147">
        <v>27.51</v>
      </c>
      <c r="G147">
        <v>43.42</v>
      </c>
      <c r="H147">
        <v>23.01</v>
      </c>
      <c r="I147">
        <v>46.05</v>
      </c>
      <c r="J147">
        <v>54.26</v>
      </c>
      <c r="K147">
        <v>53.14</v>
      </c>
      <c r="L147">
        <v>26.33</v>
      </c>
      <c r="M147">
        <v>44.88</v>
      </c>
      <c r="N147">
        <v>47.32</v>
      </c>
      <c r="O147">
        <v>51.18</v>
      </c>
      <c r="P147">
        <v>53.67</v>
      </c>
      <c r="Q147">
        <v>17.66</v>
      </c>
      <c r="R147">
        <v>1186.6099999999999</v>
      </c>
      <c r="S147">
        <v>32.200000000000003</v>
      </c>
      <c r="T147">
        <v>16.350000000000001</v>
      </c>
      <c r="U147">
        <v>11.4</v>
      </c>
      <c r="V147">
        <v>40.61</v>
      </c>
      <c r="W147">
        <v>42.72</v>
      </c>
      <c r="X147">
        <v>23.25</v>
      </c>
      <c r="Y147">
        <v>40.619999999999997</v>
      </c>
      <c r="Z147">
        <v>36.729999999999997</v>
      </c>
      <c r="AA147">
        <v>65.41</v>
      </c>
      <c r="AB147">
        <v>51.41</v>
      </c>
      <c r="AC147">
        <v>37.28</v>
      </c>
      <c r="AD147">
        <v>450.66</v>
      </c>
      <c r="AE147">
        <v>536.70000000000005</v>
      </c>
      <c r="AF147">
        <v>39.479999999999997</v>
      </c>
      <c r="AG147">
        <v>45.71</v>
      </c>
      <c r="AH147">
        <v>41.47</v>
      </c>
      <c r="AI147">
        <v>41.77</v>
      </c>
    </row>
    <row r="148" spans="1:35" x14ac:dyDescent="0.45">
      <c r="A148" s="2">
        <v>45749</v>
      </c>
      <c r="B148">
        <v>27.91</v>
      </c>
      <c r="C148">
        <v>29.91</v>
      </c>
      <c r="D148">
        <v>16.329999999999998</v>
      </c>
      <c r="E148">
        <v>25.56</v>
      </c>
      <c r="F148">
        <v>28.79</v>
      </c>
      <c r="G148">
        <v>44.85</v>
      </c>
      <c r="H148">
        <v>23.32</v>
      </c>
      <c r="I148">
        <v>48.48</v>
      </c>
      <c r="J148">
        <v>52.16</v>
      </c>
      <c r="K148">
        <v>54.63</v>
      </c>
      <c r="L148">
        <v>26.14</v>
      </c>
      <c r="M148">
        <v>46.65</v>
      </c>
      <c r="N148">
        <v>48.1</v>
      </c>
      <c r="O148">
        <v>51.56</v>
      </c>
      <c r="P148">
        <v>54.16</v>
      </c>
      <c r="Q148">
        <v>17.86</v>
      </c>
      <c r="R148">
        <v>1181.71</v>
      </c>
      <c r="S148">
        <v>32.44</v>
      </c>
      <c r="T148">
        <v>17</v>
      </c>
      <c r="U148">
        <v>12.7</v>
      </c>
      <c r="V148">
        <v>41.52</v>
      </c>
      <c r="W148">
        <v>42.67</v>
      </c>
      <c r="X148">
        <v>23.89</v>
      </c>
      <c r="Y148">
        <v>41.59</v>
      </c>
      <c r="Z148">
        <v>37.380000000000003</v>
      </c>
      <c r="AA148">
        <v>68.22</v>
      </c>
      <c r="AB148">
        <v>51.49</v>
      </c>
      <c r="AC148">
        <v>37.61</v>
      </c>
      <c r="AD148">
        <v>476.15</v>
      </c>
      <c r="AE148">
        <v>564.52</v>
      </c>
      <c r="AF148">
        <v>40.18</v>
      </c>
      <c r="AG148">
        <v>46.87</v>
      </c>
      <c r="AH148">
        <v>42.61</v>
      </c>
      <c r="AI148">
        <v>42.66</v>
      </c>
    </row>
    <row r="149" spans="1:35" x14ac:dyDescent="0.45">
      <c r="A149" s="2">
        <v>45748</v>
      </c>
      <c r="B149">
        <v>27.92</v>
      </c>
      <c r="C149">
        <v>30.2</v>
      </c>
      <c r="D149">
        <v>16.25</v>
      </c>
      <c r="E149">
        <v>25.26</v>
      </c>
      <c r="F149">
        <v>28.28</v>
      </c>
      <c r="G149">
        <v>44.57</v>
      </c>
      <c r="H149">
        <v>23.03</v>
      </c>
      <c r="I149">
        <v>48.2</v>
      </c>
      <c r="J149">
        <v>52.05</v>
      </c>
      <c r="K149">
        <v>54.85</v>
      </c>
      <c r="L149">
        <v>26.14</v>
      </c>
      <c r="M149">
        <v>48.1</v>
      </c>
      <c r="N149">
        <v>47.63</v>
      </c>
      <c r="O149">
        <v>51.05</v>
      </c>
      <c r="P149">
        <v>54.55</v>
      </c>
      <c r="Q149">
        <v>17.88</v>
      </c>
      <c r="R149">
        <v>1189.6600000000001</v>
      </c>
      <c r="S149">
        <v>32.89</v>
      </c>
      <c r="T149">
        <v>16.93</v>
      </c>
      <c r="U149">
        <v>12.56</v>
      </c>
      <c r="V149">
        <v>41.34</v>
      </c>
      <c r="W149">
        <v>42.39</v>
      </c>
      <c r="X149">
        <v>23.71</v>
      </c>
      <c r="Y149">
        <v>41.13</v>
      </c>
      <c r="Z149">
        <v>37.29</v>
      </c>
      <c r="AA149">
        <v>68.2</v>
      </c>
      <c r="AB149">
        <v>51.76</v>
      </c>
      <c r="AC149">
        <v>37.44</v>
      </c>
      <c r="AD149">
        <v>472.7</v>
      </c>
      <c r="AE149">
        <v>560.97</v>
      </c>
      <c r="AF149">
        <v>40.049999999999997</v>
      </c>
      <c r="AG149">
        <v>46.7</v>
      </c>
      <c r="AH149">
        <v>42.25</v>
      </c>
      <c r="AI149">
        <v>42.46</v>
      </c>
    </row>
    <row r="150" spans="1:35" x14ac:dyDescent="0.45">
      <c r="A150" s="2">
        <v>45747</v>
      </c>
      <c r="B150">
        <v>28.03</v>
      </c>
      <c r="C150">
        <v>29.82</v>
      </c>
      <c r="D150">
        <v>16.3</v>
      </c>
      <c r="E150">
        <v>25.3</v>
      </c>
      <c r="F150">
        <v>28.01</v>
      </c>
      <c r="G150">
        <v>43.89</v>
      </c>
      <c r="H150">
        <v>23.08</v>
      </c>
      <c r="I150">
        <v>47.48</v>
      </c>
      <c r="J150">
        <v>50.96</v>
      </c>
      <c r="K150">
        <v>54.04</v>
      </c>
      <c r="L150">
        <v>25.85</v>
      </c>
      <c r="M150">
        <v>48.13</v>
      </c>
      <c r="N150">
        <v>46.97</v>
      </c>
      <c r="O150">
        <v>51.48</v>
      </c>
      <c r="P150">
        <v>54.4</v>
      </c>
      <c r="Q150">
        <v>17.84</v>
      </c>
      <c r="R150">
        <v>1176.17</v>
      </c>
      <c r="S150">
        <v>32.82</v>
      </c>
      <c r="T150">
        <v>16.97</v>
      </c>
      <c r="U150">
        <v>12.48</v>
      </c>
      <c r="V150">
        <v>41.37</v>
      </c>
      <c r="W150">
        <v>42.08</v>
      </c>
      <c r="X150">
        <v>23.44</v>
      </c>
      <c r="Y150">
        <v>40.75</v>
      </c>
      <c r="Z150">
        <v>37.08</v>
      </c>
      <c r="AA150">
        <v>68.56</v>
      </c>
      <c r="AB150">
        <v>51.79</v>
      </c>
      <c r="AC150">
        <v>37.47</v>
      </c>
      <c r="AD150">
        <v>468.92</v>
      </c>
      <c r="AE150">
        <v>559.39</v>
      </c>
      <c r="AF150">
        <v>39.799999999999997</v>
      </c>
      <c r="AG150">
        <v>46.73</v>
      </c>
      <c r="AH150">
        <v>42.08</v>
      </c>
      <c r="AI150">
        <v>42.32</v>
      </c>
    </row>
    <row r="151" spans="1:35" x14ac:dyDescent="0.45">
      <c r="A151" s="2">
        <v>45744</v>
      </c>
      <c r="B151">
        <v>28.08</v>
      </c>
      <c r="C151">
        <v>29.76</v>
      </c>
      <c r="D151">
        <v>16.37</v>
      </c>
      <c r="E151">
        <v>24.98</v>
      </c>
      <c r="F151">
        <v>28.43</v>
      </c>
      <c r="G151">
        <v>44.200800000000001</v>
      </c>
      <c r="H151">
        <v>23</v>
      </c>
      <c r="I151">
        <v>47.82</v>
      </c>
      <c r="J151">
        <v>51.62</v>
      </c>
      <c r="K151">
        <v>54.79</v>
      </c>
      <c r="L151">
        <v>25.96</v>
      </c>
      <c r="M151">
        <v>47.6</v>
      </c>
      <c r="N151">
        <v>48.470100000000002</v>
      </c>
      <c r="O151">
        <v>51.28</v>
      </c>
      <c r="P151">
        <v>54.57</v>
      </c>
      <c r="Q151">
        <v>17.75</v>
      </c>
      <c r="R151">
        <v>1170.2</v>
      </c>
      <c r="S151">
        <v>32.67</v>
      </c>
      <c r="T151">
        <v>16.850000000000001</v>
      </c>
      <c r="U151">
        <v>12.38</v>
      </c>
      <c r="V151">
        <v>41.07</v>
      </c>
      <c r="W151">
        <v>42.05</v>
      </c>
      <c r="X151">
        <v>23.47</v>
      </c>
      <c r="Y151">
        <v>40.57</v>
      </c>
      <c r="Z151">
        <v>37.39</v>
      </c>
      <c r="AA151">
        <v>69.22</v>
      </c>
      <c r="AB151">
        <v>52.48</v>
      </c>
      <c r="AC151">
        <v>37.590000000000003</v>
      </c>
      <c r="AD151">
        <v>468.94</v>
      </c>
      <c r="AE151">
        <v>555.66</v>
      </c>
      <c r="AF151">
        <v>40.35</v>
      </c>
      <c r="AG151">
        <v>47.34</v>
      </c>
      <c r="AH151">
        <v>42.94</v>
      </c>
      <c r="AI151">
        <v>42.8</v>
      </c>
    </row>
    <row r="152" spans="1:35" x14ac:dyDescent="0.45">
      <c r="A152" s="2">
        <v>45743</v>
      </c>
      <c r="B152">
        <v>28.34</v>
      </c>
      <c r="C152">
        <v>30.17</v>
      </c>
      <c r="D152">
        <v>16.420000000000002</v>
      </c>
      <c r="E152">
        <v>25.1</v>
      </c>
      <c r="F152">
        <v>28.69</v>
      </c>
      <c r="G152">
        <v>44.86</v>
      </c>
      <c r="H152">
        <v>23.55</v>
      </c>
      <c r="I152">
        <v>49.2</v>
      </c>
      <c r="J152">
        <v>52.15</v>
      </c>
      <c r="K152">
        <v>56.49</v>
      </c>
      <c r="L152">
        <v>26.33</v>
      </c>
      <c r="M152">
        <v>48.21</v>
      </c>
      <c r="N152">
        <v>48.9</v>
      </c>
      <c r="O152">
        <v>51.79</v>
      </c>
      <c r="P152">
        <v>55.81</v>
      </c>
      <c r="Q152">
        <v>17.87</v>
      </c>
      <c r="R152">
        <v>1173.76</v>
      </c>
      <c r="S152">
        <v>32.31</v>
      </c>
      <c r="T152">
        <v>17.05</v>
      </c>
      <c r="U152">
        <v>12.56</v>
      </c>
      <c r="V152">
        <v>41.39</v>
      </c>
      <c r="W152">
        <v>42.6</v>
      </c>
      <c r="X152">
        <v>23.75</v>
      </c>
      <c r="Y152">
        <v>41.25</v>
      </c>
      <c r="Z152">
        <v>37.590000000000003</v>
      </c>
      <c r="AA152">
        <v>70.650000000000006</v>
      </c>
      <c r="AB152">
        <v>52.59</v>
      </c>
      <c r="AC152">
        <v>37.659999999999997</v>
      </c>
      <c r="AD152">
        <v>481.62</v>
      </c>
      <c r="AE152">
        <v>567.08000000000004</v>
      </c>
      <c r="AF152">
        <v>40.549999999999997</v>
      </c>
      <c r="AG152">
        <v>47.817599999999999</v>
      </c>
      <c r="AH152">
        <v>43.53</v>
      </c>
      <c r="AI152">
        <v>43.07</v>
      </c>
    </row>
    <row r="153" spans="1:35" x14ac:dyDescent="0.45">
      <c r="A153" s="2">
        <v>45742</v>
      </c>
      <c r="B153">
        <v>28.16</v>
      </c>
      <c r="C153">
        <v>30.27</v>
      </c>
      <c r="D153">
        <v>16.309999999999999</v>
      </c>
      <c r="E153">
        <v>25.021999999999998</v>
      </c>
      <c r="F153">
        <v>28.42</v>
      </c>
      <c r="G153">
        <v>44.493099999999998</v>
      </c>
      <c r="H153">
        <v>23.21</v>
      </c>
      <c r="I153">
        <v>49.51</v>
      </c>
      <c r="J153">
        <v>52.01</v>
      </c>
      <c r="K153">
        <v>56.81</v>
      </c>
      <c r="L153">
        <v>26.3</v>
      </c>
      <c r="M153">
        <v>48.16</v>
      </c>
      <c r="N153">
        <v>48.42</v>
      </c>
      <c r="O153">
        <v>51.4</v>
      </c>
      <c r="P153">
        <v>55</v>
      </c>
      <c r="Q153">
        <v>17.79</v>
      </c>
      <c r="R153">
        <v>1159.6400000000001</v>
      </c>
      <c r="S153">
        <v>32.76</v>
      </c>
      <c r="T153">
        <v>16.91</v>
      </c>
      <c r="U153">
        <v>12.49</v>
      </c>
      <c r="V153">
        <v>40.869999999999997</v>
      </c>
      <c r="W153">
        <v>42.48</v>
      </c>
      <c r="X153">
        <v>23.71</v>
      </c>
      <c r="Y153">
        <v>41.38</v>
      </c>
      <c r="Z153">
        <v>37.56</v>
      </c>
      <c r="AA153">
        <v>70.75</v>
      </c>
      <c r="AB153">
        <v>52.45</v>
      </c>
      <c r="AC153">
        <v>37.51</v>
      </c>
      <c r="AD153">
        <v>484.38</v>
      </c>
      <c r="AE153">
        <v>568.59</v>
      </c>
      <c r="AF153">
        <v>40.479999999999997</v>
      </c>
      <c r="AG153">
        <v>47.839799999999997</v>
      </c>
      <c r="AH153">
        <v>43.58</v>
      </c>
      <c r="AI153">
        <v>42.61</v>
      </c>
    </row>
    <row r="154" spans="1:35" x14ac:dyDescent="0.45">
      <c r="A154" s="2">
        <v>45741</v>
      </c>
      <c r="B154">
        <v>28.33</v>
      </c>
      <c r="C154">
        <v>30.76</v>
      </c>
      <c r="D154">
        <v>15.72</v>
      </c>
      <c r="E154">
        <v>25.2</v>
      </c>
      <c r="F154">
        <v>29.11</v>
      </c>
      <c r="G154">
        <v>45.2331</v>
      </c>
      <c r="H154">
        <v>23.17</v>
      </c>
      <c r="I154">
        <v>50.46</v>
      </c>
      <c r="J154">
        <v>52.59</v>
      </c>
      <c r="K154">
        <v>57.07</v>
      </c>
      <c r="L154">
        <v>26.42</v>
      </c>
      <c r="M154">
        <v>47.93</v>
      </c>
      <c r="N154">
        <v>48.48</v>
      </c>
      <c r="O154">
        <v>52.04</v>
      </c>
      <c r="P154">
        <v>55</v>
      </c>
      <c r="Q154">
        <v>17.87</v>
      </c>
      <c r="R154">
        <v>1160.06</v>
      </c>
      <c r="S154">
        <v>32.630000000000003</v>
      </c>
      <c r="T154">
        <v>16.91</v>
      </c>
      <c r="U154">
        <v>12.69</v>
      </c>
      <c r="V154">
        <v>40.28</v>
      </c>
      <c r="W154">
        <v>42.41</v>
      </c>
      <c r="X154">
        <v>23.81</v>
      </c>
      <c r="Y154">
        <v>41.71</v>
      </c>
      <c r="Z154">
        <v>38.380000000000003</v>
      </c>
      <c r="AA154">
        <v>71.680000000000007</v>
      </c>
      <c r="AB154">
        <v>52.98</v>
      </c>
      <c r="AC154">
        <v>37.64</v>
      </c>
      <c r="AD154">
        <v>493.46</v>
      </c>
      <c r="AE154">
        <v>575.46</v>
      </c>
      <c r="AF154">
        <v>41.23</v>
      </c>
      <c r="AG154">
        <v>48.56</v>
      </c>
      <c r="AH154">
        <v>44.67</v>
      </c>
      <c r="AI154">
        <v>43.42</v>
      </c>
    </row>
    <row r="155" spans="1:35" x14ac:dyDescent="0.45">
      <c r="A155" s="2">
        <v>45740</v>
      </c>
      <c r="B155">
        <v>28.3</v>
      </c>
      <c r="C155">
        <v>30.41</v>
      </c>
      <c r="D155">
        <v>15.34</v>
      </c>
      <c r="E155">
        <v>25.43</v>
      </c>
      <c r="F155">
        <v>28.56</v>
      </c>
      <c r="G155">
        <v>44.6</v>
      </c>
      <c r="H155">
        <v>23</v>
      </c>
      <c r="I155">
        <v>50.38</v>
      </c>
      <c r="J155">
        <v>52.04</v>
      </c>
      <c r="K155">
        <v>57.31</v>
      </c>
      <c r="L155">
        <v>26.19</v>
      </c>
      <c r="M155">
        <v>47.71</v>
      </c>
      <c r="N155">
        <v>48.31</v>
      </c>
      <c r="O155">
        <v>52.12</v>
      </c>
      <c r="P155">
        <v>55.61</v>
      </c>
      <c r="Q155">
        <v>17.86</v>
      </c>
      <c r="R155">
        <v>1187.6300000000001</v>
      </c>
      <c r="S155">
        <v>31.74</v>
      </c>
      <c r="T155">
        <v>17.04</v>
      </c>
      <c r="U155">
        <v>12.7</v>
      </c>
      <c r="V155">
        <v>40.49</v>
      </c>
      <c r="W155">
        <v>41.83</v>
      </c>
      <c r="X155">
        <v>23.7</v>
      </c>
      <c r="Y155">
        <v>41.51</v>
      </c>
      <c r="Z155">
        <v>38.03</v>
      </c>
      <c r="AA155">
        <v>71.17</v>
      </c>
      <c r="AB155">
        <v>52.9</v>
      </c>
      <c r="AC155">
        <v>37.53</v>
      </c>
      <c r="AD155">
        <v>490.66</v>
      </c>
      <c r="AE155">
        <v>574.08000000000004</v>
      </c>
      <c r="AF155">
        <v>40.909999999999997</v>
      </c>
      <c r="AG155">
        <v>48.33</v>
      </c>
      <c r="AH155">
        <v>44.24</v>
      </c>
      <c r="AI155">
        <v>42.98</v>
      </c>
    </row>
    <row r="156" spans="1:35" x14ac:dyDescent="0.45">
      <c r="A156" s="2">
        <v>45737</v>
      </c>
      <c r="B156">
        <v>28.17</v>
      </c>
      <c r="C156">
        <v>30.3</v>
      </c>
      <c r="D156">
        <v>15.62</v>
      </c>
      <c r="E156">
        <v>25.79</v>
      </c>
      <c r="F156">
        <v>28.13</v>
      </c>
      <c r="G156">
        <v>44.66</v>
      </c>
      <c r="H156">
        <v>23.15</v>
      </c>
      <c r="I156">
        <v>50.22</v>
      </c>
      <c r="J156">
        <v>51.7</v>
      </c>
      <c r="K156">
        <v>56.86</v>
      </c>
      <c r="L156">
        <v>26.57</v>
      </c>
      <c r="M156">
        <v>47.6</v>
      </c>
      <c r="N156">
        <v>46.99</v>
      </c>
      <c r="O156">
        <v>51.47</v>
      </c>
      <c r="P156">
        <v>55.65</v>
      </c>
      <c r="Q156">
        <v>17.989999999999998</v>
      </c>
      <c r="R156">
        <v>1177.44</v>
      </c>
      <c r="S156">
        <v>30.77</v>
      </c>
      <c r="T156">
        <v>16.829999999999998</v>
      </c>
      <c r="U156">
        <v>12.54</v>
      </c>
      <c r="V156">
        <v>40.340000000000003</v>
      </c>
      <c r="W156">
        <v>41.82</v>
      </c>
      <c r="X156">
        <v>23.43</v>
      </c>
      <c r="Y156">
        <v>40.880000000000003</v>
      </c>
      <c r="Z156">
        <v>38.090000000000003</v>
      </c>
      <c r="AA156">
        <v>71.33</v>
      </c>
      <c r="AB156">
        <v>53.06</v>
      </c>
      <c r="AC156">
        <v>37.53</v>
      </c>
      <c r="AD156">
        <v>480.84</v>
      </c>
      <c r="AE156">
        <v>563.98</v>
      </c>
      <c r="AF156">
        <v>40.909999999999997</v>
      </c>
      <c r="AG156">
        <v>48.25</v>
      </c>
      <c r="AH156">
        <v>44.03</v>
      </c>
      <c r="AI156">
        <v>42.95</v>
      </c>
    </row>
    <row r="157" spans="1:35" x14ac:dyDescent="0.45">
      <c r="A157" s="2">
        <v>45736</v>
      </c>
      <c r="B157">
        <v>28.46</v>
      </c>
      <c r="C157">
        <v>30.52</v>
      </c>
      <c r="D157">
        <v>15.91</v>
      </c>
      <c r="E157">
        <v>25.91</v>
      </c>
      <c r="F157">
        <v>28.35</v>
      </c>
      <c r="G157">
        <v>44.589399999999998</v>
      </c>
      <c r="H157">
        <v>22.94</v>
      </c>
      <c r="I157">
        <v>50.28</v>
      </c>
      <c r="J157">
        <v>52.26</v>
      </c>
      <c r="K157">
        <v>56.73</v>
      </c>
      <c r="L157">
        <v>26.58</v>
      </c>
      <c r="M157">
        <v>48.03</v>
      </c>
      <c r="N157">
        <v>47.865000000000002</v>
      </c>
      <c r="O157">
        <v>50.76</v>
      </c>
      <c r="P157">
        <v>56.69</v>
      </c>
      <c r="Q157">
        <v>17.920000000000002</v>
      </c>
      <c r="R157">
        <v>1202.03</v>
      </c>
      <c r="S157">
        <v>33.28</v>
      </c>
      <c r="T157">
        <v>16.95</v>
      </c>
      <c r="U157">
        <v>12.4</v>
      </c>
      <c r="V157">
        <v>40.35</v>
      </c>
      <c r="W157">
        <v>41.75</v>
      </c>
      <c r="X157">
        <v>23.53</v>
      </c>
      <c r="Y157">
        <v>41.03</v>
      </c>
      <c r="Z157">
        <v>38.36</v>
      </c>
      <c r="AA157">
        <v>71.319999999999993</v>
      </c>
      <c r="AB157">
        <v>53.28</v>
      </c>
      <c r="AC157">
        <v>37.880000000000003</v>
      </c>
      <c r="AD157">
        <v>479.26</v>
      </c>
      <c r="AE157">
        <v>565.49</v>
      </c>
      <c r="AF157">
        <v>41.28</v>
      </c>
      <c r="AG157">
        <v>48.87</v>
      </c>
      <c r="AH157">
        <v>44.41</v>
      </c>
      <c r="AI157">
        <v>43.26</v>
      </c>
    </row>
    <row r="158" spans="1:35" x14ac:dyDescent="0.45">
      <c r="A158" s="2">
        <v>45735</v>
      </c>
      <c r="B158">
        <v>28.96</v>
      </c>
      <c r="C158">
        <v>30.94</v>
      </c>
      <c r="D158">
        <v>15.95</v>
      </c>
      <c r="E158">
        <v>25.87</v>
      </c>
      <c r="F158">
        <v>28.79</v>
      </c>
      <c r="G158">
        <v>44.48</v>
      </c>
      <c r="H158">
        <v>23.32</v>
      </c>
      <c r="I158">
        <v>50.14</v>
      </c>
      <c r="J158">
        <v>52.42</v>
      </c>
      <c r="K158">
        <v>57.24</v>
      </c>
      <c r="L158">
        <v>26.94</v>
      </c>
      <c r="M158">
        <v>48.77</v>
      </c>
      <c r="N158">
        <v>48.03</v>
      </c>
      <c r="O158">
        <v>50.61</v>
      </c>
      <c r="P158">
        <v>58.31</v>
      </c>
      <c r="Q158">
        <v>18.14</v>
      </c>
      <c r="R158">
        <v>1189.55</v>
      </c>
      <c r="S158">
        <v>33.04</v>
      </c>
      <c r="T158">
        <v>17.02</v>
      </c>
      <c r="U158">
        <v>12.6</v>
      </c>
      <c r="V158">
        <v>40.380000000000003</v>
      </c>
      <c r="W158">
        <v>42.29</v>
      </c>
      <c r="X158">
        <v>23.65</v>
      </c>
      <c r="Y158">
        <v>41.04</v>
      </c>
      <c r="Z158">
        <v>39.04</v>
      </c>
      <c r="AA158">
        <v>71.7</v>
      </c>
      <c r="AB158">
        <v>53.24</v>
      </c>
      <c r="AC158">
        <v>37.99</v>
      </c>
      <c r="AD158">
        <v>480.89</v>
      </c>
      <c r="AE158">
        <v>567.13</v>
      </c>
      <c r="AF158">
        <v>41.97</v>
      </c>
      <c r="AG158">
        <v>49.49</v>
      </c>
      <c r="AH158">
        <v>44.73</v>
      </c>
      <c r="AI158">
        <v>43.99</v>
      </c>
    </row>
    <row r="159" spans="1:35" x14ac:dyDescent="0.45">
      <c r="A159" s="2">
        <v>45734</v>
      </c>
      <c r="B159">
        <v>29.02</v>
      </c>
      <c r="C159">
        <v>30.9</v>
      </c>
      <c r="D159">
        <v>15.74</v>
      </c>
      <c r="E159">
        <v>25.67</v>
      </c>
      <c r="F159">
        <v>29.15</v>
      </c>
      <c r="G159">
        <v>44.281399999999998</v>
      </c>
      <c r="H159">
        <v>23.39</v>
      </c>
      <c r="I159">
        <v>50.2</v>
      </c>
      <c r="J159">
        <v>52.41</v>
      </c>
      <c r="K159">
        <v>56.97</v>
      </c>
      <c r="L159">
        <v>26.57</v>
      </c>
      <c r="M159">
        <v>47.69</v>
      </c>
      <c r="N159">
        <v>48.150500000000001</v>
      </c>
      <c r="O159">
        <v>49.88</v>
      </c>
      <c r="P159">
        <v>58.36</v>
      </c>
      <c r="Q159">
        <v>18.149999999999999</v>
      </c>
      <c r="R159">
        <v>1206.96</v>
      </c>
      <c r="S159">
        <v>37.79</v>
      </c>
      <c r="T159">
        <v>16.940000000000001</v>
      </c>
      <c r="U159">
        <v>12.62</v>
      </c>
      <c r="V159">
        <v>40.590000000000003</v>
      </c>
      <c r="W159">
        <v>41.95</v>
      </c>
      <c r="X159">
        <v>23.43</v>
      </c>
      <c r="Y159">
        <v>40.520000000000003</v>
      </c>
      <c r="Z159">
        <v>39.31</v>
      </c>
      <c r="AA159">
        <v>70.89</v>
      </c>
      <c r="AB159">
        <v>53.43</v>
      </c>
      <c r="AC159">
        <v>37.950000000000003</v>
      </c>
      <c r="AD159">
        <v>474.54</v>
      </c>
      <c r="AE159">
        <v>561.02</v>
      </c>
      <c r="AF159">
        <v>41.81</v>
      </c>
      <c r="AG159">
        <v>49.28</v>
      </c>
      <c r="AH159">
        <v>44.67</v>
      </c>
      <c r="AI159">
        <v>43.92</v>
      </c>
    </row>
    <row r="160" spans="1:35" x14ac:dyDescent="0.45">
      <c r="A160" s="2">
        <v>45733</v>
      </c>
      <c r="B160">
        <v>29.2</v>
      </c>
      <c r="C160">
        <v>30.71</v>
      </c>
      <c r="D160">
        <v>16.62</v>
      </c>
      <c r="E160">
        <v>26</v>
      </c>
      <c r="F160">
        <v>29.01</v>
      </c>
      <c r="G160">
        <v>44.12</v>
      </c>
      <c r="H160">
        <v>23.44</v>
      </c>
      <c r="I160">
        <v>50.71</v>
      </c>
      <c r="J160">
        <v>53.28</v>
      </c>
      <c r="K160">
        <v>57.86</v>
      </c>
      <c r="L160">
        <v>26.45</v>
      </c>
      <c r="M160">
        <v>47.74</v>
      </c>
      <c r="N160">
        <v>48.59</v>
      </c>
      <c r="O160">
        <v>49.44</v>
      </c>
      <c r="P160">
        <v>58.65</v>
      </c>
      <c r="Q160">
        <v>18.18</v>
      </c>
      <c r="R160">
        <v>1177.6400000000001</v>
      </c>
      <c r="S160">
        <v>38.549999999999997</v>
      </c>
      <c r="T160">
        <v>17.100000000000001</v>
      </c>
      <c r="U160">
        <v>12.76</v>
      </c>
      <c r="V160">
        <v>41.13</v>
      </c>
      <c r="W160">
        <v>42.77</v>
      </c>
      <c r="X160">
        <v>23.87</v>
      </c>
      <c r="Y160">
        <v>40.69</v>
      </c>
      <c r="Z160">
        <v>39.03</v>
      </c>
      <c r="AA160">
        <v>71.09</v>
      </c>
      <c r="AB160">
        <v>53.33</v>
      </c>
      <c r="AC160">
        <v>37.97</v>
      </c>
      <c r="AD160">
        <v>482.77</v>
      </c>
      <c r="AE160">
        <v>567.15</v>
      </c>
      <c r="AF160">
        <v>41.68</v>
      </c>
      <c r="AG160">
        <v>49.21</v>
      </c>
      <c r="AH160">
        <v>44.97</v>
      </c>
      <c r="AI160">
        <v>43.53</v>
      </c>
    </row>
    <row r="161" spans="1:35" x14ac:dyDescent="0.45">
      <c r="A161" s="2">
        <v>45730</v>
      </c>
      <c r="B161">
        <v>29.34</v>
      </c>
      <c r="C161">
        <v>30.06</v>
      </c>
      <c r="D161">
        <v>16.57</v>
      </c>
      <c r="E161">
        <v>25.785</v>
      </c>
      <c r="F161">
        <v>28.5</v>
      </c>
      <c r="G161">
        <v>43.37</v>
      </c>
      <c r="H161">
        <v>23.21</v>
      </c>
      <c r="I161">
        <v>50.27</v>
      </c>
      <c r="J161">
        <v>52.36</v>
      </c>
      <c r="K161">
        <v>56.14</v>
      </c>
      <c r="L161">
        <v>25.84</v>
      </c>
      <c r="M161">
        <v>47</v>
      </c>
      <c r="N161">
        <v>47.95</v>
      </c>
      <c r="O161">
        <v>48.91</v>
      </c>
      <c r="P161">
        <v>57.37</v>
      </c>
      <c r="Q161">
        <v>18.12</v>
      </c>
      <c r="R161">
        <v>1188.4100000000001</v>
      </c>
      <c r="S161">
        <v>38.340000000000003</v>
      </c>
      <c r="T161">
        <v>16.97</v>
      </c>
      <c r="U161">
        <v>12.66</v>
      </c>
      <c r="V161">
        <v>40.479999999999997</v>
      </c>
      <c r="W161">
        <v>42.45</v>
      </c>
      <c r="X161">
        <v>23.5</v>
      </c>
      <c r="Y161">
        <v>40.11</v>
      </c>
      <c r="Z161">
        <v>38.619999999999997</v>
      </c>
      <c r="AA161">
        <v>70.349999999999994</v>
      </c>
      <c r="AB161">
        <v>52.59</v>
      </c>
      <c r="AC161">
        <v>37.71</v>
      </c>
      <c r="AD161">
        <v>479.66</v>
      </c>
      <c r="AE161">
        <v>562.80999999999995</v>
      </c>
      <c r="AF161">
        <v>41.29</v>
      </c>
      <c r="AG161">
        <v>48.68</v>
      </c>
      <c r="AH161">
        <v>44.55</v>
      </c>
      <c r="AI161">
        <v>43.03</v>
      </c>
    </row>
    <row r="162" spans="1:35" x14ac:dyDescent="0.45">
      <c r="A162" s="2">
        <v>45729</v>
      </c>
      <c r="B162">
        <v>28.34</v>
      </c>
      <c r="C162">
        <v>29.76</v>
      </c>
      <c r="D162">
        <v>16.73</v>
      </c>
      <c r="E162">
        <v>25.38</v>
      </c>
      <c r="F162">
        <v>27.58</v>
      </c>
      <c r="G162">
        <v>42.25</v>
      </c>
      <c r="H162">
        <v>22.91</v>
      </c>
      <c r="I162">
        <v>49.63</v>
      </c>
      <c r="J162">
        <v>51.19</v>
      </c>
      <c r="K162">
        <v>55.22</v>
      </c>
      <c r="L162">
        <v>24.8</v>
      </c>
      <c r="M162">
        <v>45.86</v>
      </c>
      <c r="N162">
        <v>46.83</v>
      </c>
      <c r="O162">
        <v>48.51</v>
      </c>
      <c r="P162">
        <v>55.77</v>
      </c>
      <c r="Q162">
        <v>17.940000000000001</v>
      </c>
      <c r="R162">
        <v>1203.72</v>
      </c>
      <c r="S162">
        <v>37.89</v>
      </c>
      <c r="T162">
        <v>16.78</v>
      </c>
      <c r="U162">
        <v>12.44</v>
      </c>
      <c r="V162">
        <v>40.020000000000003</v>
      </c>
      <c r="W162">
        <v>41.91</v>
      </c>
      <c r="X162">
        <v>23.02</v>
      </c>
      <c r="Y162">
        <v>39.299999999999997</v>
      </c>
      <c r="Z162">
        <v>37.590000000000003</v>
      </c>
      <c r="AA162">
        <v>69.260000000000005</v>
      </c>
      <c r="AB162">
        <v>52.14</v>
      </c>
      <c r="AC162">
        <v>37.130000000000003</v>
      </c>
      <c r="AD162">
        <v>468.34</v>
      </c>
      <c r="AE162">
        <v>551.41999999999996</v>
      </c>
      <c r="AF162">
        <v>40.47</v>
      </c>
      <c r="AG162">
        <v>47.580100000000002</v>
      </c>
      <c r="AH162">
        <v>43.07</v>
      </c>
      <c r="AI162">
        <v>41.94</v>
      </c>
    </row>
    <row r="163" spans="1:35" x14ac:dyDescent="0.45">
      <c r="A163" s="2">
        <v>45728</v>
      </c>
      <c r="B163">
        <v>28.434999999999999</v>
      </c>
      <c r="C163">
        <v>29.34</v>
      </c>
      <c r="D163">
        <v>16.87</v>
      </c>
      <c r="E163">
        <v>25.08</v>
      </c>
      <c r="F163">
        <v>27.17</v>
      </c>
      <c r="G163">
        <v>41.747100000000003</v>
      </c>
      <c r="H163">
        <v>22.53</v>
      </c>
      <c r="I163">
        <v>50.67</v>
      </c>
      <c r="J163">
        <v>50.98</v>
      </c>
      <c r="K163">
        <v>55.95</v>
      </c>
      <c r="L163">
        <v>24.48</v>
      </c>
      <c r="M163">
        <v>45.97</v>
      </c>
      <c r="N163">
        <v>46.85</v>
      </c>
      <c r="O163">
        <v>48.73</v>
      </c>
      <c r="P163">
        <v>55.63</v>
      </c>
      <c r="Q163">
        <v>18.079999999999998</v>
      </c>
      <c r="R163">
        <v>1215.73</v>
      </c>
      <c r="S163">
        <v>37.619999999999997</v>
      </c>
      <c r="T163">
        <v>16.78</v>
      </c>
      <c r="U163">
        <v>12.58</v>
      </c>
      <c r="V163">
        <v>40.06</v>
      </c>
      <c r="W163">
        <v>42.34</v>
      </c>
      <c r="X163">
        <v>23.31</v>
      </c>
      <c r="Y163">
        <v>39.840000000000003</v>
      </c>
      <c r="Z163">
        <v>37.99</v>
      </c>
      <c r="AA163">
        <v>69.52</v>
      </c>
      <c r="AB163">
        <v>52.41</v>
      </c>
      <c r="AC163">
        <v>37.119999999999997</v>
      </c>
      <c r="AD163">
        <v>476.92</v>
      </c>
      <c r="AE163">
        <v>558.87</v>
      </c>
      <c r="AF163">
        <v>40.97</v>
      </c>
      <c r="AG163">
        <v>48.12</v>
      </c>
      <c r="AH163">
        <v>43.77</v>
      </c>
      <c r="AI163">
        <v>42.5</v>
      </c>
    </row>
    <row r="164" spans="1:35" x14ac:dyDescent="0.45">
      <c r="A164" s="2">
        <v>45727</v>
      </c>
      <c r="B164">
        <v>28.51</v>
      </c>
      <c r="C164">
        <v>29.39</v>
      </c>
      <c r="D164">
        <v>16.46</v>
      </c>
      <c r="E164">
        <v>25.07</v>
      </c>
      <c r="F164">
        <v>26.88</v>
      </c>
      <c r="G164">
        <v>41.101199999999999</v>
      </c>
      <c r="H164">
        <v>23.1</v>
      </c>
      <c r="I164">
        <v>49.98</v>
      </c>
      <c r="J164">
        <v>50.25</v>
      </c>
      <c r="K164">
        <v>54.69</v>
      </c>
      <c r="L164">
        <v>24.38</v>
      </c>
      <c r="M164">
        <v>46.31</v>
      </c>
      <c r="N164">
        <v>45.64</v>
      </c>
      <c r="O164">
        <v>48.66</v>
      </c>
      <c r="P164">
        <v>55.83</v>
      </c>
      <c r="Q164">
        <v>18.05</v>
      </c>
      <c r="R164">
        <v>1231.1400000000001</v>
      </c>
      <c r="S164">
        <v>37.049999999999997</v>
      </c>
      <c r="T164">
        <v>16.579999999999998</v>
      </c>
      <c r="U164">
        <v>12.41</v>
      </c>
      <c r="V164">
        <v>39.950000000000003</v>
      </c>
      <c r="W164">
        <v>42.39</v>
      </c>
      <c r="X164">
        <v>23.32</v>
      </c>
      <c r="Y164">
        <v>39.479999999999997</v>
      </c>
      <c r="Z164">
        <v>37.74</v>
      </c>
      <c r="AA164">
        <v>68.260000000000005</v>
      </c>
      <c r="AB164">
        <v>51.87</v>
      </c>
      <c r="AC164">
        <v>36.96</v>
      </c>
      <c r="AD164">
        <v>471.6</v>
      </c>
      <c r="AE164">
        <v>555.91999999999996</v>
      </c>
      <c r="AF164">
        <v>41.09</v>
      </c>
      <c r="AG164">
        <v>47.81</v>
      </c>
      <c r="AH164">
        <v>43.88</v>
      </c>
      <c r="AI164">
        <v>42.27</v>
      </c>
    </row>
    <row r="165" spans="1:35" x14ac:dyDescent="0.45">
      <c r="A165" s="2">
        <v>45726</v>
      </c>
      <c r="B165">
        <v>28.09</v>
      </c>
      <c r="C165">
        <v>29.16</v>
      </c>
      <c r="D165">
        <v>16.690000000000001</v>
      </c>
      <c r="E165">
        <v>25.47</v>
      </c>
      <c r="F165">
        <v>26.44</v>
      </c>
      <c r="G165">
        <v>40.6935</v>
      </c>
      <c r="H165">
        <v>23.12</v>
      </c>
      <c r="I165">
        <v>49.89</v>
      </c>
      <c r="J165">
        <v>50.16</v>
      </c>
      <c r="K165">
        <v>54.09</v>
      </c>
      <c r="L165">
        <v>24.3</v>
      </c>
      <c r="M165">
        <v>45.77</v>
      </c>
      <c r="N165">
        <v>44.77</v>
      </c>
      <c r="O165">
        <v>48.36</v>
      </c>
      <c r="P165">
        <v>54.79</v>
      </c>
      <c r="Q165">
        <v>18.07</v>
      </c>
      <c r="R165">
        <v>1206.3900000000001</v>
      </c>
      <c r="S165">
        <v>36.82</v>
      </c>
      <c r="T165">
        <v>16.61</v>
      </c>
      <c r="U165">
        <v>12.24</v>
      </c>
      <c r="V165">
        <v>40.04</v>
      </c>
      <c r="W165">
        <v>42.75</v>
      </c>
      <c r="X165">
        <v>23.42</v>
      </c>
      <c r="Y165">
        <v>39.68</v>
      </c>
      <c r="Z165">
        <v>37.79</v>
      </c>
      <c r="AA165">
        <v>68.680000000000007</v>
      </c>
      <c r="AB165">
        <v>52.62</v>
      </c>
      <c r="AC165">
        <v>37.049999999999997</v>
      </c>
      <c r="AD165">
        <v>472.73</v>
      </c>
      <c r="AE165">
        <v>560.58000000000004</v>
      </c>
      <c r="AF165">
        <v>41</v>
      </c>
      <c r="AG165">
        <v>47.48</v>
      </c>
      <c r="AH165">
        <v>43.82</v>
      </c>
      <c r="AI165">
        <v>42.15</v>
      </c>
    </row>
    <row r="166" spans="1:35" x14ac:dyDescent="0.45">
      <c r="A166" s="2">
        <v>45723</v>
      </c>
      <c r="B166">
        <v>28.45</v>
      </c>
      <c r="C166">
        <v>29.77</v>
      </c>
      <c r="D166">
        <v>17.100000000000001</v>
      </c>
      <c r="E166">
        <v>25.36</v>
      </c>
      <c r="F166">
        <v>27.42</v>
      </c>
      <c r="G166">
        <v>41.577599999999997</v>
      </c>
      <c r="H166">
        <v>23.29</v>
      </c>
      <c r="I166">
        <v>51.23</v>
      </c>
      <c r="J166">
        <v>51.53</v>
      </c>
      <c r="K166">
        <v>55.68</v>
      </c>
      <c r="L166">
        <v>24.82</v>
      </c>
      <c r="M166">
        <v>46.84</v>
      </c>
      <c r="N166">
        <v>45.53</v>
      </c>
      <c r="O166">
        <v>49.08</v>
      </c>
      <c r="P166">
        <v>56.5</v>
      </c>
      <c r="Q166">
        <v>18.07</v>
      </c>
      <c r="R166">
        <v>1235.8499999999999</v>
      </c>
      <c r="S166">
        <v>37.28</v>
      </c>
      <c r="T166">
        <v>16.920000000000002</v>
      </c>
      <c r="U166">
        <v>12.4</v>
      </c>
      <c r="V166">
        <v>40.39</v>
      </c>
      <c r="W166">
        <v>42.984999999999999</v>
      </c>
      <c r="X166">
        <v>23.89</v>
      </c>
      <c r="Y166">
        <v>40.47</v>
      </c>
      <c r="Z166">
        <v>38.81</v>
      </c>
      <c r="AA166">
        <v>70.17</v>
      </c>
      <c r="AB166">
        <v>53.53</v>
      </c>
      <c r="AC166">
        <v>37.83</v>
      </c>
      <c r="AD166">
        <v>491.79</v>
      </c>
      <c r="AE166">
        <v>575.91999999999996</v>
      </c>
      <c r="AF166">
        <v>41.87</v>
      </c>
      <c r="AG166">
        <v>49.36</v>
      </c>
      <c r="AH166">
        <v>45.12</v>
      </c>
      <c r="AI166">
        <v>42.85</v>
      </c>
    </row>
    <row r="167" spans="1:35" x14ac:dyDescent="0.45">
      <c r="A167" s="2">
        <v>45722</v>
      </c>
      <c r="B167">
        <v>28.625</v>
      </c>
      <c r="C167">
        <v>29.69</v>
      </c>
      <c r="D167">
        <v>17.12</v>
      </c>
      <c r="E167">
        <v>25.14</v>
      </c>
      <c r="F167">
        <v>26.86</v>
      </c>
      <c r="G167">
        <v>41.46</v>
      </c>
      <c r="H167">
        <v>23.42</v>
      </c>
      <c r="I167">
        <v>50.79</v>
      </c>
      <c r="J167">
        <v>51.45</v>
      </c>
      <c r="K167">
        <v>54.94</v>
      </c>
      <c r="L167">
        <v>24.57</v>
      </c>
      <c r="M167">
        <v>46.57</v>
      </c>
      <c r="N167">
        <v>44.85</v>
      </c>
      <c r="O167">
        <v>48.94</v>
      </c>
      <c r="P167">
        <v>56.53</v>
      </c>
      <c r="Q167">
        <v>18.14</v>
      </c>
      <c r="R167">
        <v>1246.21</v>
      </c>
      <c r="S167">
        <v>37.28</v>
      </c>
      <c r="T167">
        <v>17.09</v>
      </c>
      <c r="U167">
        <v>12.2</v>
      </c>
      <c r="V167">
        <v>40.270000000000003</v>
      </c>
      <c r="W167">
        <v>42.72</v>
      </c>
      <c r="X167">
        <v>24.02</v>
      </c>
      <c r="Y167">
        <v>40.369999999999997</v>
      </c>
      <c r="Z167">
        <v>38.590000000000003</v>
      </c>
      <c r="AA167">
        <v>69.61</v>
      </c>
      <c r="AB167">
        <v>52.59</v>
      </c>
      <c r="AC167">
        <v>37.25</v>
      </c>
      <c r="AD167">
        <v>488.2</v>
      </c>
      <c r="AE167">
        <v>572.71</v>
      </c>
      <c r="AF167">
        <v>41.43</v>
      </c>
      <c r="AG167">
        <v>48.48</v>
      </c>
      <c r="AH167">
        <v>44.31</v>
      </c>
      <c r="AI167">
        <v>42.27</v>
      </c>
    </row>
    <row r="168" spans="1:35" x14ac:dyDescent="0.45">
      <c r="A168" s="2">
        <v>45721</v>
      </c>
      <c r="B168">
        <v>28.38</v>
      </c>
      <c r="C168">
        <v>29.39</v>
      </c>
      <c r="D168">
        <v>17.05</v>
      </c>
      <c r="E168">
        <v>24.71</v>
      </c>
      <c r="F168">
        <v>26.92</v>
      </c>
      <c r="G168">
        <v>41.4694</v>
      </c>
      <c r="H168">
        <v>23.73</v>
      </c>
      <c r="I168">
        <v>52.07</v>
      </c>
      <c r="J168">
        <v>51.03</v>
      </c>
      <c r="K168">
        <v>56.05</v>
      </c>
      <c r="L168">
        <v>24.58</v>
      </c>
      <c r="M168">
        <v>46.39</v>
      </c>
      <c r="N168">
        <v>45.28</v>
      </c>
      <c r="O168">
        <v>48.93</v>
      </c>
      <c r="P168">
        <v>56.22</v>
      </c>
      <c r="Q168">
        <v>18.05</v>
      </c>
      <c r="R168">
        <v>1245.6099999999999</v>
      </c>
      <c r="S168">
        <v>36.340000000000003</v>
      </c>
      <c r="T168">
        <v>17.3</v>
      </c>
      <c r="U168">
        <v>11.95</v>
      </c>
      <c r="V168">
        <v>40.75</v>
      </c>
      <c r="W168">
        <v>42.94</v>
      </c>
      <c r="X168">
        <v>24.41</v>
      </c>
      <c r="Y168">
        <v>40.729999999999997</v>
      </c>
      <c r="Z168">
        <v>38.53</v>
      </c>
      <c r="AA168">
        <v>70.150000000000006</v>
      </c>
      <c r="AB168">
        <v>52.86</v>
      </c>
      <c r="AC168">
        <v>37.92</v>
      </c>
      <c r="AD168">
        <v>502.01</v>
      </c>
      <c r="AE168">
        <v>583.05999999999995</v>
      </c>
      <c r="AF168">
        <v>42.02</v>
      </c>
      <c r="AG168">
        <v>49.02</v>
      </c>
      <c r="AH168">
        <v>45.1</v>
      </c>
      <c r="AI168">
        <v>42.69</v>
      </c>
    </row>
    <row r="169" spans="1:35" x14ac:dyDescent="0.45">
      <c r="A169" s="2">
        <v>45720</v>
      </c>
      <c r="B169">
        <v>27.97</v>
      </c>
      <c r="C169">
        <v>28.9</v>
      </c>
      <c r="D169">
        <v>16.46</v>
      </c>
      <c r="E169">
        <v>24.25</v>
      </c>
      <c r="F169">
        <v>25.51</v>
      </c>
      <c r="G169">
        <v>40.440899999999999</v>
      </c>
      <c r="H169">
        <v>23.23</v>
      </c>
      <c r="I169">
        <v>51.04</v>
      </c>
      <c r="J169">
        <v>50.02</v>
      </c>
      <c r="K169">
        <v>54.57</v>
      </c>
      <c r="L169">
        <v>23.91</v>
      </c>
      <c r="M169">
        <v>45.07</v>
      </c>
      <c r="N169">
        <v>43.36</v>
      </c>
      <c r="O169">
        <v>47.85</v>
      </c>
      <c r="P169">
        <v>53.6</v>
      </c>
      <c r="Q169">
        <v>17.96</v>
      </c>
      <c r="R169">
        <v>1262.27</v>
      </c>
      <c r="S169">
        <v>35.200000000000003</v>
      </c>
      <c r="T169">
        <v>17.32</v>
      </c>
      <c r="U169">
        <v>11.97</v>
      </c>
      <c r="V169">
        <v>40.64</v>
      </c>
      <c r="W169">
        <v>42.25</v>
      </c>
      <c r="X169">
        <v>23.92</v>
      </c>
      <c r="Y169">
        <v>39.770000000000003</v>
      </c>
      <c r="Z169">
        <v>37.03</v>
      </c>
      <c r="AA169">
        <v>68.64</v>
      </c>
      <c r="AB169">
        <v>52.71</v>
      </c>
      <c r="AC169">
        <v>37.549999999999997</v>
      </c>
      <c r="AD169">
        <v>495.55</v>
      </c>
      <c r="AE169">
        <v>576.86</v>
      </c>
      <c r="AF169">
        <v>40.78</v>
      </c>
      <c r="AG169">
        <v>47.8</v>
      </c>
      <c r="AH169">
        <v>43.32</v>
      </c>
      <c r="AI169">
        <v>41.28</v>
      </c>
    </row>
    <row r="170" spans="1:35" x14ac:dyDescent="0.45">
      <c r="A170" s="2">
        <v>45719</v>
      </c>
      <c r="B170">
        <v>27.77</v>
      </c>
      <c r="C170">
        <v>28.36</v>
      </c>
      <c r="D170">
        <v>16.66</v>
      </c>
      <c r="E170">
        <v>24.05</v>
      </c>
      <c r="F170">
        <v>25.68</v>
      </c>
      <c r="G170">
        <v>40.524500000000003</v>
      </c>
      <c r="H170">
        <v>23.4</v>
      </c>
      <c r="I170">
        <v>50.25</v>
      </c>
      <c r="J170">
        <v>49.85</v>
      </c>
      <c r="K170">
        <v>54.32</v>
      </c>
      <c r="L170">
        <v>24.14</v>
      </c>
      <c r="M170">
        <v>44.54</v>
      </c>
      <c r="N170">
        <v>43.25</v>
      </c>
      <c r="O170">
        <v>47.8</v>
      </c>
      <c r="P170">
        <v>52.81</v>
      </c>
      <c r="Q170">
        <v>17.940000000000001</v>
      </c>
      <c r="R170">
        <v>1257.48</v>
      </c>
      <c r="S170">
        <v>34.97</v>
      </c>
      <c r="T170">
        <v>17.12</v>
      </c>
      <c r="U170">
        <v>12.04</v>
      </c>
      <c r="V170">
        <v>41.07</v>
      </c>
      <c r="W170">
        <v>42.18</v>
      </c>
      <c r="X170">
        <v>23.95</v>
      </c>
      <c r="Y170">
        <v>40.450000000000003</v>
      </c>
      <c r="Z170">
        <v>37.159999999999997</v>
      </c>
      <c r="AA170">
        <v>69.209999999999994</v>
      </c>
      <c r="AB170">
        <v>52.3</v>
      </c>
      <c r="AC170">
        <v>37.42</v>
      </c>
      <c r="AD170">
        <v>497.05</v>
      </c>
      <c r="AE170">
        <v>583.77</v>
      </c>
      <c r="AF170">
        <v>40.36</v>
      </c>
      <c r="AG170">
        <v>47.37</v>
      </c>
      <c r="AH170">
        <v>43.9</v>
      </c>
      <c r="AI170">
        <v>41.31</v>
      </c>
    </row>
    <row r="171" spans="1:35" x14ac:dyDescent="0.45">
      <c r="A171" s="2">
        <v>45716</v>
      </c>
      <c r="B171">
        <v>27.96</v>
      </c>
      <c r="C171">
        <v>28.62</v>
      </c>
      <c r="D171">
        <v>15.96</v>
      </c>
      <c r="E171">
        <v>24</v>
      </c>
      <c r="F171">
        <v>25.28</v>
      </c>
      <c r="G171">
        <v>40.941499999999998</v>
      </c>
      <c r="H171">
        <v>23.67</v>
      </c>
      <c r="I171">
        <v>50.81</v>
      </c>
      <c r="J171">
        <v>50.52</v>
      </c>
      <c r="K171">
        <v>54.67</v>
      </c>
      <c r="L171">
        <v>24.11</v>
      </c>
      <c r="M171">
        <v>44.4</v>
      </c>
      <c r="N171">
        <v>42.58</v>
      </c>
      <c r="O171">
        <v>48.1</v>
      </c>
      <c r="P171">
        <v>53.58</v>
      </c>
      <c r="Q171">
        <v>18</v>
      </c>
      <c r="R171">
        <v>1256.48</v>
      </c>
      <c r="S171">
        <v>34.28</v>
      </c>
      <c r="T171">
        <v>17.45</v>
      </c>
      <c r="U171">
        <v>12.04</v>
      </c>
      <c r="V171">
        <v>41.13</v>
      </c>
      <c r="W171">
        <v>42.37</v>
      </c>
      <c r="X171">
        <v>23.99</v>
      </c>
      <c r="Y171">
        <v>41.23</v>
      </c>
      <c r="Z171">
        <v>36.07</v>
      </c>
      <c r="AA171">
        <v>68.47</v>
      </c>
      <c r="AB171">
        <v>51.73</v>
      </c>
      <c r="AC171">
        <v>37.04</v>
      </c>
      <c r="AD171">
        <v>508.17</v>
      </c>
      <c r="AE171">
        <v>594.17999999999995</v>
      </c>
      <c r="AF171">
        <v>39.54</v>
      </c>
      <c r="AG171">
        <v>47.17</v>
      </c>
      <c r="AH171">
        <v>43.14</v>
      </c>
      <c r="AI171">
        <v>40.799999999999997</v>
      </c>
    </row>
    <row r="172" spans="1:35" x14ac:dyDescent="0.45">
      <c r="A172" s="2">
        <v>45715</v>
      </c>
      <c r="B172">
        <v>28.41</v>
      </c>
      <c r="C172">
        <v>28.74</v>
      </c>
      <c r="D172">
        <v>16.41</v>
      </c>
      <c r="E172">
        <v>24.3</v>
      </c>
      <c r="F172">
        <v>25.55</v>
      </c>
      <c r="G172">
        <v>40.6676</v>
      </c>
      <c r="H172">
        <v>23.76</v>
      </c>
      <c r="I172">
        <v>50.83</v>
      </c>
      <c r="J172">
        <v>50.59</v>
      </c>
      <c r="K172">
        <v>55.95</v>
      </c>
      <c r="L172">
        <v>24.71</v>
      </c>
      <c r="M172">
        <v>45.21</v>
      </c>
      <c r="N172">
        <v>42.029600000000002</v>
      </c>
      <c r="O172">
        <v>48.55</v>
      </c>
      <c r="P172">
        <v>54.91</v>
      </c>
      <c r="Q172">
        <v>17.86</v>
      </c>
      <c r="R172">
        <v>1272.0999999999999</v>
      </c>
      <c r="S172">
        <v>34.549999999999997</v>
      </c>
      <c r="T172">
        <v>17.420000000000002</v>
      </c>
      <c r="U172">
        <v>11.965</v>
      </c>
      <c r="V172">
        <v>41.17</v>
      </c>
      <c r="W172">
        <v>42.37</v>
      </c>
      <c r="X172">
        <v>24.07</v>
      </c>
      <c r="Y172">
        <v>40.799999999999997</v>
      </c>
      <c r="Z172">
        <v>36</v>
      </c>
      <c r="AA172">
        <v>69</v>
      </c>
      <c r="AB172">
        <v>51.33</v>
      </c>
      <c r="AC172">
        <v>36.700000000000003</v>
      </c>
      <c r="AD172">
        <v>500.27</v>
      </c>
      <c r="AE172">
        <v>585.04999999999995</v>
      </c>
      <c r="AF172">
        <v>39.44</v>
      </c>
      <c r="AG172">
        <v>47.08</v>
      </c>
      <c r="AH172">
        <v>43.07</v>
      </c>
      <c r="AI172">
        <v>40.61</v>
      </c>
    </row>
    <row r="173" spans="1:35" x14ac:dyDescent="0.45">
      <c r="A173" s="2">
        <v>45714</v>
      </c>
      <c r="B173">
        <v>28.5</v>
      </c>
      <c r="C173">
        <v>28.89</v>
      </c>
      <c r="D173">
        <v>16.98</v>
      </c>
      <c r="E173">
        <v>24.46</v>
      </c>
      <c r="F173">
        <v>26.18</v>
      </c>
      <c r="G173">
        <v>41.459400000000002</v>
      </c>
      <c r="H173">
        <v>24.16</v>
      </c>
      <c r="I173">
        <v>53.08</v>
      </c>
      <c r="J173">
        <v>51.49</v>
      </c>
      <c r="K173">
        <v>57.81</v>
      </c>
      <c r="L173">
        <v>24.88</v>
      </c>
      <c r="M173">
        <v>46.1</v>
      </c>
      <c r="N173">
        <v>42.437100000000001</v>
      </c>
      <c r="O173">
        <v>49.02</v>
      </c>
      <c r="P173">
        <v>55.4</v>
      </c>
      <c r="Q173">
        <v>18.100000000000001</v>
      </c>
      <c r="R173">
        <v>1284.1099999999999</v>
      </c>
      <c r="S173">
        <v>33.880000000000003</v>
      </c>
      <c r="T173">
        <v>17.47</v>
      </c>
      <c r="U173">
        <v>11.89</v>
      </c>
      <c r="V173">
        <v>41.63</v>
      </c>
      <c r="W173">
        <v>42.96</v>
      </c>
      <c r="X173">
        <v>24.44</v>
      </c>
      <c r="Y173">
        <v>41.43</v>
      </c>
      <c r="Z173">
        <v>36.71</v>
      </c>
      <c r="AA173">
        <v>69.510000000000005</v>
      </c>
      <c r="AB173">
        <v>52.03</v>
      </c>
      <c r="AC173">
        <v>36.75</v>
      </c>
      <c r="AD173">
        <v>514.55999999999995</v>
      </c>
      <c r="AE173">
        <v>594.54</v>
      </c>
      <c r="AF173">
        <v>39.89</v>
      </c>
      <c r="AG173">
        <v>48.46</v>
      </c>
      <c r="AH173">
        <v>43.85</v>
      </c>
      <c r="AI173">
        <v>41.27</v>
      </c>
    </row>
    <row r="174" spans="1:35" x14ac:dyDescent="0.45">
      <c r="A174" s="2">
        <v>45713</v>
      </c>
      <c r="B174">
        <v>28.38</v>
      </c>
      <c r="C174">
        <v>28.93</v>
      </c>
      <c r="D174">
        <v>17.149999999999999</v>
      </c>
      <c r="E174">
        <v>24.17</v>
      </c>
      <c r="F174">
        <v>25.95</v>
      </c>
      <c r="G174">
        <v>40.996000000000002</v>
      </c>
      <c r="H174">
        <v>23.96</v>
      </c>
      <c r="I174">
        <v>52.37</v>
      </c>
      <c r="J174">
        <v>51.05</v>
      </c>
      <c r="K174">
        <v>57.55</v>
      </c>
      <c r="L174">
        <v>25.28</v>
      </c>
      <c r="M174">
        <v>46.13</v>
      </c>
      <c r="N174">
        <v>42.662999999999997</v>
      </c>
      <c r="O174">
        <v>49.25</v>
      </c>
      <c r="P174">
        <v>54.06</v>
      </c>
      <c r="Q174">
        <v>18.13</v>
      </c>
      <c r="R174">
        <v>1283.97</v>
      </c>
      <c r="S174">
        <v>33.54</v>
      </c>
      <c r="T174">
        <v>17.36</v>
      </c>
      <c r="U174">
        <v>11.94</v>
      </c>
      <c r="V174">
        <v>41.95</v>
      </c>
      <c r="W174">
        <v>42.49</v>
      </c>
      <c r="X174">
        <v>24.54</v>
      </c>
      <c r="Y174">
        <v>41.35</v>
      </c>
      <c r="Z174">
        <v>36.58</v>
      </c>
      <c r="AA174">
        <v>69.47</v>
      </c>
      <c r="AB174">
        <v>51.97</v>
      </c>
      <c r="AC174">
        <v>36.72</v>
      </c>
      <c r="AD174">
        <v>513.32000000000005</v>
      </c>
      <c r="AE174">
        <v>594.24</v>
      </c>
      <c r="AF174">
        <v>39.89</v>
      </c>
      <c r="AG174">
        <v>48.58</v>
      </c>
      <c r="AH174">
        <v>43.85</v>
      </c>
      <c r="AI174">
        <v>41.47</v>
      </c>
    </row>
    <row r="175" spans="1:35" x14ac:dyDescent="0.45">
      <c r="A175" s="2">
        <v>45712</v>
      </c>
      <c r="B175">
        <v>28.45</v>
      </c>
      <c r="C175">
        <v>28.88</v>
      </c>
      <c r="D175">
        <v>17.57</v>
      </c>
      <c r="E175">
        <v>24.33</v>
      </c>
      <c r="F175">
        <v>25.62</v>
      </c>
      <c r="G175">
        <v>41.013800000000003</v>
      </c>
      <c r="H175">
        <v>24.24</v>
      </c>
      <c r="I175">
        <v>52.57</v>
      </c>
      <c r="J175">
        <v>51.67</v>
      </c>
      <c r="K175">
        <v>57.47</v>
      </c>
      <c r="L175">
        <v>25.06</v>
      </c>
      <c r="M175">
        <v>46.06</v>
      </c>
      <c r="N175">
        <v>42.46</v>
      </c>
      <c r="O175">
        <v>49.26</v>
      </c>
      <c r="P175">
        <v>53.59</v>
      </c>
      <c r="Q175">
        <v>18.07</v>
      </c>
      <c r="R175">
        <v>1270.49</v>
      </c>
      <c r="S175">
        <v>33.97</v>
      </c>
      <c r="T175">
        <v>17.3</v>
      </c>
      <c r="U175">
        <v>11.945</v>
      </c>
      <c r="V175">
        <v>41.96</v>
      </c>
      <c r="W175">
        <v>43.55</v>
      </c>
      <c r="X175">
        <v>24.63</v>
      </c>
      <c r="Y175">
        <v>41.38</v>
      </c>
      <c r="Z175">
        <v>36.07</v>
      </c>
      <c r="AA175">
        <v>68.78</v>
      </c>
      <c r="AB175">
        <v>51.54</v>
      </c>
      <c r="AC175">
        <v>36.39</v>
      </c>
      <c r="AD175">
        <v>519.87</v>
      </c>
      <c r="AE175">
        <v>597.21</v>
      </c>
      <c r="AF175">
        <v>39.58</v>
      </c>
      <c r="AG175">
        <v>48.18</v>
      </c>
      <c r="AH175">
        <v>43.38</v>
      </c>
      <c r="AI175">
        <v>40.79</v>
      </c>
    </row>
    <row r="176" spans="1:35" x14ac:dyDescent="0.45">
      <c r="A176" s="2">
        <v>45709</v>
      </c>
      <c r="B176">
        <v>28.73</v>
      </c>
      <c r="C176">
        <v>28.67</v>
      </c>
      <c r="D176">
        <v>17.600000000000001</v>
      </c>
      <c r="E176">
        <v>24.41</v>
      </c>
      <c r="F176">
        <v>25.99</v>
      </c>
      <c r="G176">
        <v>41.09</v>
      </c>
      <c r="H176">
        <v>24.23</v>
      </c>
      <c r="I176">
        <v>52.95</v>
      </c>
      <c r="J176">
        <v>51.99</v>
      </c>
      <c r="K176">
        <v>57.59</v>
      </c>
      <c r="L176">
        <v>25.47</v>
      </c>
      <c r="M176">
        <v>46.58</v>
      </c>
      <c r="N176">
        <v>43.1</v>
      </c>
      <c r="O176">
        <v>49.3</v>
      </c>
      <c r="P176">
        <v>55.77</v>
      </c>
      <c r="Q176">
        <v>17.97</v>
      </c>
      <c r="R176">
        <v>1282.0899999999999</v>
      </c>
      <c r="S176">
        <v>33.659999999999997</v>
      </c>
      <c r="T176">
        <v>17.39</v>
      </c>
      <c r="U176">
        <v>11.75</v>
      </c>
      <c r="V176">
        <v>42.03</v>
      </c>
      <c r="W176">
        <v>44.2</v>
      </c>
      <c r="X176">
        <v>24.55</v>
      </c>
      <c r="Y176">
        <v>41.55</v>
      </c>
      <c r="Z176">
        <v>35.909999999999997</v>
      </c>
      <c r="AA176">
        <v>69.09</v>
      </c>
      <c r="AB176">
        <v>51.62</v>
      </c>
      <c r="AC176">
        <v>36.36</v>
      </c>
      <c r="AD176">
        <v>526.08000000000004</v>
      </c>
      <c r="AE176">
        <v>599.94000000000005</v>
      </c>
      <c r="AF176">
        <v>39.78</v>
      </c>
      <c r="AG176">
        <v>48.17</v>
      </c>
      <c r="AH176">
        <v>43.66</v>
      </c>
      <c r="AI176">
        <v>40.6</v>
      </c>
    </row>
    <row r="177" spans="1:35" x14ac:dyDescent="0.45">
      <c r="A177" s="2">
        <v>45708</v>
      </c>
      <c r="B177">
        <v>28.63</v>
      </c>
      <c r="C177">
        <v>28.9</v>
      </c>
      <c r="D177">
        <v>17.84</v>
      </c>
      <c r="E177">
        <v>24.36</v>
      </c>
      <c r="F177">
        <v>26.19</v>
      </c>
      <c r="G177">
        <v>42.13</v>
      </c>
      <c r="H177">
        <v>24.28</v>
      </c>
      <c r="I177">
        <v>53.17</v>
      </c>
      <c r="J177">
        <v>52.86</v>
      </c>
      <c r="K177">
        <v>58.46</v>
      </c>
      <c r="L177">
        <v>26.2</v>
      </c>
      <c r="M177">
        <v>46.83</v>
      </c>
      <c r="N177">
        <v>43.26</v>
      </c>
      <c r="O177">
        <v>50.08</v>
      </c>
      <c r="P177">
        <v>54.73</v>
      </c>
      <c r="Q177">
        <v>18.079999999999998</v>
      </c>
      <c r="R177">
        <v>1262.07</v>
      </c>
      <c r="S177">
        <v>34.78</v>
      </c>
      <c r="T177">
        <v>17.690000000000001</v>
      </c>
      <c r="U177">
        <v>11.82</v>
      </c>
      <c r="V177">
        <v>42.43</v>
      </c>
      <c r="W177">
        <v>45.22</v>
      </c>
      <c r="X177">
        <v>25.09</v>
      </c>
      <c r="Y177">
        <v>42.22</v>
      </c>
      <c r="Z177">
        <v>36.19</v>
      </c>
      <c r="AA177">
        <v>69.709999999999994</v>
      </c>
      <c r="AB177">
        <v>51.29</v>
      </c>
      <c r="AC177">
        <v>36.549999999999997</v>
      </c>
      <c r="AD177">
        <v>537.23</v>
      </c>
      <c r="AE177">
        <v>610.38</v>
      </c>
      <c r="AF177">
        <v>40.090000000000003</v>
      </c>
      <c r="AG177">
        <v>48.53</v>
      </c>
      <c r="AH177">
        <v>44.15</v>
      </c>
      <c r="AI177">
        <v>40.83</v>
      </c>
    </row>
    <row r="178" spans="1:35" x14ac:dyDescent="0.45">
      <c r="A178" s="2">
        <v>45707</v>
      </c>
      <c r="B178">
        <v>28.23</v>
      </c>
      <c r="C178">
        <v>28.6</v>
      </c>
      <c r="D178">
        <v>17.79</v>
      </c>
      <c r="E178">
        <v>24.37</v>
      </c>
      <c r="F178">
        <v>26.12</v>
      </c>
      <c r="G178">
        <v>41.689100000000003</v>
      </c>
      <c r="H178">
        <v>24.12</v>
      </c>
      <c r="I178">
        <v>53.11</v>
      </c>
      <c r="J178">
        <v>52.25</v>
      </c>
      <c r="K178">
        <v>58.28</v>
      </c>
      <c r="L178">
        <v>26.09</v>
      </c>
      <c r="M178">
        <v>46.22</v>
      </c>
      <c r="N178">
        <v>42.79</v>
      </c>
      <c r="O178">
        <v>49.76</v>
      </c>
      <c r="P178">
        <v>53.73</v>
      </c>
      <c r="Q178">
        <v>18.07</v>
      </c>
      <c r="R178">
        <v>1286.74</v>
      </c>
      <c r="S178">
        <v>34.625</v>
      </c>
      <c r="T178">
        <v>17.55</v>
      </c>
      <c r="U178">
        <v>11.77</v>
      </c>
      <c r="V178">
        <v>42.11</v>
      </c>
      <c r="W178">
        <v>45.2</v>
      </c>
      <c r="X178">
        <v>25.04</v>
      </c>
      <c r="Y178">
        <v>42.23</v>
      </c>
      <c r="Z178">
        <v>36.06</v>
      </c>
      <c r="AA178">
        <v>69.62</v>
      </c>
      <c r="AB178">
        <v>50.86</v>
      </c>
      <c r="AC178">
        <v>36.64</v>
      </c>
      <c r="AD178">
        <v>539.52</v>
      </c>
      <c r="AE178">
        <v>612.92999999999995</v>
      </c>
      <c r="AF178">
        <v>39.72</v>
      </c>
      <c r="AG178">
        <v>48.38</v>
      </c>
      <c r="AH178">
        <v>43.57</v>
      </c>
      <c r="AI178">
        <v>40.57</v>
      </c>
    </row>
    <row r="179" spans="1:35" x14ac:dyDescent="0.45">
      <c r="A179" s="2">
        <v>45706</v>
      </c>
      <c r="B179">
        <v>28.12</v>
      </c>
      <c r="C179">
        <v>28.42</v>
      </c>
      <c r="D179">
        <v>18.149999999999999</v>
      </c>
      <c r="E179">
        <v>24.3</v>
      </c>
      <c r="F179">
        <v>26.74</v>
      </c>
      <c r="G179">
        <v>42.024299999999997</v>
      </c>
      <c r="H179">
        <v>24.07</v>
      </c>
      <c r="I179">
        <v>53.17</v>
      </c>
      <c r="J179">
        <v>53.22</v>
      </c>
      <c r="K179">
        <v>57.44</v>
      </c>
      <c r="L179">
        <v>26.39</v>
      </c>
      <c r="M179">
        <v>46.73</v>
      </c>
      <c r="N179">
        <v>43.24</v>
      </c>
      <c r="O179">
        <v>49.58</v>
      </c>
      <c r="P179">
        <v>53.99</v>
      </c>
      <c r="Q179">
        <v>18.059999999999999</v>
      </c>
      <c r="R179">
        <v>1301.02</v>
      </c>
      <c r="S179">
        <v>35.32</v>
      </c>
      <c r="T179">
        <v>17.489999999999998</v>
      </c>
      <c r="U179">
        <v>11.51</v>
      </c>
      <c r="V179">
        <v>42.14</v>
      </c>
      <c r="W179">
        <v>45.17</v>
      </c>
      <c r="X179">
        <v>25.42</v>
      </c>
      <c r="Y179">
        <v>42.44</v>
      </c>
      <c r="Z179">
        <v>36.9</v>
      </c>
      <c r="AA179">
        <v>70.099999999999994</v>
      </c>
      <c r="AB179">
        <v>51.31</v>
      </c>
      <c r="AC179">
        <v>36.85</v>
      </c>
      <c r="AD179">
        <v>539.37</v>
      </c>
      <c r="AE179">
        <v>611.49</v>
      </c>
      <c r="AF179">
        <v>40.29</v>
      </c>
      <c r="AG179">
        <v>49.15</v>
      </c>
      <c r="AH179">
        <v>44.29</v>
      </c>
      <c r="AI179">
        <v>41.09</v>
      </c>
    </row>
    <row r="180" spans="1:35" x14ac:dyDescent="0.45">
      <c r="A180" s="2">
        <v>45702</v>
      </c>
      <c r="B180">
        <v>28.55</v>
      </c>
      <c r="C180">
        <v>29.15</v>
      </c>
      <c r="D180">
        <v>17.670000000000002</v>
      </c>
      <c r="E180">
        <v>24.29</v>
      </c>
      <c r="F180">
        <v>25.77</v>
      </c>
      <c r="G180">
        <v>42.28</v>
      </c>
      <c r="H180">
        <v>24.43</v>
      </c>
      <c r="I180">
        <v>52.75</v>
      </c>
      <c r="J180">
        <v>52.67</v>
      </c>
      <c r="K180">
        <v>56.68</v>
      </c>
      <c r="L180">
        <v>26.37</v>
      </c>
      <c r="M180">
        <v>46.21</v>
      </c>
      <c r="N180">
        <v>42.93</v>
      </c>
      <c r="O180">
        <v>49.59</v>
      </c>
      <c r="P180">
        <v>53.46</v>
      </c>
      <c r="Q180">
        <v>17.98</v>
      </c>
      <c r="R180">
        <v>1304.3900000000001</v>
      </c>
      <c r="S180">
        <v>35.229999999999997</v>
      </c>
      <c r="T180">
        <v>17.559999999999999</v>
      </c>
      <c r="U180">
        <v>11.48</v>
      </c>
      <c r="V180">
        <v>42.5</v>
      </c>
      <c r="W180">
        <v>45.67</v>
      </c>
      <c r="X180">
        <v>25.47</v>
      </c>
      <c r="Y180">
        <v>42.17</v>
      </c>
      <c r="Z180">
        <v>36.42</v>
      </c>
      <c r="AA180">
        <v>69.37</v>
      </c>
      <c r="AB180">
        <v>51.41</v>
      </c>
      <c r="AC180">
        <v>36.549999999999997</v>
      </c>
      <c r="AD180">
        <v>538.15</v>
      </c>
      <c r="AE180">
        <v>609.70000000000005</v>
      </c>
      <c r="AF180">
        <v>40.29</v>
      </c>
      <c r="AG180">
        <v>48.94</v>
      </c>
      <c r="AH180">
        <v>43.91</v>
      </c>
      <c r="AI180">
        <v>40.590000000000003</v>
      </c>
    </row>
    <row r="181" spans="1:35" x14ac:dyDescent="0.45">
      <c r="A181" s="2">
        <v>45701</v>
      </c>
      <c r="B181">
        <v>28.1</v>
      </c>
      <c r="C181">
        <v>29.14</v>
      </c>
      <c r="D181">
        <v>17.600000000000001</v>
      </c>
      <c r="E181">
        <v>24.36</v>
      </c>
      <c r="F181">
        <v>25.86</v>
      </c>
      <c r="G181">
        <v>42.18</v>
      </c>
      <c r="H181">
        <v>24.34</v>
      </c>
      <c r="I181">
        <v>52.87</v>
      </c>
      <c r="J181">
        <v>52.38</v>
      </c>
      <c r="K181">
        <v>56.35</v>
      </c>
      <c r="L181">
        <v>25.46</v>
      </c>
      <c r="M181">
        <v>46.08</v>
      </c>
      <c r="N181">
        <v>42.78</v>
      </c>
      <c r="O181">
        <v>50.39</v>
      </c>
      <c r="P181">
        <v>51.85</v>
      </c>
      <c r="Q181">
        <v>18.04</v>
      </c>
      <c r="R181">
        <v>1314.5</v>
      </c>
      <c r="S181">
        <v>35.5</v>
      </c>
      <c r="T181">
        <v>17.57</v>
      </c>
      <c r="U181">
        <v>11.49</v>
      </c>
      <c r="V181">
        <v>42.5</v>
      </c>
      <c r="W181">
        <v>45.15</v>
      </c>
      <c r="X181">
        <v>25.66</v>
      </c>
      <c r="Y181">
        <v>42.52</v>
      </c>
      <c r="Z181">
        <v>36.409999999999997</v>
      </c>
      <c r="AA181">
        <v>69.260000000000005</v>
      </c>
      <c r="AB181">
        <v>51.4</v>
      </c>
      <c r="AC181">
        <v>36.65</v>
      </c>
      <c r="AD181">
        <v>535.9</v>
      </c>
      <c r="AE181">
        <v>609.73</v>
      </c>
      <c r="AF181">
        <v>39.880000000000003</v>
      </c>
      <c r="AG181">
        <v>48.75</v>
      </c>
      <c r="AH181">
        <v>43.83</v>
      </c>
      <c r="AI181">
        <v>40.22</v>
      </c>
    </row>
    <row r="182" spans="1:35" x14ac:dyDescent="0.45">
      <c r="A182" s="2">
        <v>45700</v>
      </c>
      <c r="B182">
        <v>28.117999999999999</v>
      </c>
      <c r="C182">
        <v>28.54</v>
      </c>
      <c r="D182">
        <v>17.47</v>
      </c>
      <c r="E182">
        <v>23.82</v>
      </c>
      <c r="F182">
        <v>25.67</v>
      </c>
      <c r="G182">
        <v>41.790100000000002</v>
      </c>
      <c r="H182">
        <v>24.07</v>
      </c>
      <c r="I182">
        <v>52.35</v>
      </c>
      <c r="J182">
        <v>51.91</v>
      </c>
      <c r="K182">
        <v>55.16</v>
      </c>
      <c r="L182">
        <v>25.34</v>
      </c>
      <c r="M182">
        <v>45.88</v>
      </c>
      <c r="N182">
        <v>41.984000000000002</v>
      </c>
      <c r="O182">
        <v>49.8</v>
      </c>
      <c r="P182">
        <v>51.87</v>
      </c>
      <c r="Q182">
        <v>17.89</v>
      </c>
      <c r="R182">
        <v>1335.64</v>
      </c>
      <c r="S182">
        <v>34.880000000000003</v>
      </c>
      <c r="T182">
        <v>17.559999999999999</v>
      </c>
      <c r="U182">
        <v>11.33</v>
      </c>
      <c r="V182">
        <v>42.18</v>
      </c>
      <c r="W182">
        <v>44.83</v>
      </c>
      <c r="X182">
        <v>25.26</v>
      </c>
      <c r="Y182">
        <v>41.96</v>
      </c>
      <c r="Z182">
        <v>35.75</v>
      </c>
      <c r="AA182">
        <v>68.02</v>
      </c>
      <c r="AB182">
        <v>50.22</v>
      </c>
      <c r="AC182">
        <v>36.57</v>
      </c>
      <c r="AD182">
        <v>528.29999999999995</v>
      </c>
      <c r="AE182">
        <v>603.36</v>
      </c>
      <c r="AF182">
        <v>39.61</v>
      </c>
      <c r="AG182">
        <v>47.903500000000001</v>
      </c>
      <c r="AH182">
        <v>42.98</v>
      </c>
      <c r="AI182">
        <v>39.950000000000003</v>
      </c>
    </row>
    <row r="183" spans="1:35" x14ac:dyDescent="0.45">
      <c r="A183" s="2">
        <v>45699</v>
      </c>
      <c r="B183">
        <v>27.8</v>
      </c>
      <c r="C183">
        <v>28.31</v>
      </c>
      <c r="D183">
        <v>17.3</v>
      </c>
      <c r="E183">
        <v>23.8</v>
      </c>
      <c r="F183">
        <v>25.16</v>
      </c>
      <c r="G183">
        <v>41.3003</v>
      </c>
      <c r="H183">
        <v>23.98</v>
      </c>
      <c r="I183">
        <v>52.52</v>
      </c>
      <c r="J183">
        <v>51.28</v>
      </c>
      <c r="K183">
        <v>55.07</v>
      </c>
      <c r="L183">
        <v>25.79</v>
      </c>
      <c r="M183">
        <v>45.66</v>
      </c>
      <c r="N183">
        <v>41.1877</v>
      </c>
      <c r="O183">
        <v>50.14</v>
      </c>
      <c r="P183">
        <v>50.54</v>
      </c>
      <c r="Q183">
        <v>18</v>
      </c>
      <c r="R183">
        <v>1343.19</v>
      </c>
      <c r="S183">
        <v>35.28</v>
      </c>
      <c r="T183">
        <v>17.66</v>
      </c>
      <c r="U183">
        <v>11.34</v>
      </c>
      <c r="V183">
        <v>42.32</v>
      </c>
      <c r="W183">
        <v>44.9497</v>
      </c>
      <c r="X183">
        <v>25.04</v>
      </c>
      <c r="Y183">
        <v>42.07</v>
      </c>
      <c r="Z183">
        <v>35.4</v>
      </c>
      <c r="AA183">
        <v>68.739999999999995</v>
      </c>
      <c r="AB183">
        <v>50.05</v>
      </c>
      <c r="AC183">
        <v>36.46</v>
      </c>
      <c r="AD183">
        <v>527.99</v>
      </c>
      <c r="AE183">
        <v>605.30999999999995</v>
      </c>
      <c r="AF183">
        <v>39.19</v>
      </c>
      <c r="AG183">
        <v>47.22</v>
      </c>
      <c r="AH183">
        <v>42.52</v>
      </c>
      <c r="AI183">
        <v>39.770000000000003</v>
      </c>
    </row>
    <row r="184" spans="1:35" x14ac:dyDescent="0.45">
      <c r="A184" s="2">
        <v>45698</v>
      </c>
      <c r="B184">
        <v>28</v>
      </c>
      <c r="C184">
        <v>28.29</v>
      </c>
      <c r="D184">
        <v>17.5</v>
      </c>
      <c r="E184">
        <v>24.1</v>
      </c>
      <c r="F184">
        <v>24.56</v>
      </c>
      <c r="G184">
        <v>42.41</v>
      </c>
      <c r="H184">
        <v>24.09</v>
      </c>
      <c r="I184">
        <v>52.52</v>
      </c>
      <c r="J184">
        <v>50.76</v>
      </c>
      <c r="K184">
        <v>55.14</v>
      </c>
      <c r="L184">
        <v>25.58</v>
      </c>
      <c r="M184">
        <v>46.05</v>
      </c>
      <c r="N184">
        <v>41.09</v>
      </c>
      <c r="O184">
        <v>50.58</v>
      </c>
      <c r="P184">
        <v>51.01</v>
      </c>
      <c r="Q184">
        <v>17.95</v>
      </c>
      <c r="R184">
        <v>1345.77</v>
      </c>
      <c r="S184">
        <v>35.24</v>
      </c>
      <c r="T184">
        <v>17.38</v>
      </c>
      <c r="U184">
        <v>11.4</v>
      </c>
      <c r="V184">
        <v>42.4</v>
      </c>
      <c r="W184">
        <v>44.883699999999997</v>
      </c>
      <c r="X184">
        <v>25.09</v>
      </c>
      <c r="Y184">
        <v>42.02</v>
      </c>
      <c r="Z184">
        <v>34.9</v>
      </c>
      <c r="AA184">
        <v>68.75</v>
      </c>
      <c r="AB184">
        <v>49.9</v>
      </c>
      <c r="AC184">
        <v>36.17</v>
      </c>
      <c r="AD184">
        <v>529.25</v>
      </c>
      <c r="AE184">
        <v>604.85</v>
      </c>
      <c r="AF184">
        <v>38.79</v>
      </c>
      <c r="AG184">
        <v>46.7</v>
      </c>
      <c r="AH184">
        <v>42.45</v>
      </c>
      <c r="AI184">
        <v>39.200000000000003</v>
      </c>
    </row>
    <row r="185" spans="1:35" x14ac:dyDescent="0.45">
      <c r="A185" s="2">
        <v>45695</v>
      </c>
      <c r="B185">
        <v>27.864999999999998</v>
      </c>
      <c r="C185">
        <v>28.24</v>
      </c>
      <c r="D185">
        <v>17.61</v>
      </c>
      <c r="E185">
        <v>24.36</v>
      </c>
      <c r="F185">
        <v>24.3</v>
      </c>
      <c r="G185">
        <v>41.8581</v>
      </c>
      <c r="H185">
        <v>23.97</v>
      </c>
      <c r="I185">
        <v>52.01</v>
      </c>
      <c r="J185">
        <v>50.68</v>
      </c>
      <c r="K185">
        <v>54.14</v>
      </c>
      <c r="L185">
        <v>25.22</v>
      </c>
      <c r="M185">
        <v>45.43</v>
      </c>
      <c r="N185">
        <v>41.014699999999998</v>
      </c>
      <c r="O185">
        <v>50.5</v>
      </c>
      <c r="P185">
        <v>49.73</v>
      </c>
      <c r="Q185">
        <v>17.940000000000001</v>
      </c>
      <c r="R185">
        <v>1340.94</v>
      </c>
      <c r="S185">
        <v>35.65</v>
      </c>
      <c r="T185">
        <v>17.22</v>
      </c>
      <c r="U185">
        <v>11.46</v>
      </c>
      <c r="V185">
        <v>42.07</v>
      </c>
      <c r="W185">
        <v>44.82</v>
      </c>
      <c r="X185">
        <v>24.93</v>
      </c>
      <c r="Y185">
        <v>41.65</v>
      </c>
      <c r="Z185">
        <v>34.64</v>
      </c>
      <c r="AA185">
        <v>68.48</v>
      </c>
      <c r="AB185">
        <v>49.59</v>
      </c>
      <c r="AC185">
        <v>35.89</v>
      </c>
      <c r="AD185">
        <v>522.91999999999996</v>
      </c>
      <c r="AE185">
        <v>600.77</v>
      </c>
      <c r="AF185">
        <v>38.630000000000003</v>
      </c>
      <c r="AG185">
        <v>46.15</v>
      </c>
      <c r="AH185">
        <v>41.81</v>
      </c>
      <c r="AI185">
        <v>38.93</v>
      </c>
    </row>
    <row r="186" spans="1:35" x14ac:dyDescent="0.45">
      <c r="A186" s="2">
        <v>45694</v>
      </c>
      <c r="B186">
        <v>27.48</v>
      </c>
      <c r="C186">
        <v>28.23</v>
      </c>
      <c r="D186">
        <v>17.579999999999998</v>
      </c>
      <c r="E186">
        <v>24.73</v>
      </c>
      <c r="F186">
        <v>24.2</v>
      </c>
      <c r="G186">
        <v>42.06</v>
      </c>
      <c r="H186">
        <v>24.04</v>
      </c>
      <c r="I186">
        <v>52.26</v>
      </c>
      <c r="J186">
        <v>50.71</v>
      </c>
      <c r="K186">
        <v>55.22</v>
      </c>
      <c r="L186">
        <v>25.77</v>
      </c>
      <c r="M186">
        <v>45.61</v>
      </c>
      <c r="N186">
        <v>41.106900000000003</v>
      </c>
      <c r="O186">
        <v>50.85</v>
      </c>
      <c r="P186">
        <v>49.12</v>
      </c>
      <c r="Q186">
        <v>17.989999999999998</v>
      </c>
      <c r="R186">
        <v>1354.07</v>
      </c>
      <c r="S186">
        <v>35.53</v>
      </c>
      <c r="T186">
        <v>17.059999999999999</v>
      </c>
      <c r="U186">
        <v>11.59</v>
      </c>
      <c r="V186">
        <v>42.23</v>
      </c>
      <c r="W186">
        <v>44.92</v>
      </c>
      <c r="X186">
        <v>25.13</v>
      </c>
      <c r="Y186">
        <v>41.8</v>
      </c>
      <c r="Z186">
        <v>35.11</v>
      </c>
      <c r="AA186">
        <v>69.400000000000006</v>
      </c>
      <c r="AB186">
        <v>49.97</v>
      </c>
      <c r="AC186">
        <v>36.06</v>
      </c>
      <c r="AD186">
        <v>529.6</v>
      </c>
      <c r="AE186">
        <v>606.32000000000005</v>
      </c>
      <c r="AF186">
        <v>39.049999999999997</v>
      </c>
      <c r="AG186">
        <v>46.55</v>
      </c>
      <c r="AH186">
        <v>42.23</v>
      </c>
      <c r="AI186">
        <v>39.28</v>
      </c>
    </row>
    <row r="187" spans="1:35" x14ac:dyDescent="0.45">
      <c r="A187" s="2">
        <v>45693</v>
      </c>
      <c r="B187">
        <v>27.21</v>
      </c>
      <c r="C187">
        <v>27.89</v>
      </c>
      <c r="D187">
        <v>18.16</v>
      </c>
      <c r="E187">
        <v>24.83</v>
      </c>
      <c r="F187">
        <v>23.57</v>
      </c>
      <c r="G187">
        <v>41.45</v>
      </c>
      <c r="H187">
        <v>24.02</v>
      </c>
      <c r="I187">
        <v>52.13</v>
      </c>
      <c r="J187">
        <v>49.57</v>
      </c>
      <c r="K187">
        <v>54.96</v>
      </c>
      <c r="L187">
        <v>25.43</v>
      </c>
      <c r="M187">
        <v>44.84</v>
      </c>
      <c r="N187">
        <v>40.71</v>
      </c>
      <c r="O187">
        <v>51.28</v>
      </c>
      <c r="P187">
        <v>48.46</v>
      </c>
      <c r="Q187">
        <v>18.149999999999999</v>
      </c>
      <c r="R187">
        <v>1344.17</v>
      </c>
      <c r="S187">
        <v>35.06</v>
      </c>
      <c r="T187">
        <v>17.2</v>
      </c>
      <c r="U187">
        <v>11.68</v>
      </c>
      <c r="V187">
        <v>42.25</v>
      </c>
      <c r="W187">
        <v>45.01</v>
      </c>
      <c r="X187">
        <v>25.01</v>
      </c>
      <c r="Y187">
        <v>41.74</v>
      </c>
      <c r="Z187">
        <v>34.71</v>
      </c>
      <c r="AA187">
        <v>69.12</v>
      </c>
      <c r="AB187">
        <v>50.21</v>
      </c>
      <c r="AC187">
        <v>36.04</v>
      </c>
      <c r="AD187">
        <v>526.85</v>
      </c>
      <c r="AE187">
        <v>604.22</v>
      </c>
      <c r="AF187">
        <v>38.659999999999997</v>
      </c>
      <c r="AG187">
        <v>46.49</v>
      </c>
      <c r="AH187">
        <v>41.92</v>
      </c>
      <c r="AI187">
        <v>39</v>
      </c>
    </row>
    <row r="188" spans="1:35" x14ac:dyDescent="0.45">
      <c r="A188" s="2">
        <v>45692</v>
      </c>
      <c r="B188">
        <v>27.71</v>
      </c>
      <c r="C188">
        <v>27.83</v>
      </c>
      <c r="D188">
        <v>18.3</v>
      </c>
      <c r="E188">
        <v>24.16</v>
      </c>
      <c r="F188">
        <v>23.59</v>
      </c>
      <c r="G188">
        <v>41.1</v>
      </c>
      <c r="H188">
        <v>23.72</v>
      </c>
      <c r="I188">
        <v>51.76</v>
      </c>
      <c r="J188">
        <v>50.14</v>
      </c>
      <c r="K188">
        <v>54.35</v>
      </c>
      <c r="L188">
        <v>25.45</v>
      </c>
      <c r="M188">
        <v>44.63</v>
      </c>
      <c r="N188">
        <v>40.619999999999997</v>
      </c>
      <c r="O188">
        <v>51.43</v>
      </c>
      <c r="P188">
        <v>49.29</v>
      </c>
      <c r="Q188">
        <v>18.12</v>
      </c>
      <c r="R188">
        <v>1361.77</v>
      </c>
      <c r="S188">
        <v>35.31</v>
      </c>
      <c r="T188">
        <v>17.21</v>
      </c>
      <c r="U188">
        <v>11.56</v>
      </c>
      <c r="V188">
        <v>42.39</v>
      </c>
      <c r="W188">
        <v>45.12</v>
      </c>
      <c r="X188">
        <v>24.78</v>
      </c>
      <c r="Y188">
        <v>41.32</v>
      </c>
      <c r="Z188">
        <v>34.39</v>
      </c>
      <c r="AA188">
        <v>68.27</v>
      </c>
      <c r="AB188">
        <v>49.51</v>
      </c>
      <c r="AC188">
        <v>35.54</v>
      </c>
      <c r="AD188">
        <v>524.47</v>
      </c>
      <c r="AE188">
        <v>601.78</v>
      </c>
      <c r="AF188">
        <v>38.61</v>
      </c>
      <c r="AG188">
        <v>46.11</v>
      </c>
      <c r="AH188">
        <v>41.61</v>
      </c>
      <c r="AI188">
        <v>38.869999999999997</v>
      </c>
    </row>
    <row r="189" spans="1:35" x14ac:dyDescent="0.45">
      <c r="A189" s="2">
        <v>45691</v>
      </c>
      <c r="B189">
        <v>27.29</v>
      </c>
      <c r="C189">
        <v>27.23</v>
      </c>
      <c r="D189">
        <v>18.190000000000001</v>
      </c>
      <c r="E189">
        <v>23.35</v>
      </c>
      <c r="F189">
        <v>23.01</v>
      </c>
      <c r="G189">
        <v>40.18</v>
      </c>
      <c r="H189">
        <v>23.37</v>
      </c>
      <c r="I189">
        <v>51.01</v>
      </c>
      <c r="J189">
        <v>50.2</v>
      </c>
      <c r="K189">
        <v>53.38</v>
      </c>
      <c r="L189">
        <v>25.38</v>
      </c>
      <c r="M189">
        <v>43.76</v>
      </c>
      <c r="N189">
        <v>39.96</v>
      </c>
      <c r="O189">
        <v>50.9</v>
      </c>
      <c r="P189">
        <v>48.08</v>
      </c>
      <c r="Q189">
        <v>17.95</v>
      </c>
      <c r="R189">
        <v>1352.53</v>
      </c>
      <c r="S189">
        <v>35.229999999999997</v>
      </c>
      <c r="T189">
        <v>17.309999999999999</v>
      </c>
      <c r="U189">
        <v>11.44</v>
      </c>
      <c r="V189">
        <v>42.18</v>
      </c>
      <c r="W189">
        <v>44.258400000000002</v>
      </c>
      <c r="X189">
        <v>24.49</v>
      </c>
      <c r="Y189">
        <v>40.58</v>
      </c>
      <c r="Z189">
        <v>33.94</v>
      </c>
      <c r="AA189">
        <v>67.66</v>
      </c>
      <c r="AB189">
        <v>49.24</v>
      </c>
      <c r="AC189">
        <v>35.28</v>
      </c>
      <c r="AD189">
        <v>518.11</v>
      </c>
      <c r="AE189">
        <v>597.77</v>
      </c>
      <c r="AF189">
        <v>37.950000000000003</v>
      </c>
      <c r="AG189">
        <v>45.65</v>
      </c>
      <c r="AH189">
        <v>40.28</v>
      </c>
      <c r="AI189">
        <v>38.03</v>
      </c>
    </row>
    <row r="190" spans="1:35" x14ac:dyDescent="0.45">
      <c r="A190" s="2">
        <v>45688</v>
      </c>
      <c r="B190">
        <v>27.47</v>
      </c>
      <c r="C190">
        <v>27.33</v>
      </c>
      <c r="D190">
        <v>18.3</v>
      </c>
      <c r="E190">
        <v>23.32</v>
      </c>
      <c r="F190">
        <v>23.63</v>
      </c>
      <c r="G190">
        <v>40.28</v>
      </c>
      <c r="H190">
        <v>23.42</v>
      </c>
      <c r="I190">
        <v>51.45</v>
      </c>
      <c r="J190">
        <v>48.98</v>
      </c>
      <c r="K190">
        <v>53.97</v>
      </c>
      <c r="L190">
        <v>25.33</v>
      </c>
      <c r="M190">
        <v>43.75</v>
      </c>
      <c r="N190">
        <v>41.37</v>
      </c>
      <c r="O190">
        <v>50.99</v>
      </c>
      <c r="P190">
        <v>48.41</v>
      </c>
      <c r="Q190">
        <v>18.11</v>
      </c>
      <c r="R190">
        <v>1340.5</v>
      </c>
      <c r="S190">
        <v>35.94</v>
      </c>
      <c r="T190">
        <v>17.03</v>
      </c>
      <c r="U190">
        <v>11.56</v>
      </c>
      <c r="V190">
        <v>42.26</v>
      </c>
      <c r="W190">
        <v>44.96</v>
      </c>
      <c r="X190">
        <v>24.61</v>
      </c>
      <c r="Y190">
        <v>41.22</v>
      </c>
      <c r="Z190">
        <v>34.630000000000003</v>
      </c>
      <c r="AA190">
        <v>68.31</v>
      </c>
      <c r="AB190">
        <v>49.57</v>
      </c>
      <c r="AC190">
        <v>35.61</v>
      </c>
      <c r="AD190">
        <v>522.29</v>
      </c>
      <c r="AE190">
        <v>601.82000000000005</v>
      </c>
      <c r="AF190">
        <v>38.630000000000003</v>
      </c>
      <c r="AG190">
        <v>46.35</v>
      </c>
      <c r="AH190">
        <v>40.880000000000003</v>
      </c>
      <c r="AI190">
        <v>38.549999999999997</v>
      </c>
    </row>
    <row r="191" spans="1:35" x14ac:dyDescent="0.45">
      <c r="A191" s="2">
        <v>45687</v>
      </c>
      <c r="B191">
        <v>27.75</v>
      </c>
      <c r="C191">
        <v>27.57</v>
      </c>
      <c r="D191">
        <v>18.309999999999999</v>
      </c>
      <c r="E191">
        <v>23.72</v>
      </c>
      <c r="F191">
        <v>24.03</v>
      </c>
      <c r="G191">
        <v>40.909999999999997</v>
      </c>
      <c r="H191">
        <v>23.95</v>
      </c>
      <c r="I191">
        <v>51.67</v>
      </c>
      <c r="J191">
        <v>50.02</v>
      </c>
      <c r="K191">
        <v>55.27</v>
      </c>
      <c r="L191">
        <v>25.37</v>
      </c>
      <c r="M191">
        <v>44.61</v>
      </c>
      <c r="N191">
        <v>41.67</v>
      </c>
      <c r="O191">
        <v>50.95</v>
      </c>
      <c r="P191">
        <v>49.43</v>
      </c>
      <c r="Q191">
        <v>18.149999999999999</v>
      </c>
      <c r="R191">
        <v>1340.63</v>
      </c>
      <c r="S191">
        <v>36.54</v>
      </c>
      <c r="T191">
        <v>17.2</v>
      </c>
      <c r="U191">
        <v>11.59</v>
      </c>
      <c r="V191">
        <v>42.27</v>
      </c>
      <c r="W191">
        <v>45.06</v>
      </c>
      <c r="X191">
        <v>24.95</v>
      </c>
      <c r="Y191">
        <v>41.78</v>
      </c>
      <c r="Z191">
        <v>34.909999999999997</v>
      </c>
      <c r="AA191">
        <v>69.12</v>
      </c>
      <c r="AB191">
        <v>50.02</v>
      </c>
      <c r="AC191">
        <v>35.79</v>
      </c>
      <c r="AD191">
        <v>523.04999999999995</v>
      </c>
      <c r="AE191">
        <v>605.04</v>
      </c>
      <c r="AF191">
        <v>38.93</v>
      </c>
      <c r="AG191">
        <v>46.525700000000001</v>
      </c>
      <c r="AH191">
        <v>41.15</v>
      </c>
      <c r="AI191">
        <v>38.83</v>
      </c>
    </row>
    <row r="192" spans="1:35" x14ac:dyDescent="0.45">
      <c r="A192" s="2">
        <v>45686</v>
      </c>
      <c r="B192">
        <v>27.66</v>
      </c>
      <c r="C192">
        <v>26.73</v>
      </c>
      <c r="D192">
        <v>18.489999999999998</v>
      </c>
      <c r="E192">
        <v>23.88</v>
      </c>
      <c r="F192">
        <v>23.45</v>
      </c>
      <c r="G192">
        <v>40.25</v>
      </c>
      <c r="H192">
        <v>23.76</v>
      </c>
      <c r="I192">
        <v>51.08</v>
      </c>
      <c r="J192">
        <v>49.76</v>
      </c>
      <c r="K192">
        <v>54.42</v>
      </c>
      <c r="L192">
        <v>24.67</v>
      </c>
      <c r="M192">
        <v>43.68</v>
      </c>
      <c r="N192">
        <v>41.61</v>
      </c>
      <c r="O192">
        <v>50.52</v>
      </c>
      <c r="P192">
        <v>48.25</v>
      </c>
      <c r="Q192">
        <v>18.010000000000002</v>
      </c>
      <c r="R192">
        <v>1352.56</v>
      </c>
      <c r="S192">
        <v>36.39</v>
      </c>
      <c r="T192">
        <v>17.07</v>
      </c>
      <c r="U192">
        <v>11.56</v>
      </c>
      <c r="V192">
        <v>42.12</v>
      </c>
      <c r="W192">
        <v>45.24</v>
      </c>
      <c r="X192">
        <v>24.64</v>
      </c>
      <c r="Y192">
        <v>41.49</v>
      </c>
      <c r="Z192">
        <v>34.74</v>
      </c>
      <c r="AA192">
        <v>68.099999999999994</v>
      </c>
      <c r="AB192">
        <v>49.59</v>
      </c>
      <c r="AC192">
        <v>35.270000000000003</v>
      </c>
      <c r="AD192">
        <v>520.83000000000004</v>
      </c>
      <c r="AE192">
        <v>601.80999999999995</v>
      </c>
      <c r="AF192">
        <v>38.619999999999997</v>
      </c>
      <c r="AG192">
        <v>45.93</v>
      </c>
      <c r="AH192">
        <v>40.94</v>
      </c>
      <c r="AI192">
        <v>38.6</v>
      </c>
    </row>
    <row r="193" spans="1:35" x14ac:dyDescent="0.45">
      <c r="A193" s="2">
        <v>45685</v>
      </c>
      <c r="B193">
        <v>27.63</v>
      </c>
      <c r="C193">
        <v>26.52</v>
      </c>
      <c r="D193">
        <v>18.5</v>
      </c>
      <c r="E193">
        <v>23.98</v>
      </c>
      <c r="F193">
        <v>23.58</v>
      </c>
      <c r="G193">
        <v>39.880000000000003</v>
      </c>
      <c r="H193">
        <v>23.82</v>
      </c>
      <c r="I193">
        <v>51.18</v>
      </c>
      <c r="J193">
        <v>49.65</v>
      </c>
      <c r="K193">
        <v>54.3</v>
      </c>
      <c r="L193">
        <v>24.78</v>
      </c>
      <c r="M193">
        <v>43.16</v>
      </c>
      <c r="N193">
        <v>41.69</v>
      </c>
      <c r="O193">
        <v>50.17</v>
      </c>
      <c r="P193">
        <v>48.4</v>
      </c>
      <c r="Q193">
        <v>18.059999999999999</v>
      </c>
      <c r="R193">
        <v>1353.17</v>
      </c>
      <c r="S193">
        <v>36.65</v>
      </c>
      <c r="T193">
        <v>17.22</v>
      </c>
      <c r="U193">
        <v>11.59</v>
      </c>
      <c r="V193">
        <v>42.36</v>
      </c>
      <c r="W193">
        <v>45.36</v>
      </c>
      <c r="X193">
        <v>24.79</v>
      </c>
      <c r="Y193">
        <v>41.36</v>
      </c>
      <c r="Z193">
        <v>34.56</v>
      </c>
      <c r="AA193">
        <v>68.31</v>
      </c>
      <c r="AB193">
        <v>49.71</v>
      </c>
      <c r="AC193">
        <v>35.33</v>
      </c>
      <c r="AD193">
        <v>521.80999999999995</v>
      </c>
      <c r="AE193">
        <v>604.52</v>
      </c>
      <c r="AF193">
        <v>38.75</v>
      </c>
      <c r="AG193">
        <v>45.55</v>
      </c>
      <c r="AH193">
        <v>40.61</v>
      </c>
      <c r="AI193">
        <v>38.6</v>
      </c>
    </row>
    <row r="194" spans="1:35" x14ac:dyDescent="0.45">
      <c r="A194" s="2">
        <v>45684</v>
      </c>
      <c r="B194">
        <v>27.69</v>
      </c>
      <c r="C194">
        <v>26.62</v>
      </c>
      <c r="D194">
        <v>18.59</v>
      </c>
      <c r="E194">
        <v>24.01</v>
      </c>
      <c r="F194">
        <v>23.56</v>
      </c>
      <c r="G194">
        <v>39.83</v>
      </c>
      <c r="H194">
        <v>24.02</v>
      </c>
      <c r="I194">
        <v>50.43</v>
      </c>
      <c r="J194">
        <v>49.29</v>
      </c>
      <c r="K194">
        <v>54.55</v>
      </c>
      <c r="L194">
        <v>24.64</v>
      </c>
      <c r="M194">
        <v>42.71</v>
      </c>
      <c r="N194">
        <v>41.86</v>
      </c>
      <c r="O194">
        <v>50.09</v>
      </c>
      <c r="P194">
        <v>47.74</v>
      </c>
      <c r="Q194">
        <v>18.04</v>
      </c>
      <c r="R194">
        <v>1340.25</v>
      </c>
      <c r="S194">
        <v>36.06</v>
      </c>
      <c r="T194">
        <v>17.170000000000002</v>
      </c>
      <c r="U194">
        <v>11.54</v>
      </c>
      <c r="V194">
        <v>42.08</v>
      </c>
      <c r="W194">
        <v>45.92</v>
      </c>
      <c r="X194">
        <v>24.87</v>
      </c>
      <c r="Y194">
        <v>41.31</v>
      </c>
      <c r="Z194">
        <v>34.51</v>
      </c>
      <c r="AA194">
        <v>67.739999999999995</v>
      </c>
      <c r="AB194">
        <v>49.84</v>
      </c>
      <c r="AC194">
        <v>35.409999999999997</v>
      </c>
      <c r="AD194">
        <v>514.21</v>
      </c>
      <c r="AE194">
        <v>599.37</v>
      </c>
      <c r="AF194">
        <v>39.15</v>
      </c>
      <c r="AG194">
        <v>45.64</v>
      </c>
      <c r="AH194">
        <v>40.76</v>
      </c>
      <c r="AI194">
        <v>38.86</v>
      </c>
    </row>
    <row r="195" spans="1:35" x14ac:dyDescent="0.45">
      <c r="A195" s="2">
        <v>45681</v>
      </c>
      <c r="B195">
        <v>27.79</v>
      </c>
      <c r="C195">
        <v>26.91</v>
      </c>
      <c r="D195">
        <v>18.690000000000001</v>
      </c>
      <c r="E195">
        <v>24.51</v>
      </c>
      <c r="F195">
        <v>23.6</v>
      </c>
      <c r="G195">
        <v>40.3765</v>
      </c>
      <c r="H195">
        <v>24.07</v>
      </c>
      <c r="I195">
        <v>53.43</v>
      </c>
      <c r="J195">
        <v>50.06</v>
      </c>
      <c r="K195">
        <v>55.9</v>
      </c>
      <c r="L195">
        <v>24.34</v>
      </c>
      <c r="M195">
        <v>43.38</v>
      </c>
      <c r="N195">
        <v>41.9818</v>
      </c>
      <c r="O195">
        <v>50.68</v>
      </c>
      <c r="P195">
        <v>47.39</v>
      </c>
      <c r="Q195">
        <v>18.07</v>
      </c>
      <c r="R195">
        <v>1354.34</v>
      </c>
      <c r="S195">
        <v>36.54</v>
      </c>
      <c r="T195">
        <v>17.260000000000002</v>
      </c>
      <c r="U195">
        <v>11.6</v>
      </c>
      <c r="V195">
        <v>42.04</v>
      </c>
      <c r="W195">
        <v>45.95</v>
      </c>
      <c r="X195">
        <v>24.91</v>
      </c>
      <c r="Y195">
        <v>41.65</v>
      </c>
      <c r="Z195">
        <v>34.56</v>
      </c>
      <c r="AA195">
        <v>68.48</v>
      </c>
      <c r="AB195">
        <v>48.83</v>
      </c>
      <c r="AC195">
        <v>35.17</v>
      </c>
      <c r="AD195">
        <v>529.63</v>
      </c>
      <c r="AE195">
        <v>607.97</v>
      </c>
      <c r="AF195">
        <v>39.119999999999997</v>
      </c>
      <c r="AG195">
        <v>46.24</v>
      </c>
      <c r="AH195">
        <v>40.840000000000003</v>
      </c>
      <c r="AI195">
        <v>38.700000000000003</v>
      </c>
    </row>
    <row r="196" spans="1:35" x14ac:dyDescent="0.45">
      <c r="A196" s="2">
        <v>45680</v>
      </c>
      <c r="B196">
        <v>27.46</v>
      </c>
      <c r="C196">
        <v>26.7</v>
      </c>
      <c r="D196">
        <v>18.850000000000001</v>
      </c>
      <c r="E196">
        <v>24.68</v>
      </c>
      <c r="F196">
        <v>23.27</v>
      </c>
      <c r="G196">
        <v>40.392499999999998</v>
      </c>
      <c r="H196">
        <v>23.84</v>
      </c>
      <c r="I196">
        <v>53.59</v>
      </c>
      <c r="J196">
        <v>49.6</v>
      </c>
      <c r="K196">
        <v>55.67</v>
      </c>
      <c r="L196">
        <v>24.21</v>
      </c>
      <c r="M196">
        <v>43.14</v>
      </c>
      <c r="N196">
        <v>41.3307</v>
      </c>
      <c r="O196">
        <v>51.09</v>
      </c>
      <c r="P196">
        <v>46.25</v>
      </c>
      <c r="Q196">
        <v>18.010000000000002</v>
      </c>
      <c r="R196">
        <v>1367.99</v>
      </c>
      <c r="S196">
        <v>36.58</v>
      </c>
      <c r="T196">
        <v>17.260000000000002</v>
      </c>
      <c r="U196">
        <v>11.54</v>
      </c>
      <c r="V196">
        <v>42.04</v>
      </c>
      <c r="W196">
        <v>46.05</v>
      </c>
      <c r="X196">
        <v>24.75</v>
      </c>
      <c r="Y196">
        <v>41.45</v>
      </c>
      <c r="Z196">
        <v>34.47</v>
      </c>
      <c r="AA196">
        <v>67.819999999999993</v>
      </c>
      <c r="AB196">
        <v>48.79</v>
      </c>
      <c r="AC196">
        <v>35.159999999999997</v>
      </c>
      <c r="AD196">
        <v>532.64</v>
      </c>
      <c r="AE196">
        <v>609.75</v>
      </c>
      <c r="AF196">
        <v>38.76</v>
      </c>
      <c r="AG196">
        <v>46.354999999999997</v>
      </c>
      <c r="AH196">
        <v>40.74</v>
      </c>
      <c r="AI196">
        <v>38.4</v>
      </c>
    </row>
    <row r="197" spans="1:35" x14ac:dyDescent="0.45">
      <c r="A197" s="2">
        <v>45679</v>
      </c>
      <c r="B197">
        <v>27.4</v>
      </c>
      <c r="C197">
        <v>26.4</v>
      </c>
      <c r="D197">
        <v>18.809999999999999</v>
      </c>
      <c r="E197">
        <v>24.64</v>
      </c>
      <c r="F197">
        <v>23.13</v>
      </c>
      <c r="G197">
        <v>40.434399999999997</v>
      </c>
      <c r="H197">
        <v>24</v>
      </c>
      <c r="I197">
        <v>53.35</v>
      </c>
      <c r="J197">
        <v>49.25</v>
      </c>
      <c r="K197">
        <v>56.11</v>
      </c>
      <c r="L197">
        <v>24.18</v>
      </c>
      <c r="M197">
        <v>43.37</v>
      </c>
      <c r="N197">
        <v>41.02</v>
      </c>
      <c r="O197">
        <v>50.62</v>
      </c>
      <c r="P197">
        <v>46.31</v>
      </c>
      <c r="Q197">
        <v>17.899999999999999</v>
      </c>
      <c r="R197">
        <v>1362.97</v>
      </c>
      <c r="S197">
        <v>36.700000000000003</v>
      </c>
      <c r="T197">
        <v>17.16</v>
      </c>
      <c r="U197">
        <v>11.365</v>
      </c>
      <c r="V197">
        <v>42.01</v>
      </c>
      <c r="W197">
        <v>45.5</v>
      </c>
      <c r="X197">
        <v>24.71</v>
      </c>
      <c r="Y197">
        <v>41.06</v>
      </c>
      <c r="Z197">
        <v>34.08</v>
      </c>
      <c r="AA197">
        <v>67.25</v>
      </c>
      <c r="AB197">
        <v>48.44</v>
      </c>
      <c r="AC197">
        <v>34.9</v>
      </c>
      <c r="AD197">
        <v>531.51</v>
      </c>
      <c r="AE197">
        <v>606.44000000000005</v>
      </c>
      <c r="AF197">
        <v>38.31</v>
      </c>
      <c r="AG197">
        <v>46.61</v>
      </c>
      <c r="AH197">
        <v>40.06</v>
      </c>
      <c r="AI197">
        <v>37.869999999999997</v>
      </c>
    </row>
    <row r="198" spans="1:35" x14ac:dyDescent="0.45">
      <c r="A198" s="2">
        <v>45678</v>
      </c>
      <c r="B198">
        <v>27.52</v>
      </c>
      <c r="C198">
        <v>26.26</v>
      </c>
      <c r="D198">
        <v>18.690000000000001</v>
      </c>
      <c r="E198">
        <v>24.79</v>
      </c>
      <c r="F198">
        <v>22.85</v>
      </c>
      <c r="G198">
        <v>40.840000000000003</v>
      </c>
      <c r="H198">
        <v>23.81</v>
      </c>
      <c r="I198">
        <v>53.11</v>
      </c>
      <c r="J198">
        <v>48.37</v>
      </c>
      <c r="K198">
        <v>55.68</v>
      </c>
      <c r="L198">
        <v>23.84</v>
      </c>
      <c r="M198">
        <v>43.55</v>
      </c>
      <c r="N198">
        <v>41.445</v>
      </c>
      <c r="O198">
        <v>50.83</v>
      </c>
      <c r="P198">
        <v>46.51</v>
      </c>
      <c r="Q198">
        <v>17.78</v>
      </c>
      <c r="R198">
        <v>1387.72</v>
      </c>
      <c r="S198">
        <v>36.18</v>
      </c>
      <c r="T198">
        <v>17.079999999999998</v>
      </c>
      <c r="U198">
        <v>11.4</v>
      </c>
      <c r="V198">
        <v>42.22</v>
      </c>
      <c r="W198">
        <v>45.81</v>
      </c>
      <c r="X198">
        <v>24.8</v>
      </c>
      <c r="Y198">
        <v>41.23</v>
      </c>
      <c r="Z198">
        <v>33.979999999999997</v>
      </c>
      <c r="AA198">
        <v>67.33</v>
      </c>
      <c r="AB198">
        <v>48.35</v>
      </c>
      <c r="AC198">
        <v>35.18</v>
      </c>
      <c r="AD198">
        <v>524.79999999999995</v>
      </c>
      <c r="AE198">
        <v>603.04999999999995</v>
      </c>
      <c r="AF198">
        <v>38.17</v>
      </c>
      <c r="AG198">
        <v>46.85</v>
      </c>
      <c r="AH198">
        <v>40.130000000000003</v>
      </c>
      <c r="AI198">
        <v>38.29</v>
      </c>
    </row>
    <row r="199" spans="1:35" x14ac:dyDescent="0.45">
      <c r="A199" s="2">
        <v>45674</v>
      </c>
      <c r="B199">
        <v>27.28</v>
      </c>
      <c r="C199">
        <v>25.78</v>
      </c>
      <c r="D199">
        <v>18.5</v>
      </c>
      <c r="E199">
        <v>24.75</v>
      </c>
      <c r="F199">
        <v>22.08</v>
      </c>
      <c r="G199">
        <v>40.44</v>
      </c>
      <c r="H199">
        <v>23.44</v>
      </c>
      <c r="I199">
        <v>52.03</v>
      </c>
      <c r="J199">
        <v>47.47</v>
      </c>
      <c r="K199">
        <v>54.83</v>
      </c>
      <c r="L199">
        <v>23.55</v>
      </c>
      <c r="M199">
        <v>42.67</v>
      </c>
      <c r="N199">
        <v>40.3992</v>
      </c>
      <c r="O199">
        <v>51.18</v>
      </c>
      <c r="P199">
        <v>46.21</v>
      </c>
      <c r="Q199">
        <v>17.8</v>
      </c>
      <c r="R199">
        <v>1390.88</v>
      </c>
      <c r="S199">
        <v>36.39</v>
      </c>
      <c r="T199">
        <v>16.98</v>
      </c>
      <c r="U199">
        <v>11.38</v>
      </c>
      <c r="V199">
        <v>41.93</v>
      </c>
      <c r="W199">
        <v>45.4405</v>
      </c>
      <c r="X199">
        <v>24.24</v>
      </c>
      <c r="Y199">
        <v>40.549999999999997</v>
      </c>
      <c r="Z199">
        <v>33.15</v>
      </c>
      <c r="AA199">
        <v>66.180000000000007</v>
      </c>
      <c r="AB199">
        <v>47.17</v>
      </c>
      <c r="AC199">
        <v>34.380000000000003</v>
      </c>
      <c r="AD199">
        <v>521.74</v>
      </c>
      <c r="AE199">
        <v>597.58000000000004</v>
      </c>
      <c r="AF199">
        <v>37.29</v>
      </c>
      <c r="AG199">
        <v>46.13</v>
      </c>
      <c r="AH199">
        <v>39.24</v>
      </c>
      <c r="AI199">
        <v>37.770000000000003</v>
      </c>
    </row>
    <row r="200" spans="1:35" x14ac:dyDescent="0.45">
      <c r="A200" s="2">
        <v>45673</v>
      </c>
      <c r="B200">
        <v>26.95</v>
      </c>
      <c r="C200">
        <v>25.52</v>
      </c>
      <c r="D200">
        <v>18.36</v>
      </c>
      <c r="E200">
        <v>24.58</v>
      </c>
      <c r="F200">
        <v>21.83</v>
      </c>
      <c r="G200">
        <v>40.75</v>
      </c>
      <c r="H200">
        <v>23.22</v>
      </c>
      <c r="I200">
        <v>51.98</v>
      </c>
      <c r="J200">
        <v>47.4</v>
      </c>
      <c r="K200">
        <v>54.54</v>
      </c>
      <c r="L200">
        <v>23.37</v>
      </c>
      <c r="M200">
        <v>42.03</v>
      </c>
      <c r="N200">
        <v>39.928100000000001</v>
      </c>
      <c r="O200">
        <v>51.05</v>
      </c>
      <c r="P200">
        <v>45.28</v>
      </c>
      <c r="Q200">
        <v>17.75</v>
      </c>
      <c r="R200">
        <v>1372.65</v>
      </c>
      <c r="S200">
        <v>35.92</v>
      </c>
      <c r="T200">
        <v>16.809999999999999</v>
      </c>
      <c r="U200">
        <v>11.29</v>
      </c>
      <c r="V200">
        <v>41.77</v>
      </c>
      <c r="W200">
        <v>45.01</v>
      </c>
      <c r="X200">
        <v>24.33</v>
      </c>
      <c r="Y200">
        <v>40.409999999999997</v>
      </c>
      <c r="Z200">
        <v>32.83</v>
      </c>
      <c r="AA200">
        <v>65.849999999999994</v>
      </c>
      <c r="AB200">
        <v>47.11</v>
      </c>
      <c r="AC200">
        <v>34.28</v>
      </c>
      <c r="AD200">
        <v>513.08000000000004</v>
      </c>
      <c r="AE200">
        <v>591.64</v>
      </c>
      <c r="AF200">
        <v>37.07</v>
      </c>
      <c r="AG200">
        <v>45.88</v>
      </c>
      <c r="AH200">
        <v>38.93</v>
      </c>
      <c r="AI200">
        <v>37.44</v>
      </c>
    </row>
    <row r="201" spans="1:35" x14ac:dyDescent="0.45">
      <c r="A201" s="2">
        <v>45672</v>
      </c>
      <c r="B201">
        <v>27.06</v>
      </c>
      <c r="C201">
        <v>25.66</v>
      </c>
      <c r="D201">
        <v>18.5</v>
      </c>
      <c r="E201">
        <v>24.68</v>
      </c>
      <c r="F201">
        <v>21.96</v>
      </c>
      <c r="G201">
        <v>40.869999999999997</v>
      </c>
      <c r="H201">
        <v>23.38</v>
      </c>
      <c r="I201">
        <v>51.53</v>
      </c>
      <c r="J201">
        <v>48.54</v>
      </c>
      <c r="K201">
        <v>54.79</v>
      </c>
      <c r="L201">
        <v>23.78</v>
      </c>
      <c r="M201">
        <v>42.42</v>
      </c>
      <c r="N201">
        <v>39.85</v>
      </c>
      <c r="O201">
        <v>51.28</v>
      </c>
      <c r="P201">
        <v>45.31</v>
      </c>
      <c r="Q201">
        <v>17.760000000000002</v>
      </c>
      <c r="R201">
        <v>1384.76</v>
      </c>
      <c r="S201">
        <v>35.76</v>
      </c>
      <c r="T201">
        <v>17</v>
      </c>
      <c r="U201">
        <v>11.32</v>
      </c>
      <c r="V201">
        <v>41.84</v>
      </c>
      <c r="W201">
        <v>45.3</v>
      </c>
      <c r="X201">
        <v>24.35</v>
      </c>
      <c r="Y201">
        <v>40.5</v>
      </c>
      <c r="Z201">
        <v>32.79</v>
      </c>
      <c r="AA201">
        <v>66.27</v>
      </c>
      <c r="AB201">
        <v>46.6</v>
      </c>
      <c r="AC201">
        <v>33.9</v>
      </c>
      <c r="AD201">
        <v>516.70000000000005</v>
      </c>
      <c r="AE201">
        <v>592.78</v>
      </c>
      <c r="AF201">
        <v>36.229999999999997</v>
      </c>
      <c r="AG201">
        <v>45.06</v>
      </c>
      <c r="AH201">
        <v>38.65</v>
      </c>
      <c r="AI201">
        <v>37.25</v>
      </c>
    </row>
    <row r="202" spans="1:35" x14ac:dyDescent="0.45">
      <c r="A202" s="2">
        <v>45671</v>
      </c>
      <c r="B202">
        <v>27.08</v>
      </c>
      <c r="C202">
        <v>25.43</v>
      </c>
      <c r="D202">
        <v>18</v>
      </c>
      <c r="E202">
        <v>24.32</v>
      </c>
      <c r="F202">
        <v>21.59</v>
      </c>
      <c r="G202">
        <v>40.47</v>
      </c>
      <c r="H202">
        <v>23.51</v>
      </c>
      <c r="I202">
        <v>50.98</v>
      </c>
      <c r="J202">
        <v>47.94</v>
      </c>
      <c r="K202">
        <v>54</v>
      </c>
      <c r="L202">
        <v>22.97</v>
      </c>
      <c r="M202">
        <v>41.18</v>
      </c>
      <c r="N202">
        <v>39.700000000000003</v>
      </c>
      <c r="O202">
        <v>50.93</v>
      </c>
      <c r="P202">
        <v>44.83</v>
      </c>
      <c r="Q202">
        <v>17.53</v>
      </c>
      <c r="R202">
        <v>1379.85</v>
      </c>
      <c r="S202">
        <v>35.46</v>
      </c>
      <c r="T202">
        <v>16.73</v>
      </c>
      <c r="U202">
        <v>11.16</v>
      </c>
      <c r="V202">
        <v>41.32</v>
      </c>
      <c r="W202">
        <v>44.625</v>
      </c>
      <c r="X202">
        <v>23.98</v>
      </c>
      <c r="Y202">
        <v>40.07</v>
      </c>
      <c r="Z202">
        <v>32.22</v>
      </c>
      <c r="AA202">
        <v>65.290000000000006</v>
      </c>
      <c r="AB202">
        <v>46.33</v>
      </c>
      <c r="AC202">
        <v>33.369999999999997</v>
      </c>
      <c r="AD202">
        <v>505.08</v>
      </c>
      <c r="AE202">
        <v>582.19000000000005</v>
      </c>
      <c r="AF202">
        <v>36.06</v>
      </c>
      <c r="AG202">
        <v>44.7</v>
      </c>
      <c r="AH202">
        <v>37.630000000000003</v>
      </c>
      <c r="AI202">
        <v>36.68</v>
      </c>
    </row>
    <row r="204" spans="1:35" x14ac:dyDescent="0.45">
      <c r="A204" t="s">
        <v>78</v>
      </c>
      <c r="B204">
        <f>AVERAGE(_xlfn.ANCHORARRAY(B2))</f>
        <v>29.696499004975124</v>
      </c>
      <c r="C204">
        <f t="shared" ref="C204:AI204" si="0">AVERAGE(_xlfn.ANCHORARRAY(C2))</f>
        <v>30.913880597014927</v>
      </c>
      <c r="D204">
        <f t="shared" si="0"/>
        <v>17.561343283582087</v>
      </c>
      <c r="E204">
        <f t="shared" si="0"/>
        <v>25.87005074626865</v>
      </c>
      <c r="F204">
        <f t="shared" si="0"/>
        <v>29.873731343283588</v>
      </c>
      <c r="G204">
        <f t="shared" si="0"/>
        <v>48.706700497512408</v>
      </c>
      <c r="H204">
        <f t="shared" si="0"/>
        <v>24.285124378109455</v>
      </c>
      <c r="I204">
        <f t="shared" si="0"/>
        <v>55.62796019900501</v>
      </c>
      <c r="J204">
        <f t="shared" si="0"/>
        <v>58.268258706467705</v>
      </c>
      <c r="K204">
        <f t="shared" si="0"/>
        <v>66.485771144278587</v>
      </c>
      <c r="L204">
        <f t="shared" si="0"/>
        <v>27.370597014925373</v>
      </c>
      <c r="M204">
        <f t="shared" si="0"/>
        <v>52.843930348258681</v>
      </c>
      <c r="N204">
        <f t="shared" si="0"/>
        <v>54.699059203980141</v>
      </c>
      <c r="O204">
        <f t="shared" si="0"/>
        <v>52.606492537313457</v>
      </c>
      <c r="P204">
        <f t="shared" si="0"/>
        <v>56.338432835820882</v>
      </c>
      <c r="Q204">
        <f t="shared" si="0"/>
        <v>18.744813432835826</v>
      </c>
      <c r="R204">
        <f t="shared" si="0"/>
        <v>1225.6542288557214</v>
      </c>
      <c r="S204">
        <f t="shared" si="0"/>
        <v>33.472436815920389</v>
      </c>
      <c r="T204">
        <f t="shared" si="0"/>
        <v>18.363787064676615</v>
      </c>
      <c r="U204">
        <f t="shared" si="0"/>
        <v>14.433631840796011</v>
      </c>
      <c r="V204">
        <f t="shared" si="0"/>
        <v>39.574825870646777</v>
      </c>
      <c r="W204">
        <f t="shared" si="0"/>
        <v>44.788739800995039</v>
      </c>
      <c r="X204">
        <f t="shared" si="0"/>
        <v>25.561144278606971</v>
      </c>
      <c r="Y204">
        <f t="shared" si="0"/>
        <v>44.977213930348249</v>
      </c>
      <c r="Z204">
        <f t="shared" si="0"/>
        <v>39.77656716417912</v>
      </c>
      <c r="AA204">
        <f t="shared" si="0"/>
        <v>73.732835820895545</v>
      </c>
      <c r="AB204">
        <f t="shared" si="0"/>
        <v>53.562736318407957</v>
      </c>
      <c r="AC204">
        <f t="shared" si="0"/>
        <v>39.143084577114422</v>
      </c>
      <c r="AD204">
        <f t="shared" si="0"/>
        <v>536.27975124378099</v>
      </c>
      <c r="AE204">
        <f t="shared" si="0"/>
        <v>608.86223880597038</v>
      </c>
      <c r="AF204">
        <f t="shared" si="0"/>
        <v>41.82243781094526</v>
      </c>
      <c r="AG204">
        <f t="shared" si="0"/>
        <v>51.703494527363162</v>
      </c>
      <c r="AH204">
        <f t="shared" si="0"/>
        <v>44.733184079601976</v>
      </c>
      <c r="AI204">
        <f t="shared" si="0"/>
        <v>46.236417910447798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61897630"><![CDATA[{"EWJ^FG_PRICE(0,-200D)":[83.21,83.23,83.93,83.53,82.5,82.22,82.18,82.57,83.54,82.0,81.55,81.29,80.04,79.29,78.36,81.55,81.75,81.96,83.27,81.78,80.15,80.21,80.21,80.51,80.44,80.46,80.85,81.09,81.25,80.79,81.49,81.17,81.35,81.35,80.76,81.32,80.36,80.06,80.96,79.18,78.73,77.93,78.15,78.28,79.29,78.63,78.92,79.05,80.02,78.7,79.64,80.02,80.3,80.15,78.8,79.27,79.23,77.79,77.93,76.62,76.03,75.03,75.29,74.07,73.62,73.98,73.88,74.27,75.68,76.55,76.49,72.98,72.61,71.81,72.39,72.02,71.69,72.41,72.36,72.94,73.3,73.19,72.82,74.6,74.46,74.42,74.97,75.28,73.97,72.44,72.74,72.02,71.76,73.05,72.28,73.15,73.6,74.21,73.67,73.88,73.93,73.82,73.39,74.08,74.13,75.04,74.12,74.03,73.61,74.95,73.03,72.37,72.31,72.99,72.57,72.49,72.3,71.45,72.25,72.8,72.01,71.83,71.98,72.43,72.39,71.89,71.17,71.43,72.02,71.74,70.77,70.28,69.48,69.27,67.92,68.07,66.78,67.44,66.9,65.82,64.22,66.34,61.65,61.32,61.51,65.41,68.22,68.2,68.56,69.22,70.65,70.75,71.68,71.17,71.33,71.32,71.7,70.89,71.09,70.35,69.26,69.52,68.26,68.68,70.17,69.61,70.15,68.64,69.21,68.47,69.0,69.51,69.47,68.78,69.09,69.71,69.62,70.1,69.37,69.26,68.02,68.74,68.75,68.48,69.4,69.12,68.27,67.66,68.31,69.12,68.1,68.31,67.74,68.48,67.82,67.25,67.33,66.18,65.85,66.27,65.29],"EWY^FG_PRICE(0,-200D)":[95.26,96.9,94.45,94.31,92.05,90.07,89.45,88.64,90.43,88.52,87.88,85.17,82.69,83.62,80.72,83.43,84.19,83.35,84.78,83.85,83.53,81.89,80.1,80.24,78.87,79.89,80.04,81.45,81.56,80.05,80.75,79.83,80.69,79.19,78.66,77.86,76.65,74.92,74.19,73.63,73.07,72.91,71.92,72.24,73.64,72.47,72.39,72.73,73.51,71.22,71.36,71.44,72.8,73.39,73.66,74.72,74.1,73.03,73.5,73.44,73.18,72.89,72.33,70.65,72.81,73.68,73.49,72.71,73.21,73.31,73.85,72.89,73.87,72.39,73.06,73.08,73.07,73.2,72.56,73.14,72.08,72.08,70.07,72.7,71.95,71.64,71.78,70.74,71.94,72.37,72.65,69.42,68.53,67.87,66.63,68.19,66.42,67.69,66.99,66.16,66.48,65.57,65.36,63.98,61.89,61.74,60.63,61.8,60.75,59.98,58.96,58.29,59.1,58.4,58.82,58.79,58.8,58.61,58.12,58.04,57.69,57.2,57.79,58.5,58.38,57.71,55.6,56.19,56.1,55.65,55.81,55.95,55.6,54.81,54.39,54.31,54.06,54.38,54.35,54.31,51.82,53.28,48.92,50.78,51.25,53.14,54.63,54.85,54.04,54.79,56.49,56.81,57.07,57.31,56.86,56.73,57.24,56.97,57.86,56.14,55.22,55.95,54.69,54.09,55.68,54.94,56.05,54.57,54.32,54.67,55.95,57.81,57.55,57.47,57.59,58.46,58.28,57.44,56.68,56.35,55.16,55.07,55.14,54.14,55.22,54.96,54.35,53.38,53.97,55.27,54.42,54.3,54.55,55.9,55.67,56.11,55.68,54.83,54.54,54.79,54.0],"ECH^FG_PRICE(0,-200D)":[35.34,34.97,34.63,34.59,34.37,34.2,33.47,33.5,33.85,33.36,33.4,33.41,32.8,32.12,31.5,32.52,32.79,32.27,32.05,32.32,32.4,32.71,32.96,32.85,33.17,33.21,33.63,33.68,33.5,33.59,33.6,33.4,33.76,33.8,33.22,34.02,32.89,32.695,33.23,33.83,33.4,33.05,32.73,32.81,32.58,32.55,32.44,32.71,32.8,31.9,32.04,32.19,32.55,32.4,32.27,32.54,31.97,31.47,31.41,30.74,30.09,30.26,30.24,29.98,29.83,29.48,29.83,29.78,30.34,30.49,30.41,30.39,30.3,30.16,30.23,29.77,29.89,30.21,30.51,31.1,31.04,31.41,31.02,31.82,31.85,31.51,31.45,31.05,31.26,30.86,30.96,30.03,30.1,30.34,30.45,31.11,31.83,32.51,32.54,31.82,31.75,31.84,32.17,31.88,31.58,31.53,31.5,32.08,32.17,32.75,32.85,32.635,32.69,32.75,32.96,32.61,33.07,33.24,32.56,32.35,32.2,32.15,31.75,31.62,31.58,31.35,31.07,31.13,31.44,31.24,31.67,31.7,31.19,30.91,30.05,29.95,29.43,29.35,29.13,28.39,27.51,28.24,26.5,27.09,28.19,30.07,29.91,30.2,29.82,29.76,30.17,30.27,30.76,30.41,30.3,30.52,30.94,30.9,30.71,30.06,29.76,29.34,29.39,29.16,29.77,29.69,29.39,28.9,28.36,28.62,28.74,28.89,28.93,28.88,28.67,28.9,28.6,28.42,29.15,29.14,28.54,28.31,28.29,28.24,28.23,27.89,27.83,27.23,27.33,27.57,26.73,26.52,26.62,26.91,26.7,26.4,26.26,25.78,25.52,25.66,25.43],"KSA^FG_TOTAL_RETURNC(-5AY,0,AM)":[-4.646468,10.346043,1.20399,-1.2052059,3.1781673,7.934034,8.907461,2.0116568,3.2477498,0.8117795,3.0699492,2.0507813,3.4449816,-8.903795,5.210507,8.675575,4.181576,2.2536993,6.360197,-9.058607,-9.515452,6.4749956,1.7926097,-8.60455,5.2439094,-8.621091,-3.3097625,3.2608628,-6.854945,6.560087,6.4924955,-1.9431591,3.5936832,3.2179952,-3.2817662,-6.1076045,-3.8203478,6.2801957,8.312881,0.61421394,4.437661,-0.7194221,-2.581519,-7.0664825,3.123808,3.0526876,1.2183428,0.7788539,-1.4051557,-2.4703026,0.67528486,4.241681,-2.6969492,-0.14588237,-1.5583158,-5.1941576,2.2470117,-2.3871362,-0.69111586,8.618843,-0.8624971],"GREK^FG_TOTAL_RETURNC(-5AY,0,AM)":[-10.438055,28.842926,14.119661,-9.972835,7.198274,6.956172,7.218051,-0.7713914,-1.6254365,-0.50287247,4.981947,-7.0839047,3.7749887,-7.4893,3.1700969,6.8728447,-3.2154322,0.25839806,-3.7923455,1.8369794,-10.670739,1.1387587,-2.21017,-9.552246,13.672805,9.954369,3.1012893,12.725234,8.424913,-7.063884,3.5360217,9.8308325,8.538413,5.0902247,-2.204001,-12.919289,1.7153144,10.650897,1.071465,4.2645097,3.8571,-0.27418137,1.0247469,1.8802643,-3.1266391,5.934119,-0.5934,3.1279802,-8.474183,-1.6190231,4.539168,6.900966,2.1838307,13.833022,2.1660805,11.066235,7.1282864,4.135072,4.3845177,2.0763993,-2.6552856],"EPOL^FG_TOTAL_RETURNC(-5AY,0,AM)":[-15.431345,25.718391,10.170245,-2.137643,-0.5327642,-3.7493348,10.406232,13.608873,-4.489577,1.537025,3.9449573,-3.265667,6.113136,-12.123817,4.0165663,-3.8031816,-11.489993,10.161924,-20.020271,4.1825175,-10.19991,-1.5037596,-12.699514,-14.387912,15.877426,20.833338,4.3185234,5.4333687,-3.2515287,-1.0145903,12.876368,-0.9648144,9.914041,9.541189,-6.901479,-12.525558,15.312672,10.136843,7.2807193,-5.0331116,8.368195,1.2012005,-0.12717247,4.7113776,1.2990594,-4.321247,4.6868324,-1.3431013,-7.962048,-0.98609924,-1.2428463,14.443291,5.2018285,12.460446,3.6932826,3.018999,8.076692,-0.15498996,-1.5833557,1.577282,6.2732935],"VNM^FG_TOTAL_RETURNC(-5AY,0,AM)":[-0.7407427,8.276796,10.105181,-3.3142865,4.0189147,1.5340924,5.4840446,4.403186,5.6402445,-5.9644165,1.5856862,-2.9707968,5.345094,2.2167563,2.970612,-7.8080893,-0.45918226,-2.6140451,-10.315782,-6.6901503,-9.433961,2.2916675,2.9871106,-12.3269615,-11.654139,8.76596,-6.4850807,6.8412066,-10.98814,7.9040766,0.0,2.3868322,6.913185,11.353386,1.2153864,-9.673113,-12.666178,10.782242,3.991282,0.15479326,4.40495,2.8867483,-12.266189,3.4030318,-3.4892917,-1.7255545,4.933107,1.832664,-6.8857613,-1.1764646,-1.8282354,0.3897786,3.8826585,2.823925,-2.5040448,12.59321,1.1773348,16.581821,14.09856,-2.4603665,-0.7287085],"EPHE^FG_TOTAL_RETURNC(-5AY,0,AM)":[5.643344,9.615385,6.6164374,-8.566189,0.83500147,-3.047365,-1.2299299,6.5029383,1.1704922,-9.599227,8.509123,-1.976937,6.4537764,0.94726086,1.5921235,-2.0704567,3.9760232,-6.100154,-6.8196535,2.428031,-13.041246,2.2064686,2.8912902,-17.272388,8.967388,11.263514,-1.7116666,9.049249,-7.528007,3.975761,-1.6023278,-4.9962997,2.6678324,3.9170504,-7.90835,-0.040131807,-5.780816,6.7746043,4.5627475,1.077342,4.5298815,0.6190777,-6.768,-5.551243,0.80173016,3.1870842,10.549534,5.6966662,-4.737383,-7.495493,-1.8411696,-5.044037,1.1804461,4.0833354,7.6461196,1.3015985,0.7460594,-3.4845173,-0.09551048,-5.009556,-1.7713368],"EWN^FG_PRICE(0,-200D)":[59.48,59.366,59.01,59.565,58.91,58.87,58.12,58.35,58.85,58.65,58.49,58.27,57.76,57.75,56.64,57.89,58.41,58.56,59.68,59.62,59.51,58.84,58.01,57.67,57.12,57.02,57.27,57.62,57.36,56.84,56.97,55.8782,55.71,55.75,54.66,54.46,53.79,54.12,54.17,53.47,52.87,52.22,51.94,53.0,53.5,53.59,53.77,53.84,54.188,53.08,53.58,53.215,53.13,53.16,53.3,53.36,52.9674,52.37,52.52,52.2,51.43,51.33,51.35,50.85,51.26,52.2,52.69,52.91,53.5,53.93,54.25,53.37,53.41,53.46,53.51,53.47,54.45,54.4,54.41,54.63,54.58,54.33,53.98,54.29,54.3,54.07,54.5,54.36,53.97,53.8,54.16,53.03,51.8927,52.2476,52.33,53.08,53.54,54.73,54.37,54.57,54.02,53.63,53.36,53.23,52.95,53.2858,52.85,52.94,52.59,53.0,52.26,52.54,52.48,52.8,52.645,52.19,52.25,52.2,52.04,51.6,50.79,50.32,50.21,49.98,50.14,50.27,48.78,48.85,48.92,48.79,48.78,48.41,47.77,47.1,46.09,46.55,46.26,46.89,46.61,45.81,44.67,46.05,41.88,42.58,43.14,45.71,46.87,46.7,46.73,47.34,47.8176,47.8398,48.56,48.33,48.25,48.87,49.49,49.28,49.21,48.68,47.5801,48.12,47.81,47.48,49.36,48.48,49.02,47.8,47.37,47.17,47.08,48.46,48.58,48.18,48.17,48.53,48.38,49.15,48.94,48.75,47.9035,47.22,46.7,46.15,46.55,46.49,46.11,45.65,46.35,46.5257,45.93,45.55,45.64,46.24,46.355,46.61,46.85,46.13,45.88,45.06,44.7],"EWC^FG_PRICE(0,-200D)":[50.67,50.75,51.41,50.79,50.84,50.58,50.2,49.99,50.72,50.28,50.62,50.96,50.53,50.59,49.86,50.53,51.14,50.94,51.3,51.24,50.59,50.57,50.55,50.46,50.02,50.05,50.24,50.53,50.88,50.73,50.18,49.98,50.08,50.13,49.6,49.92,49.42,49.27,49.3,49.17,49.12,48.87,48.59,48.79,48.46,48.37,48.02,47.55,48.03,47.28,47.11,47.0,47.35,47.27,47.33,47.64,47.51,47.28,47.34,47.34,47.73,46.93,46.58,45.86,46.18,46.38,46.79,46.72,47.01,46.97,47.17,47.09,46.71,46.59,46.71,46.47,46.04,46.44,46.13,46.41,46.13,46.0,46.18,46.67,46.33,46.19,46.2,45.58,45.92,45.32,45.62,45.33,45.1,45.32,45.45,45.76,45.88,46.0,45.66,45.43,45.3,45.39,45.32,45.25,45.34,45.39,44.96,44.78,44.76,44.82,44.44,44.0,43.94,44.19,44.05,43.89,43.83,43.44,43.4,43.08,42.85,42.81,42.89,42.77,42.66,42.84,42.31,42.45,42.45,42.37,42.04,42.06,41.52,41.39,40.77,41.1,40.83,40.53,40.44,39.87,38.74,39.54,37.17,37.79,38.41,40.62,41.59,41.13,40.75,40.57,41.25,41.38,41.71,41.51,40.88,41.03,41.04,40.52,40.69,40.11,39.3,39.84,39.48,39.68,40.47,40.37,40.73,39.77,40.45,41.23,40.8,41.43,41.35,41.38,41.55,42.22,42.23,42.44,42.17,42.52,41.96,42.07,42.02,41.65,41.8,41.74,41.32,40.58,41.22,41.78,41.49,41.36,41.31,41.65,41.45,41.06,41.23,40.55,40.41,40.5,40.07],"CNYA^JULIAN(FG_PRICE(0,-200D).DATES)":[45960,45959,45958,45957,45954,45953,45952,45951,45950,45947,45946,45945,45944,45943,45940,45939,45938,45937,45936,45933,45932,45931,45930,45929,45926,45925,45924,45923,45922,45919,45918,45917,45916,45915,45912,45911,45910,45909,45908,45905,45904,45903,45902,45898,45897,45896,45895,45894,45891,45890,45889,45888,45887,45884,45883,45882,45881,45880,45877,45876,45875,45874,45873,45870,45869,45868,45867,45866,45863,45862,45861,45860,45859,45856,45855,45854,45853,45852,45849,45848,45847,45846,45845,45841,45840,45839,45838,45835,45834,45833,45832,45831,45828,45826,45825,45824,45821,45820,45819,45818,45817,45814,45813,45812,45811,45810,45807,45806,45805,45804,45800,45799,45798,45797,45796,45793,45792,45791,45790,45789,45786,45785,45784,45783,45782,45779,45778,45777,45776,45775,45772,45771,45770,45769,45768,45764,45763,45762,45761,45758,45757,45756,45755,45754,45751,45750,45749,45748,45747,45744,45743,45742,45741,45740,45737,45736,45735,45734,45733,45730,45729,45728,45727,45726,45723,45722,45721,45720,45719,45716,45715,45714,45713,45712,45709,45708,45707,45706,45702,45701,45700,45699,45698,45695,45694,45693,45692,45691,45688,45687,45686,45685,45684,45681,45680,45679,45678,45674,45673,45672,45671],"EWL^FG_TOTAL_RETURNC(-5AY,0,AM)":[-5.210614,9.247362,5.980575,-2.264154,-1.8169403,3.2153606,3.7427187,5.271113,1.6354799,3.3107162,1.4928341,-8.648753,6.977248,-0.90307,6.9056273,-7.7855644,-1.520133,3.5878181,-6.5646353,-1.357758,-7.4124455,4.719484,-6.024379,-8.367991,5.073428,8.996189,-2.2382796,6.9401383,-3.278327,3.5508394,7.080829,-2.7448535,1.0207176,3.4840941,-3.0322075,-6.0383854,-3.2820761,7.78358,6.2747717,-0.18644929,-2.8227508,1.6659498,-4.7058764,7.09877,1.3201118,3.89961,5.51008,-1.4191091,-4.4529734,-3.194052,-4.1294813,8.268393,3.4186363,1.4498353,2.629578,2.4508,1.219809,-2.4265707,3.459239,-0.16266108,0.65169334],"MCHI^FG_PRICE(0,-200D)":[64.38,65.49,65.12,65.59,64.51,64.11,63.03,63.44,64.12,63.31,63.4,63.25,62.58,63.3,61.39,65.12,66.13,65.81,66.64,66.55,66.99,66.25,65.85,65.53,64.32,64.76,64.58,63.66,64.43,64.44,64.75,65.8,64.86,64.43,63.95,64.21,62.54,62.97,62.3,61.35,60.3,61.33,61.64,61.31,60.45,60.02,61.62,61.54,61.57,60.0,59.92,59.59,60.04,59.68,59.3,60.56,58.73,57.82,58.19,58.2,58.36,57.86,57.47,56.52,57.43,57.89,58.56,58.7,58.93,59.18,59.25,58.665,57.81,57.45,56.92,56.51,56.68,55.55,54.95,55.01,54.58,55.13,54.62,54.72,55.0,55.27,55.1,55.18,55.54,55.53,55.57,54.13,53.5,53.93,54.44,55.01,54.77,55.79,55.86,55.69,55.52,54.92,54.99,54.79,53.76,53.26,52.82,53.86,53.33,54.04,54.78,54.75,54.99,55.2,54.7,54.42,54.57,55.6,54.7,55.06,53.25,53.45,52.69,53.95,53.4,53.42,51.59,51.66,51.68,51.85,51.91,51.97,51.66,50.9,49.39,49.29,49.16,50.17,50.56,49.68,47.98,48.06,45.22,46.0,50.0,53.67,54.16,54.55,54.4,54.57,55.81,55.0,55.0,55.61,55.65,56.69,58.31,58.36,58.65,57.37,55.77,55.63,55.83,54.79,56.5,56.53,56.22,53.6,52.81,53.58,54.91,55.4,54.06,53.59,55.77,54.73,53.73,53.99,53.46,51.85,51.87,50.54,51.01,49.73,49.12,48.46,49.29,48.08,48.41,49.43,48.25,48.4,47.74,47.39,46.25,46.31,46.51,46.21,45.28,45.31,44.83],"EWJ^FG_TOTAL_RETURNC(-5AY,0,AM)":[-1.405108,10.55975,5.00685,-0.53452253,1.8360972,1.407206,-2.5440931,1.7205596,-0.7935941,-0.63666105,1.3857841,3.2480836,-2.6334524,-3.0263126,2.213788,-6.217313,0.3027916,-0.92151165,-9.20462,3.0377984,-8.558714,6.2843084,-4.1317883,-9.25135,2.9273272,10.978519,-2.2204459,7.4026465,-4.327011,3.6467671,1.4832735,1.7335176,4.137993,2.90792,-4.2543173,-1.1477292,-3.3836483999999998,7.4849844,3.8876295,2.790773,4.8384666,3.2262683,-5.718291,1.1743784,1.0138154,1.0257959,4.3951273,-0.597471,-4.3612003,1.856184,-2.1191597,2.9183984,-0.9403944,1.0953665,3.1927228,3.7659287,1.9642234,-1.320523,5.812371,2.4655104,3.7401795],"ECH^FG_TOTAL_RETURNC(-5AY,0,AM)":[-0.7887125,12.510454,13.640345,-1.5460491,4.944873,7.8796506,-5.8580456,-7.8056393,0.2124548,-5.6245685,3.1444192,-7.8341007,-5.6538463,3.139007,-5.9797883,11.506724,1.323986,10.491932,-11.686956,20.913755,-18.45079,9.846282,7.3751807,-15.463191,5.833328,6.732285,2.4977088,6.607604,-2.6661992,2.4546385,-1.3541639,2.7103186,3.986621,6.4427614,-8.757239,-7.5864496,-8.018327,11.540055,5.6623936,-9.429282,3.0528426,0.91151,0.4892826,5.1685333,-5.4816303,-0.61848164,3.6950588,2.3255825,-6.085044,-1.0538638,-0.8948624,10.103834,3.8084865,3.9832234,4.603493,1.1885643,1.9990563,-6.2639117,11.295795,0.45716763,7.220876],"INDA^FG_PRICE(0,-200D)":[54.27,54.61,54.54,54.72,54.51,54.76,55.29,54.48,54.74,54.45,54.065,53.76,52.78,52.97,52.77,52.81,52.63,52.88,52.76,52.45,52.3,52.39,52.06,52.16,52.25,52.49,52.74,53.06,53.5,53.94,53.74,54.02,53.87,53.43,53.15,53.24,53.16,52.71,52.89,52.48,52.59,52.62,52.35,51.98,52.54,52.68,52.55,53.23,53.58,53.57,53.8,53.65,53.5,52.71,52.41,52.71,52.465,52.27,52.12,52.53,52.255,52.41,52.48,52.72,52.64,52.7,53.49,53.23,53.8,54.06,54.73,54.61,54.75,54.5,55.01,55.27,54.875,54.92,54.88,55.27,55.66,55.69,55.36,55.79,55.6,55.84,55.68,55.86,55.71,55.0,54.8,54.31,53.9,53.79,53.83,54.56,54.04,54.8,55.33,55.26,55.24,54.91,54.18,53.92,53.96,54.54,54.31,54.59,54.285,54.53,54.58,53.79,54.03,54.07,54.78,54.66,54.77,53.97,54.01,54.32,52.39,51.54,53.22,53.68,54.32,53.91,53.54,53.57,53.54,53.29,52.85,53.74,53.18,53.5,53.0,52.26,51.13,51.13,51.03,50.76,50.52,51.22,49.16,49.13,49.19,51.18,51.56,51.05,51.48,51.28,51.79,51.4,52.04,52.12,51.47,50.76,50.61,49.88,49.44,48.91,48.51,48.73,48.66,48.36,49.08,48.94,48.93,47.85,47.8,48.1,48.55,49.02,49.25,49.26,49.3,50.08,49.76,49.58,49.59,50.39,49.8,50.14,50.58,50.5,50.85,51.28,51.43,50.9,50.99,50.95,50.52,50.17,50.09,50.68,51.09,50.62,50.83,51.18,51.05,51.28,50.93],"EWD^FG_TOTAL_RETURNC(-5AY,0,AM)":[-4.333055,15.186501,4.0626645,1.244092,3.2686234,6.2351227,3.9874554,4.4162035,-2.0414293,4.3318987,-0.16525388,-7.2005033,6.822741,-5.948651,6.257212,-11.180526,-8.270675,5.949235,-10.38183,1.7822266,-14.278001,11.691284,-10.820341,-10.154963,10.752296,10.967529,-2.911818,8.382309,0.7990837,-0.56625605,5.951023,-7.390487,2.7858377,0.95990896,-5.592841,-2.3400366,-5.368519,15.416658,12.315154,-5.1684856,5.6371927,1.0622144,-3.9289296,7.5801015,-0.9719968,-0.6459594,5.4513574,2.9404879,-7.1412086,-4.0932837,-3.2333136,9.997332,4.8359632,-0.4636109,1.630187,4.1475773,2.9023886,-2.6235282,4.1535616,1.7460704,2.7330518],"SET-BKK^FG_TOTAL_RETURNC(-5AY,0,AM)":[-3.4024835,17.855156,2.9141307,1.2164116,2.031386,6.19663,-0.40263534,-0.07264018,0.36725998,-4.148531,7.3492646,-1.7193317,1.1054516,-3.3718824,5.6690693,-1.0925293,2.7855873,0.7844806,-1.8228948,-0.82941055,-5.1572027,0.5151987,3.998959,-3.046137,1.0418296,1.8237114,2.0362496,0.7526994,-3.5016239,-1.0435462,-4.752654,0.3721118,-2.066058,2.6724815,2.1642327,-6.674826,-5.136508,-1.1226058,2.5844455,-3.0165613,-0.1798749,0.530386,-0.72499514,-1.2010634,-3.7409782,0.5480528,3.8972855,6.6045165,-0.11250377,-1.3584793,-1.9144893,-4.6114445,-9.876919,-2.3485541,1.8554688,-4.015833,-5.188048,14.187372,-0.6052375,3.0373454,3.1769633],"EWW^FG_TOTAL_RETURNC(-5AY,0,AM)":[2.3980737,18.764639,8.4937935,-7.6304317,1.1694431,8.853912,2.7112484,5.8292985,0.53218603,2.1462798,2.6111722,-4.055667,0.18649101,-6.2874794,13.436079,-6.550908,6.292224,8.363128,-9.385883,7.5460196,-11.014581,0.45074224,-3.482908,-2.0810246,12.548041,8.276426,-6.3770237,16.52174,0.034713745,3.3136725,2.2334218,-1.0512471,3.984487,5.114186,-1.6829848,-9.383756,-5.6328354,15.086449,8.945537,-1.2085497,-2.670449,6.238508,-5.525887,-1.0843098,-11.864305,-2.3494124,-4.0520964,1.2631893,-4.058838,-2.4451733,-4.163498,7.1321487,0.99960566,2.1773577,10.364199,5.6169868,2.4708033,-0.6439924,2.941668,10.1227045,-2.169764],"QQQ^FG_PRICE(0,-200D)":[626.05,635.77,632.92,628.09,617.1,610.58,605.49,611.38,611.54,603.93,599.99,602.22,598.0,602.01,589.5,610.7,611.44,604.51,607.71,603.18,605.73,603.25,600.37,598.73,595.97,593.53,596.1,598.2,602.2,599.35,595.32,590.0,591.18,591.68,586.66,584.08,580.7,580.51,578.87,576.06,575.23,570.07,565.62,570.4,577.08,573.49,572.61,570.32,571.97,563.28,565.9,569.28,577.11,577.34,579.89,580.34,580.05,572.85,574.55,569.24,567.32,560.27,564.1,553.88,565.01,568.02,567.26,568.14,566.37,565.01,563.81,561.25,564.17,561.26,561.8,557.29,556.72,556.21,554.2,555.45,556.25,552.34,552.03,556.22,550.8,546.99,551.64,548.09,546.22,541.16,539.78,531.65,526.83,528.99,529.08,534.29,526.96,533.66,532.41,534.21,530.7,529.92,524.79,528.77,527.3,523.21,519.11,519.93,518.91,521.22,509.24,514.0,513.04,520.27,522.01,521.51,519.25,518.68,515.59,507.85,487.97,488.29,483.3,481.41,485.93,488.83,481.68,475.47,475.53,472.41,472.56,467.35,454.56,444.48,433.11,444.1,444.18,457.99,457.48,454.4,446.18,466.0,416.06,423.69,422.67,450.66,476.15,472.7,468.92,468.94,481.62,484.38,493.46,490.66,480.84,479.26,480.89,474.54,482.77,479.66,468.34,476.92,471.6,472.73,491.79,488.2,502.01,495.55,497.05,508.17,500.27,514.56,513.32,519.87,526.08,537.23,539.52,539.37,538.15,535.9,528.3,527.99,529.25,522.92,529.6,526.85,524.47,518.11,522.29,523.05,520.83,521.81,514.21,529.63,532.64,531.51,524.8,521.74,513.08,516.7,505.08],"EWN^FG_TOTAL_RETURNC(-5AY,0,AM)":[-2.4978518,14.57597,7.649708,1.3652682,4.0170193,4.2253494,4.773319,2.974832,-1.4730096,3.1166077,5.464375,-6.5287533,5.7868004,-5.6237993,2.4136186,-10.145497,-4.991126,1.4475822,-11.553508,2.1857977,-9.551859,8.528233,-9.382391,-11.339909,8.537781,17.48041,-3.8705409,12.1643305,-2.3222446,3.3088326,0.4033208,0.047254562,3.3653617,3.9972305,-7.3903503,-8.789068,-2.1567583,13.387096,6.606722,2.778399,4.076743,3.6447406,-3.4559429,7.180238,-0.7877886,-4.001588,5.32974,0.13781786,-7.619548,-3.0109763,-1.5451491,4.599142,1.3848186,0.36040545,3.189683,8.188332,4.4986606,-4.2201815,1.5325665,9.452831,2.5340438],"EWT^FG_TOTAL_RETURNC(-5AY,0,AM)":[0.5790591,9.521699,9.849226,3.7884474,5.6198,2.5491834,7.6743484,-3.3777535,2.549708,-0.562942,1.2580633,-3.696227,1.6287684,2.649951,6.0091734,-5.978423,1.8645406,-2.8160214,-9.996778,0.23251772,-10.028553,1.7255068,-2.8660595,-13.488561,-2.6218057,21.08649,-6.7357836,11.703194,-2.6081204,3.7308335,-3.0891478,6.58015,0.44862032,3.7430882,-5.309552,-3.5505533,-1.6386092,11.136473,6.5458894,-1.9117892,2.6135087,5.0723076,-3.122431,8.460558,5.9432983,-5.1670017,4.689634,0.13010502,1.5964389,-2.8868973,0.9756088,-0.57725906,-1.6644001,-5.884671,-0.71099997,10.320139,9.583807,1.6550422,0.80548525,8.160484,4.5897603],"EWU^FG_PRICE(0,-200D)":[42.75,42.83,42.92,42.98,42.78,42.6,42.41,41.96,42.16,42.07,41.99,42.02,42.06,41.99,41.73,42.07,42.68,42.45,42.58,42.64,42.26,42.5,41.97,41.63,41.58,41.04,41.35,41.47,41.61,41.36,41.66,41.79,41.89,42.09,41.94,42.19,41.74,41.75,41.71,41.55,41.39,41.18,40.9,41.46,41.57,41.66,41.74,41.79,42.08,41.66,41.72,41.29,41.29,41.27,41.5,41.36,41.03,40.64,40.53,40.49,40.38,40.23,40.21,39.94,39.81,40.04,40.39,40.12,40.64,40.77,40.9,40.43,40.01,39.8,39.83,39.85,39.59,40.03,39.92,40.27,40.01,39.79,39.42,39.82,39.61,39.85,39.72,39.72,39.69,39.28,39.41,39.17,38.9,39.22,39.2,39.62,40.42,40.78,40.41,40.31,40.34,40.35,40.22,40.19,40.06,40.29,39.92,39.79,39.67,40.07,39.88,39.53,39.43,39.61,39.33,38.9,38.8,38.25,38.42,38.24,38.29,38.11,38.43,38.57,38.64,38.6,37.88,38.1,38.35,38.19,37.94,37.89,37.55,37.58,36.82,36.97,36.55,36.65,36.15,35.57,34.67,35.11,33.19,33.29,34.62,37.28,37.61,37.44,37.47,37.59,37.66,37.51,37.64,37.53,37.53,37.88,37.99,37.95,37.97,37.71,37.13,37.12,36.96,37.05,37.83,37.25,37.92,37.55,37.42,37.04,36.7,36.75,36.72,36.39,36.36,36.55,36.64,36.85,36.55,36.65,36.57,36.46,36.17,35.89,36.06,36.04,35.54,35.28,35.61,35.79,35.27,35.33,35.41,35.17,35.16,34.9,35.18,34.38,34.28,33.9,33.37],"EPHE^FG_PRICE(0,-200D)":[24.4,24.74,24.44,24.4,24.7,24.99,24.82,25.11,25.33,25.41,25.42,25.44,25.45,25.3,24.87,25.2,25.67,25.36,25.1,25.59,25.22,25.2,24.84,25.04,25.12,25.09,25.69,26.16,26.6,26.8,26.46,26.55,26.22,25.71,25.8,26.0,25.92,26.09,26.09,26.06,25.78,25.58,25.68,26.15,26.39,26.56,26.12,26.69,26.63,26.15,26.35,26.25,26.34,26.39,26.28,26.72,26.55,26.19,26.63,26.49,26.41,26.16,26.35,25.78,25.42,26.175,26.37,26.55,26.7522,27.0,27.09,26.52,26.34,26.11,26.08,26.35,26.96,27.36,27.13,27.19,27.15,26.78,26.72,27.08,27.0,27.14,27.12,27.23,26.85,26.81,26.61,25.96,26.5,26.7,26.98,27.35,27.66,28.08,27.93,27.82,28.12,27.95,27.96,27.66,27.78,27.6,27.24,27.84,27.93,27.78,27.81,27.27,27.46,27.36,27.9,27.69,27.62,28.01,28.06,27.75,27.62,27.16,27.56,27.35,27.03,27.27,26.86,26.89,26.41,26.18,26.26,25.96,25.59,25.55,25.17,25.3019,25.25,25.4141,25.19,24.96,24.18,25.16,24.13,24.14,23.83,25.04,25.56,25.26,25.3,24.98,25.1,25.022,25.2,25.43,25.79,25.91,25.87,25.67,26.0,25.785,25.38,25.08,25.07,25.47,25.36,25.14,24.71,24.25,24.05,24.0,24.3,24.46,24.17,24.33,24.41,24.36,24.37,24.3,24.29,24.36,23.82,23.8,24.1,24.36,24.73,24.83,24.16,23.35,23.32,23.72,23.88,23.98,24.01,24.51,24.68,24.64,24.79,24.75,24.58,24.68,24.32],"EWA^FG_TOTAL_RETURNC(-5AY,0,AM)":[0.25355816,14.921594,6.9297194,-1.4113724,3.2000065,0.89758635,4.6502233,3.3230305,-1.4880061,-0.8083105,0.89250803,-4.5384645,6.6075683,-7.5585785,5.9326053,-9.720003,6.557369,11.018717,-7.940078,1.5052915,-12.202197,7.1630597,-3.0343056,-11.020404,5.9633017,13.949013,-4.41556,11.066127,-7.3309064,-0.13111234,1.2691379,-3.8461506,3.2639742,2.5720596,-3.8045764,-3.3258438,-3.300792,7.9326987,10.652506,-2.2185743,0.5042076,3.093648,-5.352795,4.6700954,1.948607,0.98239183,4.864216,4.793191,-5.6436777,3.3229113,-7.784647,4.0884495,-3.8477004,-2.1675706,5.1129103,4.620993,3.5290241,-0.6458998,3.5564065,-0.2954185,-0.40740967],"EWL^FG_PRICE(0,-200D)":[55.6,55.66,56.17,56.94,57.12,57.17,57.14,57.11,57.68,57.78,57.47,56.64,56.33,56.08,56.1,56.36,56.83,56.55,56.72,56.66,56.25,55.94,55.24,54.57,54.26,53.86,54.51,55.24,55.57,55.26,55.21,55.29,55.48,55.56,55.65,56.12,55.62,56.02,56.33,56.25,55.71,55.08,54.67,55.33,55.33,55.24,55.11,54.97,55.64,54.94,55.52,54.9,54.35,54.5,54.1,54.2,53.81,53.2,53.6,53.68,52.98,53.48,53.31,52.43,52.72,53.48,54.12,54.16,55.16,55.12,56.2,54.96,54.51,54.48,54.36,54.55,54.18,54.71,54.7,55.45,55.28,54.82,54.53,54.9,55.27,54.98,54.81,54.63,54.26,53.75,54.32,53.46,52.68,53.25,53.42,53.77,55.22,56.27,55.43,55.67,55.62,55.64,55.47,55.56,55.03,55.54,55.18,54.9,54.62,55.2,55.03,54.77,55.04,55.17,55.02,54.41,54.02,52.94,53.19,53.53,53.58,53.58,54.15,54.34,54.64,54.47,53.52,53.86,53.67,53.71,53.04,52.96,52.23,52.45,51.82,51.95,51.29,51.45,51.2,51.05,49.7,49.71,47.12,47.04,48.36,51.41,51.49,51.76,51.79,52.48,52.59,52.45,52.98,52.9,53.06,53.28,53.24,53.43,53.33,52.59,52.14,52.41,51.87,52.62,53.53,52.59,52.86,52.71,52.3,51.73,51.33,52.03,51.97,51.54,51.62,51.29,50.86,51.31,51.41,51.4,50.22,50.05,49.9,49.59,49.97,50.21,49.51,49.24,49.57,50.02,49.59,49.71,49.84,48.83,48.79,48.44,48.35,47.17,47.11,46.6,46.33],"EWZ^FG_PRICE(0,-200D)":[31.05,31.18,30.92,30.77,30.48,30.47,30.03,29.94,30.22,29.71,29.24,29.32,29.1,29.18,28.79,29.67,29.87,29.68,30.31,30.33,30.24,30.58,31.0,30.99,30.73,30.58,31.05,31.32,30.79,30.93,30.82,30.94,30.69,30.51,30.03,30.05,29.79,29.54,29.58,29.63,29.17,28.99,29.0,29.5,29.49,29.02,28.61,28.74,28.61,27.66,27.69,27.36,28.29,28.2,27.89,28.18,28.39,27.64,27.81,28.05,27.45,27.02,26.93,26.65,26.55,26.88,26.76,26.52,26.94,27.13,27.48,27.0,27.08,26.85,27.69,27.57,27.47,27.31,27.53,27.72,28.16,28.71,28.6,29.31,28.91,28.79,28.85,28.14,28.13,27.57,27.98,27.66,27.67,28.08,28.11,28.31,28.14,28.15,28.22,27.72,27.62,27.72,27.6,27.44,27.58,27.27,27.21,27.7,27.69,27.99,27.65,27.52,27.67,28.16,28.18,28.0,28.01,28.2,28.33,27.49,27.56,27.48,26.4,26.61,26.71,27.12,26.88,27.04,27.36,27.21,26.94,26.74,26.31,25.86,25.2,25.22,24.79,24.86,25.01,24.69,24.19,24.71,23.44,23.95,24.5,26.33,26.14,26.14,25.85,25.96,26.33,26.3,26.42,26.19,26.57,26.58,26.94,26.57,26.45,25.84,24.8,24.48,24.38,24.3,24.82,24.57,24.58,23.91,24.14,24.11,24.71,24.88,25.28,25.06,25.47,26.2,26.09,26.39,26.37,25.46,25.34,25.79,25.58,25.22,25.77,25.43,25.45,25.38,25.33,25.37,24.67,24.78,24.64,24.34,24.21,24.18,23.84,23.55,23.37,23.78,22.97],"SPY^FG_TOTAL_RETURNC(-5AY,0,AM)":[-2.4933577,10.877681,3.1823516,-0.51614046,2.7805448,4.1184783,5.717826,0.65660477,2.247262,2.4412513,3.128779,-4.798782,7.016349,-0.80348253,4.8938513,-7.184559,-1.2037575,5.3774595,-10.18095,0.7912636,-8.761745,9.208751,-3.3447385,-9.93222,8.9142685,4.796672,-5.757582,4.748583,-1.0809004,2.2710204,3.0294776,1.0218024,5.8909535,3.077066,-1.2934446,-4.87873,-2.781421,9.81977,4.566252,3.277862,3.5017967,3.2723904,-4.0319624,4.1097164,4.4714093,-0.4079163,3.9999962,2.1009207,1.0893106,3.8861394,-2.0536423,2.8594732,-1.7949224,-6.201744,-0.20155907,6.284499,5.139363,2.6883602,1.6691327,3.5606503,2.049005],"INDA^FG_TOTAL_RETURNC(-5AY,0,AM)":[-0.79740286,8.603752,10.013604,-2.3940146,4.8288226,2.2910118,-2.2635221,7.9473376,0.024485588,0.9943485,7.428956,1.4163733,0.30807257,-2.702701,2.6004314,-2.1625102,-2.3219466,2.5599957,-2.7412534,-5.2245617,-4.811418,8.394718,1.3708234,-5.7327747,3.8254023,4.4874907,-5.650997,-2.2999585,-4.855323,0.10309219,5.870235,1.6780257,4.7181606,1.8306613,-0.83146095,0.20394325,-2.012664,6.2081695,6.062579,1.4546156,3.311789,0.840497,1.4731526,1.2989521,5.185747,1.9361854,1.5124917,1.4033198,-6.048173,-0.38189292,-3.1848788,-3.228873,-5.5937233,6.611228,4.4656754,1.3813734,2.522552,-5.3520083,-1.3662279,0.15391111,4.2451024],"EPU^FG_TOTAL_RETURNC(-5AY,0,AM)":[-0.69456697,14.010692,5.3643465,-1.9499958,8.020687,-8.2816305,-6.676471,3.7188768,-10.953289,-7.604951,-1.508385,-0.30440688,13.865232,-4.5969367,6.270194,9.485364,7.035339,6.601608,-13.974148,-2.222228,-15.29541,1.4498353,-0.30899644,-4.920566,7.8647017,12.126934,-1.7044544,7.847929,-6.080204,4.8553705,1.8719196,-5.3513885,6.8823814,9.265911,-2.9859662,-7.109886,-3.3691168,4.995334,14.632964,-1.657939,3.96657,11.433208,4.2634726,5.166507,-4.0306926,0.795424,0.32058954,6.145525,2.2464156,-3.4201622,-4.894334,4.0702105,0.07699728,7.960868,0.29230118,5.210912,6.1374187,-1.2348175,12.106681,14.312267,2.6178837],"EWI^FG_PRICE(0,-200D)":[51.82,52.11,52.18,51.93,51.27,51.17,50.66,51.1,51.24,50.77,50.88,50.47,50.79,50.5,50.31,51.13,52.29,51.94,52.26,52.61,52.33,52.41,51.95,51.5,51.54,50.94,51.29,51.51,51.74,51.37,51.44,51.33,52.15,52.39,51.72,51.6,50.93,50.86,50.64,50.46,50.65,50.38,50.4,51.05,51.19,50.91,51.42,51.76,52.34,51.53,51.69,51.62,51.54,51.79,51.56,51.1,50.64,49.99,50.16,49.95,49.52,48.74,48.57,47.83,48.25,49.13,49.06,48.78,49.56,49.12,49.84,48.55,48.03,47.79,47.75,47.76,47.32,48.16,47.99,48.53,49.17,48.34,47.87,48.21,48.29,48.05,48.14,47.86,47.5,47.17,47.2,46.45,46.36,46.46,46.26,47.21,47.43,48.25,47.93,47.93,48.18,48.3,47.98,47.74,47.87,48.32,47.77,47.58,47.55,47.66,46.96,47.54,47.65,47.84,47.3,46.85,46.53,46.26,46.0,45.66,45.81,45.36,44.99,45.22,45.07,44.99,44.26,44.21,44.67,44.23,44.04,43.48,42.69,42.81,41.94,42.13,41.76,41.54,40.92,40.53,39.66,40.22,36.6,37.06,38.49,41.77,42.66,42.46,42.32,42.8,43.07,42.61,43.42,42.98,42.95,43.26,43.99,43.92,43.53,43.03,41.94,42.5,42.27,42.15,42.85,42.27,42.69,41.28,41.31,40.8,40.61,41.27,41.47,40.79,40.6,40.83,40.57,41.09,40.59,40.22,39.95,39.77,39.2,38.93,39.28,39.0,38.87,38.03,38.55,38.83,38.6,38.6,38.86,38.7,38.4,37.87,38.29,37.77,37.44,37.25,36.68],"TUR^FG_PRICE(0,-200D)":[33.64,33.91,33.98,33.89,34.04,33.11,32.96,32.72,32.76,31.9,32.34,32.56,32.35,33.04,32.84,33.37,33.615,33.69,33.47,33.74,34.45,34.96,34.23,34.57,34.77,35.19,35.3,35.06,35.58,35.38,34.35,34.75,34.82,34.24,32.27,32.32,32.92,32.68,32.54,33.33,33.73,33.51,33.97,35.29,35.54,35.51,35.97,35.93,35.69,35.51,35.04,34.5,34.47,34.24,34.11,34.47,34.54,34.8448,34.68,34.61,34.46,34.29,34.32,33.92,33.85,33.66,33.28,33.43,33.79,33.95,33.86,33.87,33.93,32.995,33.15,32.5,32.84,32.97,33.17,33.25,32.79,32.12,32.44,33.04,33.07,32.48,32.26,30.49,30.19,30.68,30.86,30.08,29.96,30.11,30.21,30.63,30.75,31.57,32.11,32.17,31.66,31.61,31.44,31.36,30.84,30.05,29.99,30.54,30.56,30.86,31.24,31.7,31.42,31.86,32.49,32.43,31.91,32.48,32.46,32.62,31.41,31.19,30.31,30.76,30.7,30.94,30.66,30.67,31.18,31.48,31.96,32.18,31.77,31.66,31.71,31.91,31.21,31.85,32.13,32.08,31.9,32.83,31.83,31.86,31.67,32.2,32.44,32.89,32.82,32.67,32.31,32.76,32.63,31.74,30.77,33.28,33.04,37.79,38.55,38.34,37.89,37.62,37.05,36.82,37.28,37.28,36.34,35.2,34.97,34.28,34.55,33.88,33.54,33.97,33.66,34.78,34.625,35.32,35.23,35.5,34.88,35.28,35.24,35.65,35.53,35.06,35.31,35.23,35.94,36.54,36.39,36.65,36.06,36.54,36.58,36.7,36.18,36.39,35.92,35.76,35.46],"QQQ^FG_TOTAL_RETURNC(-5AY,0,AM)":[-3.0449152,11.225772,4.645443,0.5080342,-0.1335144,0.18123388,7.5305343,-1.2012184,6.261301,2.8609395,4.3037057,-5.7578683,7.8640103,1.996851,1.7893553,-12.126893,-1.4212608,5.981767,-14.6667,-1.3248205,-9.153706,12.551737,-4.577446,-11.0570135,5.2233696,4.316902,-9.010434,9.009314,1.13343,7.7010393,2.17942,8.500743,5.699587,3.8059711,-1.7263055,-4.7955036,-2.531606,11.3487835,5.5855513,3.8532972,3.2212615,1.2738109,-4.373777,6.349647,6.2739015,-4.50418,4.0959,2.6211739,1.7026186,2.6914835,1.3130426,1.4429569,-2.8448462,-7.5852513,1.3925076,9.178281,6.384659,2.9693246,0.4189968,5.3754926,4.2773604],"EWT^FG_PRICE(0,-200D)":[66.54,67.13,67.09,66.98,66.48,65.71,65.03,65.78,66.17,65.09,65.17,64.99,63.7,64.56,61.62,64.83,65.65,64.81,65.03,64.64,64.0,64.14,63.62,63.08,62.74,63.06,63.57,64.29,64.02,63.38,63.77,63.21,63.32,63.02,62.83,62.74,62.56,61.62,60.98,60.21,59.3,58.73,58.05,58.82,59.9,59.77,59.5,59.26,59.66,58.57,58.78,60.09,61.04,60.42,60.65,61.03,61.09,60.28,60.29,60.36,59.14,58.92,58.84,58.39,58.36,58.35,58.62,59.06,59.43,59.39,59.8,58.72,59.36,59.24,59.48,58.98,58.27,57.81,58.3,58.38,58.03,57.66,57.63,59.44,58.75,57.58,57.4,57.85,57.85,57.31,56.82,55.18,54.84,56.03,55.65,56.46,55.85,56.74,55.83,55.8,54.71,54.11,53.74,53.96,53.15,52.84,52.38,52.87,53.26,53.58,53.52,53.7,53.72,53.48,53.82,54.01,53.99,53.77,53.28,52.95,51.75,51.16,51.0,51.56,52.96,50.95,47.82,47.48,47.15,46.47,46.34,46.18,45.5,44.33,44.22,44.88,44.99,46.05,45.77,45.62,43.32,44.79,40.95,42.03,43.82,46.05,48.48,48.2,47.48,47.82,49.2,49.51,50.46,50.38,50.22,50.28,50.14,50.2,50.71,50.27,49.63,50.67,49.98,49.89,51.23,50.79,52.07,51.04,50.25,50.81,50.83,53.08,52.37,52.57,52.95,53.17,53.11,53.17,52.75,52.87,52.35,52.52,52.52,52.01,52.26,52.13,51.76,51.01,51.45,51.67,51.08,51.18,50.43,53.43,53.59,53.35,53.11,52.03,51.98,51.53,50.98],"EWA^FG_PRICE(0,-200D)":[26.89,27.0,27.52,27.37,27.18,27.19,27.07,27.11,27.26,26.92,26.97,26.89,26.7,26.66,26.44,26.92,27.23,27.14,27.36,27.43,27.18,27.15,27.0,26.98,26.67,26.47,26.47,26.87,26.92,26.89,26.89,27.14,27.38,27.57,27.24,27.41,27.11,26.89,27.0,26.93,26.9,26.6,26.77,27.08,27.09,27.0,26.97,26.83,27.26,26.86,26.7,26.61,26.84,26.83,26.74,26.91,26.96,26.65,26.63,26.6,26.66,26.41,26.28,25.91,26.02,26.15,26.37,26.22,26.48,26.58,26.82,26.55,26.37,26.45,26.28,26.19,26.07,26.39,26.36,26.58,26.24,26.14,25.98,26.48,26.54,26.35,26.32,26.09,26.43,26.03,26.05,25.79,25.55,25.86,25.77,26.09,26.32,26.64,26.6,26.71,26.44,26.37,26.36,26.33,26.07,26.15,25.81,25.64,25.56,25.87,25.65,25.41,25.41,25.63,25.63,25.47,25.55,25.16,25.42,25.18,25.01,24.83,24.89,25.05,24.99,25.31,24.65,24.67,24.55,24.52,24.51,24.51,24.0,23.96,23.48,23.61,23.42,23.36,23.29,22.77,22.35,22.81,20.82,20.85,21.15,23.25,23.89,23.71,23.44,23.47,23.75,23.71,23.81,23.7,23.43,23.53,23.65,23.43,23.87,23.5,23.02,23.31,23.32,23.42,23.89,24.02,24.41,23.92,23.95,23.99,24.07,24.44,24.54,24.63,24.55,25.09,25.04,25.42,25.47,25.66,25.26,25.04,25.09,24.93,25.13,25.01,24.78,24.49,24.61,24.95,24.64,24.79,24.87,24.91,24.75,24.71,24.8,24.24,24.33,24.35,23.98],"TUR^FG_TOTAL_RETURNC(-5AY,0,AM)":[-10.222673,25.64826,20.131851,-0.11240244,0.22505522,-15.119755,2.777779,-1.630199,-5.3788066,5.17323,6.723821,-10.105705,0.18814802,-15.680754,6.2071323,3.7388206,-4.9746275,11.805558,6.497848,-7.4472904,-5.237508,1.2098908,16.891897,-1.8230319,21.24095,28.128492,8.409882,-7.32432,3.470397,-6.3979745,-6.744957,1.0332584,-6.467855,17.9469,12.905157,2.4986744,-9.802914,1.4088631,-7.507348,10.656762,4.9552083,-4.134446,11.853099,5.42289,0.37776232,-0.23798943,-11.593503,-1.8348634,-6.5970364,7.3572636,-0.12842417,0.68889856,-6.185007,-4.6966195,-6.1218204,-2.2171497,9.20639,4.3397427,4.8425436,-3.0036867,-1.7236352],"ENZL^FG_PRICE(0,-200D)":[45.755,45.675,45.845,45.99,45.615,45.52,45.2309,45.325,45.56,45.175,45.42,45.14,45.0665,45.45,45.805,46.575,47.095,47.05,47.135,47.1883,46.68,46.7116,45.9334,45.485,45.365,45.1969,45.5963,45.8659,46.2872,46.41,46.255,47.045,47.0204,47.1072,46.74,47.225,46.85,46.655,46.74,46.13,45.37,45.495,45.3801,44.86,44.87,44.67,45.19,45.62,45.7829,45.58,45.675,45.605,45.845,45.684,45.57,45.82,45.659,45.79,45.745,45.795,45.63,45.255,44.93,44.69,45.05,45.19,45.8343,45.64,46.0511,45.98,46.135,46.155,46.3676,45.695,45.872,45.56,44.89,45.49,45.76,46.01,46.07,45.98,45.5,45.96,46.265,45.96,45.61,45.37,45.32,44.6,44.79,44.86,44.6,45.08,45.09,45.97,45.19,46.07,45.76,45.65,45.32,45.31,45.53,45.25,44.61,45.04,44.39,43.97,44.23,45.38,45.36,45.08,45.22,45.2,45.15,45.41,45.6,45.33,45.62,44.75,45.17,44.23,44.56,44.82,44.49,44.29,43.06,42.61,43.35,43.6,43.76,43.805,42.8238,43.095,43.38,43.5,43.03,42.68,43.1,42.39,41.79,41.36,39.48,39.39,40.13,42.72,42.67,42.39,42.08,42.05,42.6,42.48,42.41,41.83,41.82,41.75,42.29,41.95,42.77,42.45,41.91,42.34,42.39,42.75,42.985,42.72,42.94,42.25,42.18,42.37,42.37,42.96,42.49,43.55,44.2,45.22,45.2,45.17,45.67,45.15,44.83,44.9497,44.8837,44.82,44.92,45.01,45.12,44.2584,44.96,45.06,45.24,45.36,45.92,45.95,46.05,45.5,45.81,45.4405,45.01,45.3,44.625],"QAT^FG_TOTAL_RETURNC(-5AY,0,AM)":[-5.1434097,6.245911,2.4357796,0.81135035,-3.5924911,4.4493914,4.419589,-1.3034165,-0.06633997,-0.15856624,4.235053,2.8593183,2.2070885,-1.8396139,1.6258597,6.4618707,4.787755,4.9194694,0.24895668,-5.091059,-5.6573095,6.408417,1.61798,-6.792575,-0.5893409,-2.434367,-9.675037,4.8752785,-5.0415754,-0.98522305,1.9347668,2.1149635,-1.2061298,5.4748535,-4.1313467,-3.9226592,-5.980444,6.177366,4.4354796,-3.7506819,4.183376,-2.970302,-2.0974994,-3.2426238,5.764532,2.0734668,2.3215294,5.161667,-1.7799437,0.0,-0.35797358,1.6237378,-0.82644224,-1.3888896,3.1549215,2.4030566,1.6944647,5.5853844,1.7294049,-2.3499966,-1.2334883],"EZA^FG_PRICE(0,-200D)":[64.37,64.75,65.23,64.2,65.18,64.93,63.58,63.27,66.21,65.41,67.33,66.03,65.31,66.01,63.32,65.06,66.8,64.79,65.32,65.06,64.21,64.75,64.1,63.42,63.3,61.67,61.97,62.87,62.46,62.54,61.48,60.86,61.0,60.93,60.57,60.56,59.73,59.03,59.34,57.92,56.57,57.7,57.25,57.67,57.15,57.38,58.1,58.35,58.8,56.91,57.11,56.67,57.11,57.62,57.64,58.36,57.5,56.36,56.45,56.66,56.17,55.4,55.05,53.43,53.05,53.99,54.54,54.22,54.74,55.44,56.27,55.74,55.7,54.81,53.57,53.43,52.86,52.99,52.98,53.95,54.0,53.81,53.84,54.79,54.31,54.21,53.75,52.64,52.98,52.89,53.46,52.35,51.73,51.8,51.56,53.04,53.3,54.77,54.08,54.66,54.44,53.94,54.03,53.46,53.13,53.27,52.21,53.05,52.03,51.91,52.52,51.43,51.45,51.61,51.08,51.24,51.09,50.22,50.41,50.19,50.64,49.85,50.23,50.71,50.44,50.19,49.27,49.52,49.14,49.09,48.38,47.96,47.55,48.16,47.6,47.9,47.43,47.1,47.22,45.62,43.94,44.27,40.54,40.77,41.29,44.88,46.65,48.1,48.13,47.6,48.21,48.16,47.93,47.71,47.6,48.03,48.77,47.69,47.74,47.0,45.86,45.97,46.31,45.77,46.84,46.57,46.39,45.07,44.54,44.4,45.21,46.1,46.13,46.06,46.58,46.83,46.22,46.73,46.21,46.08,45.88,45.66,46.05,45.43,45.61,44.84,44.63,43.76,43.75,44.61,43.68,43.16,42.71,43.38,43.14,43.37,43.55,42.67,42.03,42.42,41.18],"EWM^FG_TOTAL_RETURNC(-5AY,0,AM)":[-3.1691492,9.345425,4.8323154,-6.9487453,0.5545378,0.8088231,1.3858438,-1.4388502,-3.8523734,-3.3281147,7.4524045,-4.485488,3.5516977,-5.221033,3.4945965,-2.0866811,6.270492,-1.0798335,-3.274852,-2.9423594,-6.9817185,2.9157162,-0.70827603,-9.986621,3.3184767,8.820713,1.5907407,4.5534134,-8.961469,1.8859267,-1.7155707,-4.8690915,-1.6321659,7.796097,-1.9471467,-2.6477516,0.2913952,2.8571486,1.8154144,-0.18823743,2.4516702,0.27612448,1.4226675,4.2081475,-0.91296434,3.6954641,11.292398,4.359567,-8.096111,-1.0056317,1.5455127,-2.3644507,-1.1691034,-2.8305888,5.0869584,-0.86885095,3.7422895,-2.0542324,4.3204784,4.221952,-0.15432239],"EWD^FG_PRICE(0,-200D)":[48.49,48.74,49.07,49.23,48.86,48.65,48.36,48.54,48.09,47.79,47.8,47.58,47.45,47.32,46.92,47.2,47.88,47.82,48.26,48.2,47.94,47.61,47.2,47.22,47.2,46.62,47.01,47.85,47.63,47.43,47.56,47.17,47.46,47.61,47.24,47.33,47.1,47.3,47.42,47.01,46.26,46.18,45.89,46.39,46.63,46.46,46.64,46.57,47.24,46.08,46.45,46.56,46.28,46.61,46.06,46.02,45.99,45.23,45.88,45.6,44.82,44.45,44.3,43.68,43.86,44.54,44.96,45.78,46.38,45.9,46.3,45.21,45.25,44.65,44.98,44.63,44.69,45.3,45.57,46.39,46.05,45.55,45.52,45.62,45.51,45.19,45.74,46.02,45.33,44.67,44.95,43.96,43.81,43.98,44.43,44.91,45.49,46.02,45.9,45.94,45.91,46.14,46.17,45.93,45.2,45.62,45.45,45.36,45.24,45.55,45.32,45.09,45.94,46.35,46.19,45.61,45.62,45.11,45.23,45.09,44.38,44.26,44.38,44.18,44.28,44.55,43.12,43.64,43.0,43.61,43.62,43.32,42.43,42.68,41.77,41.9,41.07,41.39,40.72,40.31,39.65,39.92,37.07,37.34,38.17,41.47,42.61,42.25,42.08,42.94,43.53,43.58,44.67,44.24,44.03,44.41,44.73,44.67,44.97,44.55,43.07,43.77,43.88,43.82,45.12,44.31,45.1,43.32,43.9,43.14,43.07,43.85,43.85,43.38,43.66,44.15,43.57,44.29,43.91,43.83,42.98,42.52,42.45,41.81,42.23,41.92,41.61,40.28,40.88,41.15,40.94,40.61,40.76,40.84,40.74,40.06,40.13,39.24,38.93,38.65,37.63],"EWG^FG_PRICE(0,-200D)":[41.0,41.27,41.72,41.78,41.59,41.55,41.44,41.69,41.88,41.38,41.59,41.53,41.67,41.78,41.52,42.09,42.34,42.07,42.42,42.43,42.47,42.13,41.61,41.31,41.2,40.75,41.24,41.27,41.24,41.22,41.45,41.06,41.15,41.42,41.31,41.39,41.07,41.48,41.69,41.34,41.34,41.05,41.04,41.88,42.02,41.89,42.13,42.12,42.66,42.08,42.39,42.39,42.45,42.58,42.5,42.38,42.15,41.94,42.34,42.33,41.84,41.49,41.3,40.75,41.15,41.63,41.89,41.67,42.81,42.7,43.21,42.42,42.42,42.13,42.35,42.18,41.82,42.35,42.45,42.86,43.26,42.59,42.23,42.21,42.17,42.01,42.31,42.3,41.64,41.15,41.39,40.75,40.34,40.28,40.4,41.13,41.51,42.22,42.11,42.12,42.31,42.52,42.57,42.46,42.12,42.34,41.97,41.85,41.77,42.31,41.26,41.64,41.68,41.77,41.56,40.85,40.86,40.34,40.59,40.38,40.77,40.46,40.44,40.67,40.72,40.34,39.46,39.49,39.67,39.47,39.36,39.03,38.44,38.03,37.03,37.4,37.22,37.2,36.82,36.37,35.8,36.22,33.22,33.55,34.32,36.73,37.38,37.29,37.08,37.39,37.59,37.56,38.38,38.03,38.09,38.36,39.04,39.31,39.03,38.62,37.59,37.99,37.74,37.79,38.81,38.59,38.53,37.03,37.16,36.07,36.0,36.71,36.58,36.07,35.91,36.19,36.06,36.9,36.42,36.41,35.75,35.4,34.9,34.64,35.11,34.71,34.39,33.94,34.63,34.91,34.74,34.56,34.51,34.56,34.47,34.08,33.98,33.15,32.83,32.79,32.22],"SET-BKK^FG_PRICE(0,-200D)":[1314.65,1315.64,1314.28,1323.52,1313.91,1302.35,1290.72,1284.47,1274.61,1291.46,1286.69,1266.38,1286.98,1313.99,1304.92,1305.24,1285.64,1293.61,1288.29,1275.03,1274.17,1288.07,1278.74,1288.26,1278.41,1273.2,1282.54,1292.72,1297.01,1306.69,1308.19,1299.78,1293.62,1288.03,1278.05,1276.08,1266.11,1264.8,1252.55,1259.31,1248.78,1244.48,1236.61,1250.09,1248.03,1251.26,1262.67,1253.39,1244.79,1248.13,1235.76,1242.31,1259.42,1266.67,1277.43,1259.07,1265.15,1264.47,1246.96,1229.4,1218.33,1242.35,1244.14,1233.68,1217.15,1212.49,1219.62,1191.75,1208.13,1206.58,1198.11,1157.63,1161.01,1143.31,1121.13,1110.4,1115.65,1123.0,1119.94,1127.21,1115.69,1110.01,1089.56,1082.42,1106.73,1107.69,1100.01,1062.78,1067.63,1068.73,1094.58,1113.58,1114.49,1122.7,1128.62,1141.58,1139.16,1135.24,1136.43,1140.63,1132.02,1149.18,1164.01,1160.74,1163.42,1178.43,1176.36,1173.37,1179.81,1189.14,1187.06,1195.77,1194.49,1216.71,1214.39,1210.94,1206.59,1220.27,1187.86,1198.98,1197.26,1171.12,1159.53,1159.0,1146.86,1153.77,1144.05,1134.71,1150.95,1141.28,1138.9,1128.66,1133.95,1088.18,1074.59,1125.21,1161.81,1172.69,1168.02,1158.09,1175.45,1187.9,1190.36,1184.93,1190.06,1186.61,1181.71,1189.66,1176.17,1170.2,1173.76,1159.64,1160.06,1187.63,1177.44,1202.03,1189.55,1206.96,1177.64,1188.41,1203.72,1215.73,1231.14,1206.39,1235.85,1246.21,1245.61,1262.27,1257.48,1256.48,1272.1,1284.11,1283.97,1270.49,1282.09,1262.07,1286.74,1301.02,1304.39,1314.5,1335.64,1343.19,1345.77,1340.94,1354.07,1344.17,1361.77,1352.53,1340.5,1340.63,1352.56,1353.17,1340.25,1354.34,1367.99,1362.97,1387.72,1390.88,1372.65,1384.76,1379.85],"EWW^FG_PRICE(0,-200D)":[66.73,67.43,67.1,66.33,65.37,66.02,65.51,65.07,65.94,66.13,67.05,65.87,64.84,65.47,64.39,65.42,65.73,65.04,65.44,66.81,66.9,66.78,68.21,67.46,67.14,66.18,66.47,67.43,66.9,66.1,65.95,66.53,66.8,66.77,66.12,65.71,64.28,64.26,64.15,63.83,63.07,62.8,62.91,61.94,62.52,61.94,61.44,61.71,62.8,61.55,61.17,61.25,61.19,61.34,60.99,61.99,62.33,61.54,61.64,61.65,60.76,60.19,59.23,59.6,60.14,60.17,60.93,60.06,61.05,60.85,60.47,59.03,59.24,59.46,59.79,59.77,59.38,59.61,60.13,60.29,60.28,60.89,61.11,61.7,61.59,61.12,60.56,60.32,60.31,59.68,59.21,57.94,58.11,58.97,58.91,59.82,61.06,61.57,61.56,61.36,61.09,61.24,60.72,60.25,60.39,60.64,60.17,61.23,60.9,61.13,60.67,59.83,60.32,60.53,60.57,59.51,59.26,59.36,59.08,57.84,58.12,58.11,59.09,58.39,56.68,56.94,56.67,56.97,56.42,58.12,57.94,57.34,56.51,55.51,54.34,54.93,53.02,52.19,51.91,50.68,50.3,51.86,48.06,48.52,49.92,54.26,52.16,52.05,50.96,51.62,52.15,52.01,52.59,52.04,51.7,52.26,52.42,52.41,53.28,52.36,51.19,50.98,50.25,50.16,51.53,51.45,51.03,50.02,49.85,50.52,50.59,51.49,51.05,51.67,51.99,52.86,52.25,53.22,52.67,52.38,51.91,51.28,50.76,50.68,50.71,49.57,50.14,50.2,48.98,50.02,49.76,49.65,49.29,50.06,49.6,49.25,48.37,47.47,47.4,48.54,47.94],"CNYA^FG_PRICE(0,-200D)":[34.9,35.27,34.95,34.95,34.48,34.06,33.86,33.88,33.64,33.61,34.02,33.99,33.55,33.94,32.92,34.44,34.21,34.26,34.37,34.39,34.5182,34.3695,34.34,34.2,33.54,33.88,33.6806,33.47,33.67,33.45,33.48,33.96,33.77,33.81,33.6,33.94,32.84,32.94,33.14,33.02,32.23,32.94,33.2,33.47,33.16,32.26,32.91,32.91,32.71,31.62,31.74,31.02,31.32,30.97,30.72,31.01,30.73,30.295,30.27,30.3,30.33,30.17,29.9,29.6,29.68,30.24,30.44,30.29,30.31,30.45,30.35,30.365,29.98,29.73,29.6,29.26,29.29,29.395,29.2,29.32,29.07,29.12,28.86,28.91,28.7,28.71,28.71,28.46,28.79,28.805,28.55,28.03,27.925,27.96,28.0,28.12,28.15,28.42,28.29,28.1,28.3,28.22,28.29,28.18,27.96,27.72,27.67,28.02,27.83,27.9,28.2,28.3,28.4,28.28,28.14,28.24,28.25,28.58,28.34,28.45,27.78,27.85,27.58,27.82,27.7,27.66,26.92,27.06,27.14,27.14,27.25,27.29,27.2,27.16,27.04,26.82,26.92,26.7,26.96,27.09,26.64,26.4,24.95,24.71,26.56,27.65,27.91,27.92,28.03,28.08,28.34,28.16,28.33,28.3,28.17,28.46,28.96,29.02,29.2,29.34,28.34,28.435,28.51,28.09,28.45,28.625,28.38,27.97,27.77,27.96,28.41,28.5,28.38,28.45,28.73,28.63,28.23,28.12,28.55,28.1,28.118,27.8,28.0,27.865,27.48,27.21,27.71,27.29,27.47,27.75,27.66,27.63,27.69,27.79,27.46,27.4,27.52,27.28,26.95,27.06,27.08],"EWU^FG_TOTAL_RETURNC(-5AY,0,AM)":[-4.511571,16.105175,6.0133576,-1.3504446,3.9356709,3.490281,3.4998417,3.8733602,-1.5906334,0.2752304,1.1893868,-2.8028965,4.4341087,-4.86936,6.280625,1.810503,-0.7409632,1.3735414,-4.860091,2.8173327,-8.129919,3.1708956,-5.2410183,-10.515541,8.088517,11.29545,-1.3042808,6.066537,-0.7380128,0.030982494,5.0789714,-5.2755713,2.608633,2.8748035,-3.0048072,-1.9826472,-3.318584,5.884278,4.386735,-0.8471966,-0.061035156,4.45801,1.4323354,3.5734773,-1.0487676,2.8383017,4.627824,-0.31974316,-4.116547,-0.1951456,-3.4621775,5.7311773,3.4925938,1.4848828,1.3567448,4.776907,1.5357852,0.8056402,3.5464525,1.2301087,1.8584728],"EZA^FG_TOTAL_RETURNC(-5AY,0,AM)":[0.29786825,10.934126,12.760377,-1.2365103,5.2811265,5.772972,0.83811283,7.6221347,-7.1202397,-0.92099905,-1.0741591,-1.7957807,0.0,-4.5502844,5.7815313,2.68085,9.117281,6.817317,-14.773333,-0.10429621,-9.28914,-0.094139576,-3.062427,-12.417984,6.825745,15.454542,-3.1316757,6.36642,-9.155398,4.1971684,0.5854845,-14.2956915,9.943712,13.097036,-10.513454,-6.557375,-0.930351,8.505499,4.6280503,-5.9583664,-5.4707346,5.43741,2.425325,1.3958216,8.161473,1.8928885,6.3887596,7.325387,-1.4285743,-4.4887247,-6.4311266,5.836296,-0.47074556,7.207203,4.033613,5.432141,4.1641355,0.44651031,6.8160653,11.149645,0.42122602],"QAT^FG_PRICE(0,-200D)":[19.2891,19.25,19.195,19.195,19.29,19.26,19.14,19.09,19.135,19.085,19.1356,19.0707,19.205,19.255,19.23,19.33,19.31,19.26,19.215,19.295,19.275,19.39,19.53,19.425,19.42,19.37,19.565,19.785,19.94,19.94,19.94,19.85,19.77,19.55,19.54,19.58,19.53,19.37,19.63,19.69,19.7,19.86,19.73,20.0,19.96,20.13,20.14,20.0026,20.1896,20.065,20.08,20.24,20.38,20.54,20.52,20.56,20.27,20.0346,19.93,19.946,19.85,19.785,19.71,19.665,19.655,19.66,19.6,19.6,19.63,19.61,19.54,19.34,19.12,18.91,18.96,18.779,18.69,18.71,18.73,18.75,18.75,18.73,18.68,18.63,18.56,18.58,18.62,18.57,18.53,18.36,18.25,17.96,17.72,17.82,17.895,18.045,18.2,18.9,18.96,18.92,18.83,18.83,18.78,18.91,19.08,18.8,18.75,18.83,18.94,18.91,19.15,19.11,19.18,19.06,19.05,18.88,18.84,18.83,18.7553,18.7,18.69,18.615,18.51,18.55,18.55,18.54,18.34,18.31,18.2,18.14,18.16,18.12,17.9,17.91,17.78,17.72,17.78,17.89,17.79,17.61,17.52,17.57,17.23,17.16,16.83,17.66,17.86,17.88,17.84,17.75,17.87,17.79,17.87,17.86,17.99,17.92,18.14,18.15,18.18,18.12,17.94,18.08,18.05,18.07,18.07,18.14,18.05,17.96,17.94,18.0,17.86,18.1,18.13,18.07,17.97,18.08,18.07,18.06,17.98,18.04,17.89,18.0,17.95,17.94,17.99,18.15,18.12,17.95,18.11,18.15,18.01,18.06,18.04,18.07,18.01,17.9,17.78,17.8,17.75,17.76,17.53],"UAE^FG_TOTAL_RETURNC(-5AY,0,AM)":[-2.372092,12.053358,0.57287216,9.865486,-1.3560653,4.60577,0.373137,10.483265,-1.5745103,0.070774555,4.03111,0.88375807,-0.27021766,12.027788,-0.31157732,3.357935,4.3674946,8.722914,-1.3109624,-9.936232,-6.3002405,6.181586,-1.6980052,-6.292409,2.0408154,2.7096748,-6.01396,-2.8131306,0.9648442,-3.8907826,9.801138,-5.2393317,2.721548,4.1638255,-1.049149,1.2589455,-11.314583,9.29203,0.92475414,1.1440158,-3.1270742,1.5796661,-3.110212,-3.2100499,3.0379057,8.218182,0.80645084,1.2666583,-0.06582737,2.4664044,5.814731,4.6228766,1.4534831,-3.4383953,6.1127543,3.859067,4.2291403,8.226501,-4.343539,-2.5283813,6.670201],"EWZ^FG_TOTAL_RETURNC(-5AY,0,AM)":[-2.8922617,23.790014,12.581289,-7.967705,-6.6978636,2.7899742,8.447695,9.420692,5.7843924,-7.745433,-1.8449247,-12.476158,-8.745724,-1.1255085,3.777492,11.409163,5.585873,14.74613,-13.169056,9.002137,-19.66868,5.9510827,7.5809717,-5.092889,6.1424255,0.09539127,-4.3714523,6.0064316,-8.026981,1.4668107,2.168417,3.0067205,14.100206,2.960217,-4.672056,-3.644359,-3.749591,15.21002,6.508732,-6.0068607,0.4564762,-1.7873406,-4.2874694,-3.222686,-6.0030403,1.0245204,8.185446,-1.2721837,-4.442179,-9.43932,-7.3717594,12.206984,-4.9664974,7.6731563,4.160249,0.62868595,7.9566956,-6.8284273,9.747028,5.084741,0.16129017],"EIDO^FG_TOTAL_RETURNC(-5AY,0,AM)":[5.8482885,19.037199,7.9194903,-3.6893964,1.7817378,-3.6761522,-1.6810596,-1.2938917,-4.45345,-0.9368837,5.276251,2.5532007,10.327339,-2.549106,-0.63210726,0.825727,4.870689,1.972866,1.6525626,-2.5773168,-7.628566,3.2618523,2.639544,-1.6863406,1.8010259,0.12637377,-4.8546495,4.1089773,-1.7159998,2.6189446,5.2743554,-3.9595962,-1.0184765,1.3882875,-0.29953718,-4.420596,-8.262235,6.461084,3.4502983,-2.553761,2.8505802,0.7152438,-7.8118086,-4.381317,0.44078827,3.217435,9.451998,3.353238,-4.222226,-7.703018,-5.3765297,-1.1872709,-12.834513,2.5689244,5.742204,9.069896,-4.1077256,-0.28360486,0.5119443,-0.6791234,4.102576],"EWQ^FG_PRICE(0,-200D)":[44.44,44.86,45.14,45.33,45.11,45.27,44.91,44.98,45.2,45.23,45.15,44.42,44.13,43.35,43.29,43.89,44.3,43.79,44.19,44.91,44.77,44.49,43.93,43.78,43.59,43.05,43.41,43.89,43.78,43.68,43.84,43.53,43.82,43.89,43.49,43.53,42.9,43.06,42.99,42.56,42.56,42.54,42.29,42.59,42.9,42.56,42.58,42.96,44.18,43.55,43.97,43.82,43.55,43.89,43.5,43.31,42.89,42.35,42.68,42.49,42.02,41.83,41.86,41.43,41.94,42.47,42.91,42.8,43.72,43.4,44.4,43.16,43.03,42.92,42.98,42.74,42.56,43.12,43.28,43.75,43.84,43.27,42.68,43.08,43.27,42.87,42.8,42.61,42.14,41.89,42.04,41.57,41.29,41.67,41.74,42.21,42.83,43.57,43.11,43.21,43.08,43.04,43.04,43.08,42.84,43.14,42.49,42.76,42.47,42.92,42.4,42.65,42.71,43.1,42.73,42.25,42.09,41.88,42.1,41.81,41.68,41.32,41.32,41.62,41.84,41.86,41.07,41.04,40.94,41.04,40.95,40.72,40.12,39.84,38.97,39.22,38.96,39.0,38.85,38.97,37.99,38.61,35.65,35.97,37.21,39.48,40.18,40.05,39.8,40.35,40.55,40.48,41.23,40.91,40.91,41.28,41.97,41.81,41.68,41.29,40.47,40.97,41.09,41.0,41.87,41.43,42.02,40.78,40.36,39.54,39.44,39.89,39.89,39.58,39.78,40.09,39.72,40.29,40.29,39.88,39.61,39.19,38.79,38.63,39.05,38.66,38.61,37.95,38.63,38.93,38.62,38.75,39.15,39.12,38.76,38.31,38.17,37.29,37.07,36.23,36.06],"EWM^FG_PRICE(0,-200D)":[25.88,25.91,26.01,25.96,25.69,25.65,25.47,25.74,25.82,25.7,25.58,25.66,25.72,25.71,25.33,25.98,26.02,25.99,26.09,26.2,26.27,26.21,25.92,25.78,25.73,25.27,25.33,25.74,25.79,25.59,25.6,25.95,25.54,25.55,25.47,25.33,25.17,25.17,25.12,25.03,24.97,24.87,24.73,24.87,25.13,25.05,25.13,25.5,25.72,25.19,25.19,25.18,25.13,24.98,25.03,25.27,24.94,24.6,24.51,24.38,24.4,24.24,24.13,23.98,23.49,23.84,24.04,24.05,24.19,24.3,24.21,23.99,24.03,23.93,23.93,23.71,23.8,24.09,24.08,24.11,23.98,23.95,23.93,24.41,24.41,24.38,24.34,24.07,24.07,23.82,23.77,23.53,23.41,23.59,23.53,23.93,24.26,24.54,24.45,24.28,24.32,24.25,24.31,24.14,24.09,24.15,23.96,24.3,24.47,24.52,24.58,24.24,24.49,24.5,24.69,24.87,25.08,25.07,24.87,24.5,24.45,24.31,24.68,24.64,24.86,24.85,24.12,24.17,23.7,23.71,23.43,23.43,23.07,22.91,23.04,22.77,22.44,22.63,22.65,22.46,22.05,22.14,21.2,21.75,21.91,23.01,23.32,23.03,23.08,23.0,23.55,23.21,23.17,23.0,23.15,22.94,23.32,23.39,23.44,23.21,22.91,22.53,23.1,23.12,23.29,23.42,23.73,23.23,23.4,23.67,23.76,24.16,23.96,24.24,24.23,24.28,24.12,24.07,24.43,24.34,24.07,23.98,24.09,23.97,24.04,24.02,23.72,23.37,23.42,23.95,23.76,23.82,24.02,24.07,23.84,24.0,23.81,23.44,23.22,23.38,23.51],"EWI^FG_TOTAL_RETURNC(-5AY,0,AM)":[-6.439704,25.208246,5.0976396,-4.769903,5.537915,5.2473307,0.38107634,6.010747,-2.1637619,0.30874014,1.2619257,-3.7993968,5.7819963,-6.0334563,5.582738,-2.4732828,-5.29117,-0.29752254,-9.051723,5.6142926,-14.328188,2.3255825,-4.9918833,-8.158904,12.883722,14.627111,-1.7070591,10.3192215,0.9757757,1.36621,4.0762663,-4.2324724,7.5561404,4.775369,-2.6086926,-6.3423634,-2.794218,11.531961,4.1784883,-1.0904789,6.1680555,5.865848,-3.1018078,5.4719567,-4.7008095,3.9051652,4.2953014,0.2831459,-2.156055,-4.6694636,0.52645206,7.921076,5.0733924,4.9019575,3.2943964,8.052481,2.5283337,2.0565033,3.9079905,1.7629862,-0.25024414],"EWY^FG_TOTAL_RETURNC(-5AY,0,AM)":[-0.6733954,17.750381,13.605679,2.2634864,-0.14755726,0.7161498,2.2121906,1.6232371,1.2495995,-4.754239,-4.236621,-5.094713,-1.4505386,-4.7301474,5.415416,-9.660912,2.5637507,-1.1876822,-6.862336,1.4405727,-13.920116,4.055679,-5.483073,-17.246199,9.417224,17.13624,-5.8381853,13.26133,-8.550882,3.7264943,-0.016480684,4.56568,-0.09457469,6.4846873,-6.7417383,-6.355262,-5.0729513,12.672031,6.6688657,-8.5762205,7.0105195,4.6794534,-6.0497704,-0.88818073,5.760908,-2.375549,1.5189171,-2.351147,-4.940587,-5.542761,-8.705449,7.9703093,-1.0855854,0.21950006,2.5552034,7.901764,18.390226,2.6469827,-1.9544005,10.880399,18.926346],"SPY^FG_PRICE(0,-200D)":[679.83,687.39,687.06,685.24,677.25,671.76,667.8,671.29,671.3,664.39,660.64,665.17,662.23,663.04,653.02,671.16,673.11,669.12,671.61,669.21,669.22,668.45,666.18,663.68,661.82,658.05,661.1,663.21,666.84,663.7,662.26,659.18,660.0,660.91,657.41,657.63,652.21,650.33,648.83,647.24,649.12,643.74,640.27,645.05,648.92,646.63,645.16,642.47,645.31,635.55,638.11,639.81,643.3,643.44,644.95,644.89,642.69,635.92,637.18,632.25,632.78,627.97,631.17,621.72,632.08,634.46,635.26,636.94,637.1,634.42,634.21,628.86,628.77,627.58,628.04,624.22,622.14,624.81,623.62,625.82,624.06,620.34,620.68,625.34,620.45,617.65,617.85,614.91,611.87,607.12,606.78,600.15,594.28,597.44,597.53,602.68,597.0,603.75,601.36,603.08,599.68,599.14,593.05,595.93,596.09,592.71,589.39,590.05,587.73,591.15,579.11,583.09,582.86,592.85,594.85,594.2,590.46,587.59,586.84,582.99,564.34,565.06,561.15,558.8,563.51,566.76,558.47,554.54,554.32,550.85,550.64,546.69,535.42,527.25,513.88,526.41,525.66,537.61,539.12,533.94,524.58,548.62,496.48,504.38,505.28,536.7,564.52,560.97,559.39,555.66,567.08,568.59,575.46,574.08,563.98,565.49,567.13,561.02,567.15,562.81,551.42,558.87,555.92,560.58,575.92,572.71,583.06,576.86,583.77,594.18,585.05,594.54,594.24,597.21,599.94,610.38,612.93,611.49,609.7,609.73,603.36,605.31,604.85,600.77,606.32,604.22,601.78,597.77,601.82,605.04,601.81,604.52,599.37,607.97,609.75,606.44,603.05,597.58,591.64,592.78,582.19],"EPU^FG_PRICE(0,-200D)":[63.11,63.12,62.53,61.55,61.62,61.61,60.71,61.35,64.0,62.97,64.55,64.1,63.3,63.41,60.91,62.65,63.53,61.87,62.71,62.31,61.33,61.05,61.5,60.8036,59.3,59.78,59.89,58.88,58.59,57.8112,57.14,57.8745,57.9154,58.4354,57.768,57.5472,56.45,56.0,56.6475,56.5,55.73,56.01,54.91,53.8,53.4188,52.9672,53.39,52.93,53.23,52.009,51.75,51.68,52.3821,52.1916,51.95,52.16,51.75,51.1309,51.72,50.7055,50.1833,49.7,49.27,48.35,48.65,47.99,49.44,49.15,49.61,49.98,50.3,49.55,48.93,48.32,48.2014,48.0038,48.12,48.69,48.83,49.12,48.81,49.3,49.62,50.06,49.75,48.8572,48.59,48.49,49.1078,47.3159,47.313,46.97,47.08,47.4137,47.62,47.7117,48.2913,48.5848,48.44,48.2311,48.53,48.5916,48.7961,48.065,47.95,47.72,46.64,46.6136,46.5428,46.83,46.76,45.76,45.66,45.57,45.16,44.57,45.06,44.95,45.11,44.74,45.3303,45.02,44.79,45.45,44.7003,44.44,43.74,44.33,44.8,44.6021,44.4285,44.55,43.98,43.836,43.48,43.2,43.3511,43.15,43.14,42.085,40.8059,41.46,38.53,39.07,40.05,43.42,44.85,44.57,43.89,44.2008,44.86,44.4931,45.2331,44.6,44.66,44.5894,44.48,44.2814,44.12,43.37,42.25,41.7471,41.1012,40.6935,41.5776,41.46,41.4694,40.4409,40.5245,40.9415,40.6676,41.4594,40.996,41.0138,41.09,42.13,41.6891,42.0243,42.28,42.18,41.7901,41.3003,42.41,41.8581,42.06,41.45,41.1,40.18,40.28,40.91,40.25,39.88,39.83,40.3765,40.3925,40.4344,40.84,40.44,40.75,40.87,40.47],"EWG^FG_TOTAL_RETURNC(-5AY,0,AM)":[-9.783721,16.286146,6.5945625,-2.207023,1.7482519,4.1549563,3.8392305,3.3506632,-1.6548514,-0.23120642,1.7381191,-6.2642393,2.5820255,-5.8039722,3.940916,-3.9658308,-7.623887,0.34388304,-10.863608,5.190313,-13.298702,2.477181,-6.997454,-9.986323,12.259377,14.575815,-2.566719,12.616264,-2.0107687,3.994131,3.629315,-3.3321977,3.2518387,2.975154,-4.690683,-6.562054,-4.198474,13.187254,4.510927,-0.9094,4.146838,3.6227226,-4.062992,4.3335557,-1.2735367,1.4043093,5.0885677,3.7082434,-3.8711607,-0.79925656,-1.1465788,9.435738,3.3228278,3.6595464,5.616486,6.2800646,2.4751067,-1.6071856,0.6005287,-0.6447017,-1.4659941],"CNYA^FG_TOTAL_RETURNC(-5AY,0,AM)":[2.8660774,5.9599876,6.073463,4.8977613,-0.9519458,-5.9038935,3.2830834,6.6164255,-1.8936098,-5.6144238,0.54944754,1.0928988,1.5981197,0.4395008,0.990808,-8.411974,3.002894,-8.807028,-11.423224,1.6913295,13.220322,-7.3061705,-4.2812643,-9.271324,-7.7375116,13.694275,-0.46217442,11.274826,-6.0449123,0.24510622,-1.4058769,-7.9665184,-1.5142441,6.819737,-7.5713873,-1.9958317,-3.736496,0.5150795,-1.55195,-7.62974,8.919918,-0.10547042,2.4277449,-0.112867355,-4.3114605,-2.075404,0.9099245,21.334398,-3.7207782,-0.34199953,-0.08101463,-2.5974035,0.7567525,0.4291892,-3.63248,2.2542477,4.1721344,5.329156,10.681224,2.5993347,1.6307592],"KSA^FG_PRICE(0,-200D)":[40.23,41.03,40.89,40.61,40.73,40.67,40.51,40.47,40.89,40.78,40.78,40.89,40.75,40.69,39.81,40.68,40.55,40.59,40.77,40.49,40.48,40.25,40.58,40.15,39.95,39.84,40.54,40.78,38.18,37.83,37.77,37.43,36.9,36.71,36.72,36.8,36.8,36.76,36.69,37.2,37.35,37.11,37.21,37.36,37.47,37.68,38.02,38.08,38.13,37.94,37.89,37.84,37.83,37.55,37.59,37.44,37.49,37.43,37.83,37.83,38.04,37.78,37.63,37.32,37.56,37.62,37.39,37.61,37.72,37.68,37.97,37.5,37.82,38.13,38.17,38.1,38.09,38.65,38.89,39.0,38.89,38.9,39.08,38.89,38.44,38.25,38.54,38.26,38.16,37.82,37.72,37.1,36.56,36.36,36.83,37.48,37.13,38.07,38.46,38.72,38.57,38.51,38.48,38.38,38.0,38.16,38.33,38.39,38.6,38.21,39.17,39.28,39.3,39.89,39.91,40.19,40.13,40.21,40.3,40.04,39.54,39.44,39.53,39.72,39.71,40.33,40.01,40.43,40.74,40.85,41.16,41.05,40.37,40.41,39.9,40.19,40.04,40.24,40.01,39.58,39.34,40.2,38.17,38.75,38.98,40.61,41.52,41.34,41.37,41.07,41.39,40.87,40.28,40.49,40.34,40.35,40.38,40.59,41.13,40.48,40.02,40.06,39.95,40.04,40.39,40.27,40.75,40.64,41.07,41.13,41.17,41.63,41.95,41.96,42.03,42.43,42.11,42.14,42.5,42.5,42.18,42.32,42.4,42.07,42.23,42.25,42.39,42.18,42.26,42.27,42.12,42.36,42.08,42.04,42.04,42.01,42.22,41.93,41.77,41.84,41.32],"GREK^FG_PRICE(0,-200D)":[62.69,63.76,62.89,63.03,63.27,64.06,63.56,63.28,62.99,62.75,63.87,64.67,64.83,65.61,65.45,65.7,65.62,65.33,65.38,66.17,65.25,65.56,64.4,64.27,63.82,63.96,65.0,65.23,64.76,64.14,64.3,64.1,64.77,65.23,65.17,64.22,63.64,63.6,63.86,63.4,63.26,63.4,62.28,63.09,63.94,64.49,64.98,65.62,65.995,65.2,65.4,65.15,65.58,66.89,66.53,66.81,66.35,65.68,65.0692,64.58,64.2,62.98,62.02,60.34,60.51,60.44,60.98,60.45,62.15,62.0,62.58,61.43,61.53,61.2,61.52,60.8,60.25,60.82,60.99,61.32,61.08,60.9,59.12,59.72,59.34,58.63,58.04,58.17,59.31,58.42,57.86,56.55,54.71,54.58,54.88,55.79,56.0,56.89,56.52,56.48,55.85,55.46,55.77,55.24,55.29,55.7,55.0,55.71,55.85,55.02,53.23,53.88,54.14,53.89,52.9,52.5,52.15,52.22,52.07,51.6,51.0483,50.26,50.37,50.13,50.44,50.1,49.3,49.52,49.99,49.71,49.52,49.95,49.35,49.05,47.02,47.34,47.35,47.415,46.92,45.92,44.76,44.85,42.65,40.77,43.59,47.32,48.1,47.63,46.97,48.4701,48.9,48.42,48.48,48.31,46.99,47.865,48.03,48.1505,48.59,47.95,46.83,46.85,45.64,44.77,45.53,44.85,45.28,43.36,43.25,42.58,42.0296,42.4371,42.663,42.46,43.1,43.26,42.79,43.24,42.93,42.78,41.984,41.1877,41.09,41.0147,41.1069,40.71,40.62,39.96,41.37,41.67,41.61,41.69,41.86,41.9818,41.3307,41.02,41.445,40.3992,39.9281,39.85,39.7],"EPOL^FG_PRICE(0,-200D)":[34.22,34.53,34.85,34.2,33.91,34.17,33.83,33.1,33.49,32.92,32.83,32.9,32.22,32.41,31.78,32.28,32.62,32.58,32.51,32.92,32.81,32.6,32.2,32.11,32.17,31.57,32.09,32.04,32.0,31.76,32.07,32.32,32.51,32.81,32.28,32.6,31.83,32.38,32.88,32.14,32.13,31.52,31.29,31.7,32.07,32.34,32.86,32.59,32.7,33.38,33.78,33.79,33.64,33.45,33.27,34.07,33.99,33.44,33.97,33.53,32.84,31.79,31.94,31.7,31.75,32.21,32.25,32.13,33.35,33.29,33.45,32.93,32.9,32.86,32.34,31.97,31.66,32.14,31.95,32.05,32.72,32.62,32.25,32.82,32.19,32.06,32.26,31.69,31.65,30.57,30.56,29.51,29.72,29.36,29.39,29.38,29.86,30.63,30.62,30.83,30.0,29.46,29.75,30.22,29.92,30.49,30.37,30.72,31.25,30.82,29.85,29.99,30.09,30.77,30.53,30.32,30.49,30.68,30.8,30.5,30.88,29.94,29.66,29.48,29.83,30.09,29.45,29.48,30.3,30.3,30.04,30.19,29.43,29.25,28.63,28.29,27.74,27.58,27.59,27.25,26.93,27.69,24.7,24.54,25.14,27.51,28.79,28.28,28.01,28.43,28.69,28.42,29.11,28.56,28.13,28.35,28.79,29.15,29.01,28.5,27.58,27.17,26.88,26.44,27.42,26.86,26.92,25.51,25.68,25.28,25.55,26.18,25.95,25.62,25.99,26.19,26.12,26.74,25.77,25.86,25.67,25.16,24.56,24.3,24.2,23.57,23.59,23.01,23.63,24.03,23.45,23.58,23.56,23.6,23.27,23.13,22.85,22.08,21.83,21.96,21.59],"EWC^FG_TOTAL_RETURNC(-5AY,0,AM)":[-3.429407,14.393663,3.8262844,-1.449269,5.130708,5.4398537,4.9823165,6.346524,-0.97858906,0.16099215,0.4553914,-3.2000005,7.933891,-4.5941772,3.6519647,-2.4313748,2.41158,6.3840866,-8.878506,1.5384555,-9.805793,4.8396707,-3.3418298,-9.874016,7.672298,6.25,-5.635345,7.5465918,-3.2670498,-0.49926043,3.8961053,-4.772729,5.4430723,2.2577763,-3.158182,-3.434348,-4.9013734,9.9308605,6.2886477,0.35442114,-0.10867119,4.106605,-3.5527706,2.1126866,-0.6865263,3.397143,5.580187,2.5438309,-0.69845915,4.899347,-6.0622873,4.2155147,-1.3164163,-1.6007781,4.633963,5.9128404,3.4450054,0.38961172,5.196202,3.607297,0.23738146],"ECH^JULIAN(FG_TOTAL_RETURNC(-5AY,0,AM).DATES)":[44134,44165,44195,44225,44253,44285,44316,44344,44377,44407,44438,44469,44498,44530,44560,44589,44620,44650,44680,44708,44742,44771,44803,44834,44862,44895,44925,44956,44985,45015,45044,45076,45107,45135,45168,45198,45229,45260,45289,45321,45351,45379,45412,45442,45471,45503,45534,45565,45595,45625,45656,45687,45716,45744,45777,45807,45838,45868,45898,45930,45960],"VNM^FG_PRICE(0,-200D)":[17.71,18.15,18.18,17.74,18.21,18.29,18.17,18.045,18.2,19.2,19.64,19.42,19.69,19.59,18.98,18.75,18.43,18.23,18.435,17.53,17.515,18.04,17.84,17.69,17.55,17.67,17.58,17.29,17.53,17.68,17.8,17.88,18.06,18.4,17.97,18.03,17.75,17.67,17.37,17.97,18.43,18.25,18.14,18.29,18.315,18.02,17.96,17.22,17.36,17.6,17.69,17.9,17.84,17.71,17.76,17.46,17.44,17.27,17.18,16.8,17.09,16.67,16.58,15.95,16.01,16.03,15.9,16.78,16.47,15.995,16.0,15.82,15.35,15.575,15.67,15.41,15.04,15.24,15.22,15.12,14.89,14.51,14.18,13.96,13.76,13.72,13.75,13.73,13.61,13.54,13.62,13.4,13.345,13.36,13.31,13.26,13.02,13.36,13.32,13.4,13.26,13.64,13.74,13.86,13.96,13.81,13.59,13.51,13.71,13.585,13.14,13.17,13.21,13.09,12.865,12.75,12.81,12.82,12.74,12.69,12.49,12.6,12.42,12.22,12.27,12.24,12.11,12.07,12.05,11.95,12.01,12.0,11.62,11.64,11.51,11.73,11.5,11.74,11.93,11.87,11.31,11.46,10.13,11.16,11.64,11.4,12.7,12.56,12.48,12.38,12.56,12.49,12.69,12.7,12.54,12.4,12.6,12.62,12.76,12.66,12.44,12.58,12.41,12.24,12.4,12.2,11.95,11.97,12.04,12.04,11.965,11.89,11.94,11.945,11.75,11.82,11.77,11.51,11.48,11.49,11.33,11.34,11.4,11.46,11.59,11.68,11.56,11.44,11.56,11.59,11.56,11.59,11.54,11.6,11.54,11.365,11.4,11.38,11.29,11.32,11.16],"EWQ^FG_TOTAL_RETURNC(-5AY,0,AM)":[-4.545456,21.822273,4.2685747,-3.915751,4.569316,3.1000853,5.899203,5.4083347,-1.814276,1.294589,0.46948195,-3.322947,5.5585384,-3.8667023,5.5401683,-3.5042524,-5.6608796,2.4907947,-9.003031,4.8558354,-10.578328,6.531155,-6.412262,-10.427809,12.649261,11.891354,-1.600182,10.628021,-0.32750964,3.1489491,5.0438046,-5.1048813,4.903841,1.712954,-2.4751127,-6.881219,-3.5684168,9.4697,4.9645424,0.025522709,2.6027083,2.984333,-3.3083797,3.3966064,-6.624007,1.349926,4.1525245,1.3039112,-5.272281,-5.2782893,-0.4748404,8.712649,1.5669107,2.048552,1.7100453,3.5331368,3.0070186,-0.77102184,0.28254986,3.1462789,1.1609316],"MCHI^FG_TOTAL_RETURNC(-5AY,0,AM)":[4.7863007,2.689135,2.1702886,8.156204,-0.4684627,-6.3942137,0.53961277,-0.17077923,0.95170736,-13.549256,-2.8483212,-2.4696708,2.532208,-5.820334,-2.4404585,-5.2889943,-2.006352,-6.4323483,-7.9868736,-0.49543977,11.803543,-10.965782,-1.8112242,-12.769008,-14.802641,29.646992,2.5394917,13.600004,-11.304665,5.265355,-5.279875,-8.989943,3.9984345,10.594547,-8.30639,-4.5845213,-1.9173086,0.5181432,-2.1296084,-9.720182,6.0087085,1.8979192,5.3863525,6.567943,-5.074912,-3.4147441,2.7007222,21.706903,-2.8481662,-4.326725,1.0904074,5.2822113,8.39572,1.8476963,-5.332601,2.24545,5.332136,5.063522,5.907762,7.404983,-2.232349],"UAE^FG_PRICE(0,-200D)":[20.15,20.0,20.01,19.97,19.98,19.92,19.69,19.58,19.57,19.63,19.47,19.47,19.57,19.16,19.0,19.25,19.29,19.13,19.04,19.11,19.08,18.99,18.89,18.82,18.98,18.84,18.68,19.14,19.55,19.47,19.36,19.16,19.32,19.2,19.17,19.01,18.85,18.91,18.94,19.16,19.2,19.03,19.14,19.38,19.53,19.68,19.75,19.83,19.96,19.753,19.8,19.8383,19.965,19.905,19.98,19.93,20.15,20.08,20.14,20.1,20.25,20.01,20.21,19.95,20.0399,20.26,20.145,20.32,20.35,20.11,20.105,19.795,19.9,19.98,20.05,19.86,19.41,19.37,19.21,19.08,19.13,18.84,18.86,18.84,18.6,18.66,18.72,18.57,18.5,18.22,18.3,17.66,17.26,16.99,17.24,17.56,17.88,18.395,18.72,18.78,18.71,18.67,18.61,18.59,18.59,18.45,18.57,18.59,18.66,18.62,18.45,18.53,18.57,18.71,18.65,18.48,18.3,18.16,18.36,18.13,18.15,18.14,18.18,18.31,18.23,18.14,17.96,17.88,17.99,17.64,17.47,17.57,17.23,17.01,16.76,16.76,16.68,16.79,16.71,16.51,16.17,16.46,15.58,15.88,15.6,16.35,17.0,16.93,16.97,16.85,17.05,16.91,16.91,17.04,16.83,16.95,17.02,16.94,17.1,16.97,16.78,16.78,16.58,16.61,16.92,17.09,17.3,17.32,17.12,17.45,17.42,17.47,17.36,17.3,17.39,17.69,17.55,17.49,17.56,17.57,17.56,17.66,17.38,17.22,17.06,17.2,17.21,17.31,17.03,17.2,17.07,17.22,17.17,17.26,17.26,17.16,17.08,16.98,16.81,17.0,16.73],"EIDO^FG_PRICE(0,-200D)":[18.27,18.32,18.05,18.09,18.3,18.3,17.89,18.17,17.82,17.3,17.36,17.21,17.22,17.57,17.31,17.65,17.45,17.43,17.42,17.43,17.44,17.46,17.55,17.69,17.6,17.41,17.68,17.76,17.73,17.79,17.72,17.98,17.85,17.96,17.83,17.64,17.33,17.06,17.5,17.93,17.77,17.81,17.74,17.67,18.19,18.16,18.38,18.61,18.65,18.44,18.6,18.31,18.43,18.5,18.63,18.83,18.61,17.98,17.83,17.72,17.66,17.62,17.59,17.61,17.27,17.58,17.8,17.75,17.6,17.81,17.81,17.56,17.73,17.69,17.76,17.7,17.72,17.63,17.87,17.76,17.47,17.31,17.34,17.47,17.48,17.49,17.63,17.49,17.51,17.18,17.38,16.89,17.18,17.87,18.02,18.01,18.62,18.9,18.91,18.84,18.59,18.51,18.56,18.45,18.42,18.56,18.88,18.95,18.91,19.04,19.16,18.91,18.79,18.53,18.74,18.39,18.27,17.97,17.54,17.4,17.41,17.45,17.71,17.74,17.65,17.63,17.3,17.31,17.1,16.93,16.77,16.76,16.61,16.36,16.03,16.13,15.93,16.14,16.09,15.87,15.45,15.56,14.36,15.15,15.09,15.88,16.33,16.25,16.3,16.37,16.42,16.31,15.72,15.34,15.62,15.91,15.95,15.74,16.62,16.57,16.73,16.87,16.46,16.69,17.1,17.12,17.05,16.46,16.66,15.96,16.41,16.98,17.15,17.57,17.6,17.84,17.79,18.15,17.67,17.6,17.47,17.3,17.5,17.61,17.58,18.16,18.3,18.19,18.3,18.31,18.49,18.5,18.59,18.69,18.85,18.81,18.69,18.5,18.36,18.5,18.0],"ENZL^FG_TOTAL_RETURNC(-5AY,0,AM)":[3.1803966,11.891532,5.0073504,-1.8271506,-7.6366305,-0.9595394,4.2628765,-4.5609417,-0.57684183,-0.4611373,4.3287635,-2.0716429,3.384614,-8.129698,2.3972154,-12.933225,5.6310654,2.2977948,-10.224623,-4.165733,-6.0298443,8.162796,-2.4324298,-12.252289,4.6138883,13.207984,0.03157854,7.29146,-6.0280266,2.594483,-0.59737563,-3.26522,2.4441838,0.24499893,-7.7393055,-2.2295773,-5.5768847,11.154949,6.494963,-3.185892,-4.06816,0.9991169,-2.6159644,1.3995409,1.9776225,1.0118723,7.2517514,0.3350258,-3.430134,2.2841573,-4.267919,-2.2771597,-5.9698224,-0.75525045,1.3317466,4.1774154,3.7212372,-0.920856,-0.7302463,2.3927689,-0.38838387]}]]></FdsFormulaCache>
</file>

<file path=customXml/itemProps1.xml><?xml version="1.0" encoding="utf-8"?>
<ds:datastoreItem xmlns:ds="http://schemas.openxmlformats.org/officeDocument/2006/customXml" ds:itemID="{0D4BEBE9-8129-4EA5-8A8B-D2C154009498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FILTER1</vt:lpstr>
      <vt:lpstr>FILTER2</vt:lpstr>
      <vt:lpstr>MONTHLY_RETURNS</vt:lpstr>
      <vt:lpstr>PRICE_DATA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TDS</dc:creator>
  <cp:lastModifiedBy>prasham jain</cp:lastModifiedBy>
  <dcterms:created xsi:type="dcterms:W3CDTF">2025-08-18T07:31:08Z</dcterms:created>
  <dcterms:modified xsi:type="dcterms:W3CDTF">2025-10-31T08:00:31Z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