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COUNTRY\"/>
    </mc:Choice>
  </mc:AlternateContent>
  <xr:revisionPtr revIDLastSave="0" documentId="13_ncr:1_{5A4A5D97-3B13-41A6-A1DD-8C9049B04842}" xr6:coauthVersionLast="47" xr6:coauthVersionMax="47" xr10:uidLastSave="{00000000-0000-0000-0000-000000000000}"/>
  <bookViews>
    <workbookView xWindow="22932" yWindow="-108" windowWidth="25812" windowHeight="14016" firstSheet="1" activeTab="2" xr2:uid="{AF2DC00A-F2B3-4A84-B5F7-D95E8D6DDD24}"/>
  </bookViews>
  <sheets>
    <sheet name="__FDSCACHE__" sheetId="3" state="veryHidden" r:id="rId1"/>
    <sheet name="FILTER1" sheetId="4" r:id="rId2"/>
    <sheet name="FILTER2" sheetId="5" r:id="rId3"/>
    <sheet name="MONTHLY_RETURNS" sheetId="1" r:id="rId4"/>
    <sheet name="PRICE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W2" i="6" a="1"/>
  <c r="AD2" i="1" a="1"/>
  <c r="V2" i="1" a="1"/>
  <c r="R2" i="1" a="1"/>
  <c r="F2" i="1" a="1"/>
  <c r="I2" i="1" a="1"/>
  <c r="L2" i="1" a="1"/>
  <c r="AI2" i="6" a="1"/>
  <c r="Z2" i="1" a="1"/>
  <c r="N2" i="1" a="1"/>
  <c r="B2" i="1" a="1"/>
  <c r="A2" i="1" a="1"/>
  <c r="D2" i="1" a="1"/>
  <c r="AD2" i="6" a="1"/>
  <c r="N2" i="6" a="1"/>
  <c r="F2" i="6" a="1"/>
  <c r="AG2" i="1" a="1"/>
  <c r="Y2" i="1" a="1"/>
  <c r="U2" i="1" a="1"/>
  <c r="Q2" i="1" a="1"/>
  <c r="AH2" i="6" a="1"/>
  <c r="Z2" i="6" a="1"/>
  <c r="V2" i="6" a="1"/>
  <c r="R2" i="6" a="1"/>
  <c r="J2" i="6" a="1"/>
  <c r="B2" i="6" a="1"/>
  <c r="AC2" i="1" a="1"/>
  <c r="AG2" i="6" a="1"/>
  <c r="Y2" i="6" a="1"/>
  <c r="U2" i="6" a="1"/>
  <c r="Q2" i="6" a="1"/>
  <c r="I2" i="6" a="1"/>
  <c r="A2" i="6" a="1"/>
  <c r="AF2" i="1" a="1"/>
  <c r="AC2" i="6" a="1"/>
  <c r="M2" i="6" a="1"/>
  <c r="E2" i="6" a="1"/>
  <c r="AB2" i="1" a="1"/>
  <c r="X2" i="1" a="1"/>
  <c r="T2" i="1" a="1"/>
  <c r="P2" i="1" a="1"/>
  <c r="H2" i="1" a="1"/>
  <c r="G2" i="1" a="1"/>
  <c r="AA2" i="6" a="1"/>
  <c r="O2" i="6" a="1"/>
  <c r="C2" i="6" a="1"/>
  <c r="AH2" i="1" a="1"/>
  <c r="J2" i="1" a="1"/>
  <c r="M2" i="1" a="1"/>
  <c r="E2" i="1" a="1"/>
  <c r="AF2" i="6" a="1"/>
  <c r="AB2" i="6" a="1"/>
  <c r="X2" i="6" a="1"/>
  <c r="T2" i="6" a="1"/>
  <c r="P2" i="6" a="1"/>
  <c r="L2" i="6" a="1"/>
  <c r="H2" i="6" a="1"/>
  <c r="D2" i="6" a="1"/>
  <c r="AI2" i="1" a="1"/>
  <c r="AE2" i="1" a="1"/>
  <c r="AA2" i="1" a="1"/>
  <c r="W2" i="1" a="1"/>
  <c r="S2" i="1" a="1"/>
  <c r="O2" i="1" a="1"/>
  <c r="K2" i="1" a="1"/>
  <c r="C2" i="1" a="1"/>
  <c r="AE2" i="6" a="1"/>
  <c r="S2" i="6" a="1"/>
  <c r="K2" i="6" a="1"/>
  <c r="G2" i="6" a="1"/>
  <c r="G2" i="6" l="1"/>
  <c r="K2" i="6"/>
  <c r="S2" i="6"/>
  <c r="AE2" i="6"/>
  <c r="C2" i="1"/>
  <c r="K2" i="1"/>
  <c r="O2" i="1"/>
  <c r="S2" i="1"/>
  <c r="W2" i="1"/>
  <c r="AA2" i="1"/>
  <c r="AE2" i="1"/>
  <c r="AI2" i="1"/>
  <c r="D2" i="6"/>
  <c r="H2" i="6"/>
  <c r="L2" i="6"/>
  <c r="P2" i="6"/>
  <c r="T2" i="6"/>
  <c r="X2" i="6"/>
  <c r="AB2" i="6"/>
  <c r="AF2" i="6"/>
  <c r="E2" i="1"/>
  <c r="M2" i="1"/>
  <c r="J2" i="1"/>
  <c r="AH2" i="1"/>
  <c r="C2" i="6"/>
  <c r="O2" i="6"/>
  <c r="AA2" i="6"/>
  <c r="G2" i="1"/>
  <c r="H2" i="1"/>
  <c r="P2" i="1"/>
  <c r="T2" i="1"/>
  <c r="X2" i="1"/>
  <c r="AB2" i="1"/>
  <c r="E2" i="6"/>
  <c r="M2" i="6"/>
  <c r="AC2" i="6"/>
  <c r="AF2" i="1"/>
  <c r="A2" i="6"/>
  <c r="I2" i="6"/>
  <c r="Q2" i="6"/>
  <c r="U2" i="6"/>
  <c r="Y2" i="6"/>
  <c r="AG2" i="6"/>
  <c r="AC2" i="1"/>
  <c r="AC68" i="1" s="1"/>
  <c r="B2" i="6"/>
  <c r="J2" i="6"/>
  <c r="R2" i="6"/>
  <c r="V2" i="6"/>
  <c r="Z2" i="6"/>
  <c r="AH2" i="6"/>
  <c r="Q2" i="1"/>
  <c r="U2" i="1"/>
  <c r="Y2" i="1"/>
  <c r="AG2" i="1"/>
  <c r="F2" i="6"/>
  <c r="N2" i="6"/>
  <c r="AD2" i="6"/>
  <c r="D2" i="1"/>
  <c r="A2" i="1"/>
  <c r="B2" i="1"/>
  <c r="N2" i="1"/>
  <c r="Z2" i="1"/>
  <c r="AI2" i="6"/>
  <c r="L2" i="1"/>
  <c r="I2" i="1"/>
  <c r="F2" i="1"/>
  <c r="R2" i="1"/>
  <c r="V2" i="1"/>
  <c r="AD2" i="1"/>
  <c r="W2" i="6"/>
  <c r="W68" i="1"/>
  <c r="AE68" i="1"/>
  <c r="Y68" i="1"/>
  <c r="AG68" i="1"/>
  <c r="V67" i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69" i="1"/>
  <c r="W70" i="1" s="1"/>
  <c r="Y69" i="1"/>
  <c r="Y70" i="1" s="1"/>
  <c r="AA69" i="1"/>
  <c r="AA70" i="1" s="1"/>
  <c r="AA68" i="1"/>
  <c r="AC69" i="1"/>
  <c r="AC70" i="1" s="1"/>
  <c r="AE69" i="1"/>
  <c r="AE70" i="1" s="1"/>
  <c r="AG69" i="1"/>
  <c r="AG70" i="1" s="1"/>
  <c r="AI69" i="1"/>
  <c r="AI70" i="1" s="1"/>
  <c r="AI68" i="1"/>
  <c r="X69" i="1"/>
  <c r="X70" i="1" s="1"/>
  <c r="X68" i="1"/>
  <c r="Z69" i="1"/>
  <c r="Z70" i="1" s="1"/>
  <c r="Z68" i="1"/>
  <c r="AB69" i="1"/>
  <c r="AB70" i="1" s="1"/>
  <c r="AB68" i="1"/>
  <c r="AD69" i="1"/>
  <c r="AD70" i="1" s="1"/>
  <c r="AD68" i="1"/>
  <c r="AF69" i="1"/>
  <c r="AF70" i="1" s="1"/>
  <c r="AF68" i="1"/>
  <c r="AH69" i="1"/>
  <c r="AH70" i="1" s="1"/>
  <c r="AH68" i="1"/>
  <c r="V69" i="1"/>
  <c r="V70" i="1" s="1"/>
  <c r="V68" i="1"/>
  <c r="R204" i="6" l="1"/>
  <c r="R72" i="1" s="1"/>
  <c r="R71" i="1"/>
  <c r="E204" i="6"/>
  <c r="E72" i="1" s="1"/>
  <c r="E71" i="1"/>
  <c r="N204" i="6"/>
  <c r="N72" i="1" s="1"/>
  <c r="N71" i="1"/>
  <c r="AG71" i="1"/>
  <c r="AG204" i="6"/>
  <c r="AG72" i="1" s="1"/>
  <c r="X204" i="6"/>
  <c r="X72" i="1" s="1"/>
  <c r="X71" i="1"/>
  <c r="AI204" i="6"/>
  <c r="AI72" i="1" s="1"/>
  <c r="AI71" i="1"/>
  <c r="J204" i="6"/>
  <c r="J72" i="1" s="1"/>
  <c r="J71" i="1"/>
  <c r="AC204" i="6"/>
  <c r="AC72" i="1" s="1"/>
  <c r="AC71" i="1"/>
  <c r="T204" i="6"/>
  <c r="T72" i="1" s="1"/>
  <c r="T71" i="1"/>
  <c r="AE204" i="6"/>
  <c r="AE72" i="1" s="1"/>
  <c r="AE71" i="1"/>
  <c r="W204" i="6"/>
  <c r="W72" i="1" s="1"/>
  <c r="W71" i="1"/>
  <c r="F204" i="6"/>
  <c r="F72" i="1" s="1"/>
  <c r="F71" i="1"/>
  <c r="Y71" i="1"/>
  <c r="Y204" i="6"/>
  <c r="Y72" i="1" s="1"/>
  <c r="P71" i="1"/>
  <c r="P204" i="6"/>
  <c r="P72" i="1" s="1"/>
  <c r="AA204" i="6"/>
  <c r="AA72" i="1" s="1"/>
  <c r="AA71" i="1"/>
  <c r="S204" i="6"/>
  <c r="S72" i="1" s="1"/>
  <c r="S71" i="1"/>
  <c r="AH204" i="6"/>
  <c r="AH72" i="1" s="1"/>
  <c r="AH71" i="1"/>
  <c r="B71" i="1"/>
  <c r="B204" i="6"/>
  <c r="B72" i="1" s="1"/>
  <c r="U204" i="6"/>
  <c r="U72" i="1" s="1"/>
  <c r="U71" i="1"/>
  <c r="L204" i="6"/>
  <c r="L72" i="1" s="1"/>
  <c r="L71" i="1"/>
  <c r="O204" i="6"/>
  <c r="O72" i="1" s="1"/>
  <c r="O71" i="1"/>
  <c r="K204" i="6"/>
  <c r="K72" i="1" s="1"/>
  <c r="K71" i="1"/>
  <c r="AD204" i="6"/>
  <c r="AD72" i="1" s="1"/>
  <c r="AD71" i="1"/>
  <c r="Q71" i="1"/>
  <c r="Q204" i="6"/>
  <c r="Q72" i="1" s="1"/>
  <c r="H204" i="6"/>
  <c r="H72" i="1" s="1"/>
  <c r="H71" i="1"/>
  <c r="D204" i="6"/>
  <c r="D72" i="1" s="1"/>
  <c r="D71" i="1"/>
  <c r="C204" i="6"/>
  <c r="C72" i="1" s="1"/>
  <c r="C71" i="1"/>
  <c r="G204" i="6"/>
  <c r="G72" i="1" s="1"/>
  <c r="G71" i="1"/>
  <c r="Z71" i="1"/>
  <c r="Z204" i="6"/>
  <c r="Z72" i="1" s="1"/>
  <c r="M204" i="6"/>
  <c r="M72" i="1" s="1"/>
  <c r="M71" i="1"/>
  <c r="V204" i="6"/>
  <c r="V72" i="1" s="1"/>
  <c r="V71" i="1"/>
  <c r="I71" i="1"/>
  <c r="I204" i="6"/>
  <c r="I72" i="1" s="1"/>
  <c r="AF204" i="6"/>
  <c r="AF72" i="1" s="1"/>
  <c r="AF71" i="1"/>
  <c r="AB71" i="1"/>
  <c r="AB204" i="6"/>
  <c r="AB72" i="1" s="1"/>
  <c r="AD74" i="1"/>
  <c r="AD73" i="1"/>
  <c r="AI74" i="1"/>
  <c r="AI73" i="1"/>
  <c r="AA74" i="1"/>
  <c r="AA73" i="1"/>
  <c r="AB73" i="1"/>
  <c r="AB74" i="1"/>
  <c r="AG73" i="1"/>
  <c r="AG74" i="1"/>
  <c r="Y73" i="1"/>
  <c r="Y74" i="1"/>
  <c r="AH74" i="1"/>
  <c r="AH73" i="1"/>
  <c r="Z74" i="1"/>
  <c r="Z73" i="1"/>
  <c r="AE74" i="1"/>
  <c r="AE73" i="1"/>
  <c r="W74" i="1"/>
  <c r="W73" i="1"/>
  <c r="AF73" i="1"/>
  <c r="AF74" i="1"/>
  <c r="X73" i="1"/>
  <c r="X74" i="1"/>
  <c r="AC73" i="1"/>
  <c r="AC74" i="1"/>
  <c r="V74" i="1"/>
  <c r="V73" i="1"/>
  <c r="U67" i="1"/>
  <c r="U69" i="1"/>
  <c r="U70" i="1" s="1"/>
  <c r="U68" i="1"/>
  <c r="U73" i="1" l="1"/>
  <c r="U74" i="1"/>
  <c r="T67" i="1"/>
  <c r="T69" i="1"/>
  <c r="T70" i="1" s="1"/>
  <c r="T68" i="1"/>
  <c r="T73" i="1" l="1"/>
  <c r="T74" i="1"/>
  <c r="S67" i="1"/>
  <c r="S69" i="1"/>
  <c r="S70" i="1" s="1"/>
  <c r="S68" i="1"/>
  <c r="S74" i="1" l="1"/>
  <c r="S73" i="1"/>
  <c r="R67" i="1"/>
  <c r="R69" i="1"/>
  <c r="R70" i="1" s="1"/>
  <c r="R68" i="1"/>
  <c r="R74" i="1" l="1"/>
  <c r="R73" i="1"/>
  <c r="Q67" i="1"/>
  <c r="Q69" i="1"/>
  <c r="Q70" i="1" s="1"/>
  <c r="Q68" i="1"/>
  <c r="Q73" i="1" l="1"/>
  <c r="Q74" i="1"/>
  <c r="P67" i="1"/>
  <c r="P69" i="1"/>
  <c r="P70" i="1" s="1"/>
  <c r="P68" i="1"/>
  <c r="P73" i="1" l="1"/>
  <c r="P74" i="1"/>
  <c r="O67" i="1"/>
  <c r="O69" i="1"/>
  <c r="O70" i="1" s="1"/>
  <c r="O68" i="1"/>
  <c r="O74" i="1" l="1"/>
  <c r="O73" i="1"/>
  <c r="N67" i="1"/>
  <c r="N69" i="1"/>
  <c r="N70" i="1" s="1"/>
  <c r="N68" i="1"/>
  <c r="N74" i="1" l="1"/>
  <c r="N73" i="1"/>
  <c r="M67" i="1"/>
  <c r="M69" i="1"/>
  <c r="M70" i="1" s="1"/>
  <c r="M68" i="1"/>
  <c r="M73" i="1" l="1"/>
  <c r="M74" i="1"/>
  <c r="L67" i="1"/>
  <c r="L69" i="1"/>
  <c r="L70" i="1" s="1"/>
  <c r="L68" i="1"/>
  <c r="L73" i="1" l="1"/>
  <c r="L74" i="1"/>
  <c r="K67" i="1"/>
  <c r="K69" i="1"/>
  <c r="K70" i="1" s="1"/>
  <c r="K68" i="1"/>
  <c r="K74" i="1" l="1"/>
  <c r="K73" i="1"/>
  <c r="J67" i="1"/>
  <c r="J69" i="1"/>
  <c r="J70" i="1" s="1"/>
  <c r="J68" i="1"/>
  <c r="J74" i="1" l="1"/>
  <c r="J73" i="1"/>
  <c r="I67" i="1"/>
  <c r="I69" i="1"/>
  <c r="I70" i="1" s="1"/>
  <c r="I68" i="1"/>
  <c r="I73" i="1" l="1"/>
  <c r="I74" i="1"/>
  <c r="H67" i="1"/>
  <c r="H69" i="1"/>
  <c r="H70" i="1" s="1"/>
  <c r="H68" i="1"/>
  <c r="H73" i="1" l="1"/>
  <c r="H74" i="1"/>
  <c r="G67" i="1"/>
  <c r="G69" i="1"/>
  <c r="G70" i="1" s="1"/>
  <c r="G68" i="1"/>
  <c r="G74" i="1" l="1"/>
  <c r="G73" i="1"/>
  <c r="F67" i="1"/>
  <c r="F69" i="1"/>
  <c r="F70" i="1" s="1"/>
  <c r="F68" i="1"/>
  <c r="F74" i="1" l="1"/>
  <c r="F73" i="1"/>
  <c r="E67" i="1"/>
  <c r="E69" i="1"/>
  <c r="E70" i="1" s="1"/>
  <c r="E68" i="1"/>
  <c r="E73" i="1" l="1"/>
  <c r="E74" i="1"/>
  <c r="D67" i="1"/>
  <c r="D69" i="1"/>
  <c r="D70" i="1" s="1"/>
  <c r="D68" i="1"/>
  <c r="D73" i="1" l="1"/>
  <c r="D74" i="1"/>
  <c r="C67" i="1"/>
  <c r="C69" i="1"/>
  <c r="C70" i="1" s="1"/>
  <c r="C68" i="1"/>
  <c r="C74" i="1" l="1"/>
  <c r="C73" i="1"/>
  <c r="B67" i="1"/>
  <c r="B69" i="1"/>
  <c r="B70" i="1" s="1"/>
  <c r="B68" i="1"/>
  <c r="B74" i="1" l="1"/>
  <c r="B73" i="1"/>
  <c r="E2" i="4" l="1" a="1"/>
  <c r="E2" i="4" s="1"/>
  <c r="D2" i="4" a="1"/>
  <c r="D2" i="4" s="1"/>
  <c r="C2" i="4" a="1"/>
  <c r="C2" i="4" s="1"/>
  <c r="B2" i="4" a="1"/>
  <c r="B2" i="4" s="1"/>
  <c r="F2" i="4" a="1"/>
  <c r="F2" i="4" s="1"/>
  <c r="I2" i="4" a="1"/>
  <c r="I2" i="4" s="1"/>
  <c r="A2" i="4" a="1"/>
  <c r="A2" i="4" s="1"/>
  <c r="H2" i="4" a="1"/>
  <c r="H2" i="4" s="1"/>
  <c r="G2" i="4" a="1"/>
  <c r="G2" i="4" s="1"/>
  <c r="I2" i="5" a="1"/>
  <c r="I2" i="5" s="1"/>
  <c r="H2" i="5" a="1"/>
  <c r="H2" i="5" s="1"/>
  <c r="D2" i="5" a="1"/>
  <c r="D2" i="5" s="1"/>
  <c r="G2" i="5" a="1"/>
  <c r="G2" i="5" s="1"/>
  <c r="C2" i="5" a="1"/>
  <c r="C2" i="5" s="1"/>
  <c r="F2" i="5" a="1"/>
  <c r="F2" i="5" s="1"/>
  <c r="B2" i="5" a="1"/>
  <c r="B2" i="5" s="1"/>
  <c r="E2" i="5" a="1"/>
  <c r="E2" i="5" s="1"/>
  <c r="A2" i="5" a="1"/>
  <c r="A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A88FE112-91CB-44C1-B832-B7F60D8D443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Timestamp="1760082733"&gt;&lt;FQL&gt;&lt;Q&gt;ENZL^FG_PRICE(0,-200D)&lt;/Q&gt;&lt;R&gt;201&lt;/R&gt;&lt;C&gt;1&lt;/C&gt;&lt;D xsi:type="xsd:double"&gt;46.575&lt;/D&gt;&lt;D xsi:type="xsd:double"&gt;47.095&lt;/D&gt;&lt;D xsi:type="xsd:double"&gt;47.05&lt;/D&gt;&lt;D xsi:type="xsd:double"&gt;47.135&lt;/D&gt;&lt;D xsi:type="xsd:double"&gt;47.1883&lt;/D&gt;&lt;D xsi:type="xsd:double"&gt;46.68&lt;/D&gt;&lt;D xsi:type="xsd:double"&gt;46.7116&lt;/D&gt;&lt;D xsi:type="xsd:double"&gt;45.9334&lt;/D&gt;&lt;D xsi:type="xsd:double"&gt;45.485&lt;/D&gt;&lt;D xsi:type="xsd:double"&gt;45.365&lt;/D&gt;&lt;D xsi:type="xsd:double"&gt;45.1969&lt;/D&gt;&lt;D xsi:type="xsd:double"&gt;45.5963&lt;/D&gt;&lt;D xsi:type="xsd:double"&gt;45.8659&lt;/D&gt;&lt;D xsi:type="xsd:double"&gt;46.2872&lt;/D&gt;&lt;D xsi:type="xsd:double"&gt;46.41&lt;/D&gt;&lt;D xsi:type="xsd:double"&gt;46.255&lt;/D&gt;&lt;D xsi:type="xsd:double"&gt;47.045&lt;/D&gt;&lt;D xsi:type="xsd:double"&gt;47.0204&lt;/D&gt;&lt;D xsi:type="xsd:double"&gt;47.1072&lt;/D&gt;&lt;D xsi:type="xsd:double"&gt;46.74&lt;/D&gt;&lt;D xsi:type="xsd:double"&gt;47.225&lt;/D&gt;&lt;D xsi:type="xsd:double"&gt;46.85&lt;/D&gt;&lt;D xsi:type="xsd:double"&gt;46.655&lt;/D&gt;&lt;D xsi:type="xsd:double"&gt;46.74&lt;/D&gt;&lt;D xsi:type="xsd:double"&gt;46.13&lt;/D&gt;&lt;D xsi:type="xsd:double"&gt;45.37&lt;/D&gt;&lt;D xsi:type="xsd:double"&gt;45.495&lt;/D&gt;&lt;D xsi:type="xsd:double"&gt;45.3801&lt;/D&gt;&lt;D xsi:type="xsd:double"&gt;44.86&lt;/D&gt;&lt;D xsi:type="xsd:double"&gt;44.87&lt;/D&gt;&lt;D xsi:type="xsd:double"&gt;44.67&lt;/D&gt;&lt;D xsi:type="xsd:double"&gt;45.19&lt;/D&gt;&lt;D xsi:type="xsd:double"&gt;45.62&lt;/D&gt;&lt;D xsi:type="xsd:double"&gt;45.7829&lt;/D&gt;&lt;D xsi:type="xsd:double"&gt;45.58&lt;/D&gt;&lt;D xsi:type="xsd:double"&gt;45.675&lt;/D&gt;&lt;D xsi:type="xsd:double"&gt;45.605&lt;/D&gt;&lt;D xsi:type="xsd:double"&gt;45.845&lt;/D&gt;&lt;D xsi:type="xsd:double"&gt;45.684&lt;/D&gt;&lt;D xsi:type="xsd:double"&gt;45.57&lt;/D&gt;&lt;D xsi:type="xsd:double"&gt;45.82&lt;/D&gt;&lt;D xsi:type="xsd:double"&gt;45.659&lt;/D&gt;&lt;D xsi:type="xsd:double"&gt;45.79&lt;/D&gt;&lt;D xsi:type="xsd:double"&gt;45.745&lt;/D&gt;&lt;D xsi:type="xsd:double"&gt;45.795&lt;/D&gt;&lt;D xsi:type="xsd:double"&gt;45.63&lt;/D&gt;&lt;D xsi:type="xsd:double"&gt;45.255&lt;/D&gt;&lt;D xsi:type="xsd:double"&gt;44.93&lt;/D&gt;&lt;D xsi:type="xsd:double"&gt;44.69&lt;/D&gt;&lt;D xsi:type="xsd:double"&gt;45.05&lt;/D&gt;&lt;D xsi:type="xsd:double"&gt;45.19&lt;/D&gt;&lt;D xsi:type="xsd:double"&gt;45.8343&lt;/D&gt;&lt;D xsi:type="xsd:double"&gt;45.64&lt;/D&gt;&lt;D xsi:type="xsd:double"&gt;46.0511&lt;/D&gt;&lt;D xsi:type="xsd:double"&gt;45.98&lt;/D&gt;&lt;D xsi:type="xsd:double"&gt;46.135&lt;/D&gt;&lt;D xsi:type="xsd:double"&gt;46.155&lt;/D&gt;&lt;D xsi:type="xsd:double"&gt;46.3676&lt;/D&gt;&lt;D xsi:type="xsd:double"&gt;45.695&lt;/D&gt;&lt;D xsi:type="xsd:double"&gt;45.872&lt;/D&gt;&lt;D xsi:type="xsd:double"&gt;45.56&lt;/D&gt;&lt;D xsi:type="xsd:double"&gt;44.89&lt;/D&gt;&lt;D xsi:type="xsd:double"&gt;45.49&lt;/D&gt;&lt;D xsi:type="xsd:double"&gt;45.76&lt;/D&gt;&lt;D xsi:type="xsd:double"&gt;46.01&lt;/D&gt;&lt;D xsi:type="xsd:double"&gt;46.07&lt;/D&gt;&lt;D xsi:type="xsd:double"&gt;45.98&lt;/D&gt;&lt;D xsi:type="xsd:double"&gt;45.5&lt;/D&gt;&lt;D xsi:type="xsd:double"&gt;45.96&lt;/D&gt;&lt;D xsi:type="xsd:double"&gt;46.265&lt;/D&gt;&lt;D xsi:type="xsd:double"&gt;45.96&lt;/D&gt;&lt;D xsi:type="xsd:double"&gt;45.61&lt;/D&gt;&lt;D xsi:type="xsd:double"&gt;45.37&lt;/D&gt;&lt;D xsi:type="xsd:double"&gt;45.32&lt;/D&gt;&lt;D xsi:type="xsd:double"&gt;44.6&lt;/D&gt;&lt;D xsi:type="xsd:double"&gt;44.79&lt;/D&gt;&lt;D xsi:type="xsd:double"&gt;44.86&lt;/D&gt;&lt;D xsi:type="xsd:double"&gt;44.6&lt;/D&gt;&lt;D xsi:type="xsd:double"&gt;45.08&lt;/D&gt;&lt;D xsi:type="xsd:double"&gt;45.09&lt;/D&gt;&lt;D xsi:type="xsd:double"&gt;45.97&lt;/D&gt;&lt;D xsi:type="xsd:double"&gt;45.19&lt;/D&gt;&lt;D xsi:type="xsd:double"&gt;46.07&lt;/D&gt;&lt;D xsi:type="xsd:double"&gt;45.76&lt;/D&gt;&lt;D xsi:type="xsd:double"&gt;45.65&lt;/D&gt;&lt;D xsi:type="xsd:double"&gt;45.32&lt;/D&gt;&lt;D xsi:type="xsd:double"&gt;45.31&lt;/D&gt;&lt;D xsi:type="xsd:double"&gt;45.53&lt;/D&gt;&lt;D xsi:type="xsd:double"&gt;45.25&lt;/D&gt;&lt;D xsi:type="xsd:double"&gt;44.61&lt;/D&gt;&lt;D xsi:type="xsd:double"&gt;45.04&lt;/D&gt;&lt;D xsi:type="xsd:double"&gt;44.39&lt;/D&gt;&lt;D xsi:type="xsd:double"&gt;43.97&lt;/D&gt;&lt;D xsi:type="xsd:double"&gt;44.23&lt;/D&gt;&lt;D xsi:type="xsd:double"&gt;45.38&lt;/D&gt;&lt;D xsi:type="xsd:double"&gt;45.36&lt;/D&gt;&lt;D xsi:type="xsd:double"&gt;45.08&lt;/D&gt;&lt;D xsi:type="xsd:double"&gt;45.22&lt;/D&gt;&lt;D xsi:type="xsd:double"&gt;45.2&lt;/D&gt;&lt;D xsi:type="xsd:double"&gt;45.15&lt;/D&gt;&lt;D xsi:type="xsd:double"&gt;45.41&lt;/D&gt;&lt;D xsi:type="xsd:double"&gt;45.6&lt;/D&gt;&lt;D xsi:type="xsd:double"&gt;45.33&lt;/D&gt;&lt;D xsi:type="xsd:double"&gt;45.62&lt;/D&gt;&lt;D xsi:type="xsd:double"&gt;44.75&lt;/D&gt;&lt;D xsi:type="xsd:double"&gt;45.17&lt;/D&gt;&lt;D xsi:type="xsd:double"&gt;44.23&lt;/D&gt;&lt;D xsi:type="xsd:double"&gt;44.56&lt;/D&gt;&lt;D xsi:type="xsd:double"&gt;44.82&lt;/D&gt;&lt;D xsi:type="xsd:double"&gt;44.49&lt;/D&gt;&lt;D xsi:type="xsd:double"&gt;44.29&lt;/D&gt;&lt;D xsi:type="xsd:double"&gt;43.06&lt;/D&gt;&lt;D xsi:type="xsd:double"&gt;42.61&lt;/D&gt;&lt;D xsi:type="xsd:double"&gt;43.35&lt;/D&gt;&lt;D xsi:type="xsd:double"&gt;43.6&lt;/D&gt;&lt;D xsi:type="xsd:double"&gt;43.76&lt;/D&gt;&lt;D xsi:type="xsd:double"&gt;43.805&lt;/D&gt;&lt;D xsi:type="xsd:double"&gt;42.8238&lt;/D&gt;&lt;D xsi:type="xsd:double"&gt;43.095&lt;/D&gt;&lt;D xsi:type="xsd:double"&gt;43.38&lt;/D&gt;&lt;D xsi:type="xsd:double"&gt;43.5&lt;/D&gt;&lt;D xsi:type="xsd:double"&gt;43.03&lt;/D&gt;&lt;D xsi:type="xsd:double"&gt;42.68&lt;/D&gt;&lt;D xsi:type="xsd:double"&gt;43.1&lt;/D&gt;&lt;D xsi:type="xsd:double"&gt;42.39&lt;/D&gt;&lt;D xsi:type="xsd:double"&gt;41.79&lt;/D&gt;&lt;D xsi:type="xsd:double"&gt;41.36&lt;/D&gt;&lt;D xsi:type="xsd:double"&gt;39.48&lt;/D&gt;&lt;D xsi:type="xsd:double"&gt;39.39&lt;/D&gt;&lt;D xsi:type="xsd:double"&gt;40.13&lt;/D&gt;&lt;D xsi:type="xsd:double"&gt;42.72&lt;/D&gt;&lt;D xsi:type="xsd:double"&gt;42.67&lt;/D&gt;&lt;D xsi:type="xsd:double"&gt;42.39&lt;/D&gt;&lt;D xsi:type="xsd:double"&gt;42.08&lt;/D&gt;&lt;D xsi:type="xsd:double"&gt;42.05&lt;/D&gt;&lt;D xsi:type="xsd:double"&gt;42.6&lt;/D&gt;&lt;D xsi:type="xsd:double"&gt;42.48&lt;/D&gt;&lt;D xsi:type="xsd:double"&gt;42.41&lt;/D&gt;&lt;D xsi:type="xsd:double"&gt;41.83&lt;/D&gt;&lt;D xsi:type="xsd:double"&gt;41.82&lt;/D&gt;&lt;D xsi:type="xsd:double"&gt;41.75&lt;/D&gt;&lt;D xsi:type="xsd:double"&gt;42.29&lt;/D&gt;&lt;D xsi:type="xsd:double"&gt;41.95&lt;/D&gt;&lt;D xsi:type="xsd:double"&gt;42.77&lt;/D&gt;&lt;D xsi:type="xsd:double"&gt;42.45&lt;/D&gt;&lt;D xsi:type="xsd:double"&gt;41.91&lt;/D&gt;&lt;D xsi:type="xsd:double"&gt;42.34&lt;/D&gt;&lt;D xsi:type="xsd:double"&gt;42.39&lt;/D&gt;&lt;D xsi:type="xsd:double"&gt;42.75&lt;/D&gt;&lt;D xsi:type="xsd:double"&gt;42.985&lt;/D&gt;&lt;D xsi:type="xsd:double"&gt;42.72&lt;/D&gt;&lt;D xsi:type="xsd:double"&gt;42.94&lt;/D&gt;&lt;D xsi:type="xsd:double"&gt;42.25&lt;/D&gt;&lt;D xsi:type="xsd:double"&gt;42.18&lt;/D&gt;&lt;D xsi:type="xsd:double"&gt;42.37&lt;/D&gt;&lt;D xsi:type="xsd:double"&gt;42.37&lt;/D&gt;&lt;D xsi:type="xsd:double"&gt;42.96&lt;/D&gt;&lt;D xsi:type="xsd:double"&gt;42.49&lt;/D&gt;&lt;D xsi:type="xsd:double"&gt;43.55&lt;/D&gt;&lt;D xsi:type="xsd:double"&gt;44.2&lt;/D&gt;&lt;D xsi:type="xsd:double"&gt;45.22&lt;/D&gt;&lt;D xsi:type="xsd:double"&gt;45.2&lt;/D&gt;&lt;D xsi:type="xsd:double"&gt;45.17&lt;/D&gt;&lt;D xsi:type="xsd:double"&gt;45.67&lt;/D&gt;&lt;D xsi:type="xsd:double"&gt;45.15&lt;/D&gt;&lt;D xsi:type="xsd:double"&gt;44.83&lt;/D&gt;&lt;D xsi:type="xsd:double"&gt;44.9497&lt;/D&gt;&lt;D xsi:type="xsd:double"&gt;44.8837&lt;/D&gt;&lt;D xsi:type="xsd:double"&gt;44.82&lt;/D&gt;&lt;D xsi:type="xsd:double"&gt;44.92&lt;/D&gt;&lt;D xsi:type="xsd:double"&gt;45.01&lt;/D&gt;&lt;D xsi:type="xsd:double"&gt;45.12&lt;/D&gt;&lt;D xsi:type="xsd:double"&gt;44.2584&lt;/D&gt;&lt;D xsi:type="xsd:double"&gt;44.96&lt;/D&gt;&lt;D xsi:type="xsd:double"&gt;45.06&lt;/D&gt;&lt;D xsi:type="xsd:double"&gt;45.24&lt;/D&gt;&lt;D xsi:type="xsd:double"&gt;45.36&lt;/D&gt;&lt;D xsi:type="xsd:double"&gt;45.92&lt;/D&gt;&lt;D xsi:type="xsd:double"&gt;45.95&lt;/D&gt;&lt;D xsi:type="xsd:double"&gt;46.05&lt;/D&gt;&lt;D xsi:type="xsd:double"&gt;45.5&lt;/D&gt;&lt;D xsi:type="xsd:double"&gt;45.81&lt;/D&gt;&lt;D xsi:type="xsd:double"&gt;45.4405&lt;/D&gt;&lt;D xsi:type="xsd:double"&gt;45.01&lt;/D&gt;&lt;D xsi:type="xsd:double"&gt;45.3&lt;/D&gt;&lt;D xsi:type="xsd:double"&gt;44.625&lt;/D&gt;&lt;D xsi:type="xsd:double"&gt;44.23&lt;/D&gt;&lt;D xsi:type="xsd:double"&gt;44.02&lt;/D&gt;&lt;D xsi:type="xsd:double"&gt;45.03&lt;/D&gt;&lt;D xsi:type="xsd:double"&gt;45.49&lt;/D&gt;&lt;D xsi:type="xsd:double"&gt;45.6&lt;/D&gt;&lt;D xsi:type="xsd:double"&gt;45.33&lt;/D&gt;&lt;D xsi:type="xsd:double"&gt;45.4&lt;/D&gt;&lt;D xsi:type="xsd:double"&gt;45.18&lt;/D&gt;&lt;D xsi:type="xsd:double"&gt;46.11&lt;/D&gt;&lt;D xsi:type="xsd:double"&gt;45.97&lt;/D&gt;&lt;D xsi:type="xsd:double"&gt;45.5&lt;/D&gt;&lt;D xsi:type="xsd:double"&gt;45.55&lt;/D&gt;&lt;D xsi:type="xsd:double"&gt;45.38&lt;/D&gt;&lt;D xsi:type="xsd:double"&gt;45.1&lt;/D&gt;&lt;D xsi:type="xsd:double"&gt;44.17&lt;/D&gt;&lt;/FQL&gt;&lt;FQL&gt;&lt;Q&gt;QQQ^FG_TOTAL_RETURNC(-5AY,0,AM)&lt;/Q&gt;&lt;R&gt;61&lt;/R&gt;&lt;C&gt;1&lt;/C&gt;&lt;D xsi:type="xsd:double"&gt;2.9669762&lt;/D&gt;&lt;D xsi:type="xsd:double"&gt;1.0080218&lt;/D&gt;&lt;D xsi:type="xsd:double"&gt;4.4076324&lt;/D&gt;&lt;D xsi:type="xsd:double"&gt;6.0733795&lt;/D&gt;&lt;D xsi:type="xsd:double"&gt;4.5387626&lt;/D&gt;&lt;D xsi:type="xsd:double"&gt;-6.518549&lt;/D&gt;&lt;D xsi:type="xsd:double"&gt;8.261728&lt;/D&gt;&lt;D xsi:type="xsd:double"&gt;-0.86321235&lt;/D&gt;&lt;D xsi:type="xsd:double"&gt;0.78994036&lt;/D&gt;&lt;D xsi:type="xsd:double"&gt;7.299018&lt;/D&gt;&lt;D xsi:type="xsd:double"&gt;2.1384478&lt;/D&gt;&lt;D xsi:type="xsd:double"&gt;2.9127002&lt;/D&gt;&lt;D xsi:type="xsd:double"&gt;-4.7174273&lt;/D&gt;&lt;D xsi:type="xsd:double"&gt;9.45841&lt;/D&gt;&lt;D xsi:type="xsd:double"&gt;-0.40220618&lt;/D&gt;&lt;D xsi:type="xsd:double"&gt;-3.398186&lt;/D&gt;&lt;D xsi:type="xsd:double"&gt;-3.456533&lt;/D&gt;&lt;D xsi:type="xsd:double"&gt;-8.654875&lt;/D&gt;&lt;D xsi:type="xsd:double"&gt;4.35611&lt;/D&gt;&lt;D xsi:type="xsd:double"&gt;-14.8933115&lt;/D&gt;&lt;D xsi:type="xsd:double"&gt;0.75719357&lt;/D&gt;&lt;D xsi:type="xsd:double"&gt;-1.1676073&lt;/D&gt;&lt;D xsi:type="xsd:double"&gt;7.357371&lt;/D&gt;&lt;D xsi:type="xsd:double"&gt;-3.150624&lt;/D&gt;&lt;D xsi:type="xsd:double"&gt;-12.21484&lt;/D&gt;&lt;D xsi:type="xsd:double"&gt;-2.147901&lt;/D&gt;&lt;D xsi:type="xsd:double"&gt;7.109225&lt;/D&gt;&lt;D xsi:type="xsd:double"&gt;-3.8443804&lt;/D&gt;&lt;D xsi:type="xsd:double"&gt;11.510301&lt;/D&gt;&lt;D xsi:type="xsd:double"&gt;-2.989918&lt;/D&gt;&lt;D xsi:type="xsd:double"&gt;8.843315&lt;/D&gt;&lt;D xsi:type="xsd:double"&gt;1.128757&lt;/D&gt;&lt;D xsi:type="xsd:double"&gt;10.216391&lt;/D&gt;&lt;D xsi:type="xsd:double"&gt;3.4536123&lt;/D&gt;&lt;D xsi:type="xsd:double"&gt;0.45598745&lt;/D&gt;&lt;D xsi:type="xsd:double"&gt;1.2693286&lt;/D&gt;&lt;D xsi:type="xsd:double"&gt;-1.4736116&lt;/D&gt;&lt;D xsi:type="xsd:double"&gt;0.9575486&lt;/D&gt;&lt;D xsi:type="xsd:double"&gt;5.971849&lt;/D&gt;&lt;D xsi:type="xsd:double"&gt;3.7225842&lt;/D&gt;&lt;D xsi:type="xsd:double"&gt;7.7141047&lt;/D&gt;&lt;D xsi:type="xsd:double"&gt;0.45075417&lt;/D&gt;&lt;D xsi:type="xsd:double"&gt;0.8632183&lt;/D&gt;&lt;D xsi:type="xsd:double"&gt;-0.27362108&lt;/D&gt;&lt;D xsi:type="xsd:double"&gt;4.97483&lt;/D&gt;&lt;D xsi:type="xsd:double"&gt;7.691765&lt;/D&gt;&lt;D xsi:type="xsd:double"&gt;-9.514433&lt;/D&gt;&lt;D xsi:type="xsd:double"&gt;0.89918375&lt;/D&gt;&lt;D xsi:type="xsd:double"&gt;8.665466&lt;/D&gt;&lt;D xsi:type="xsd:double"&gt;4.25632&lt;/D&gt;&lt;D xsi:type="xsd:double"&gt;1.6026735&lt;/D&gt;&lt;D xsi:type="xsd:double"&gt;-1.2036264&lt;/D&gt;&lt;D xsi:type="xsd:double"&gt;1.4846563&lt;/D&gt;&lt;D xsi:type="xsd:double"&gt;-5.953103&lt;/D&gt;&lt;D xsi:type="xsd:double"&gt;-5.105889&lt;/D&gt;&lt;D xsi:type="xsd:double"&gt;4.7145963&lt;/D&gt;&lt;D xsi:type="xsd:double"&gt;8.756685&lt;/D&gt;&lt;D xsi:type="xsd:double"&gt;4.9309373&lt;/D&gt;&lt;D xsi:type="xsd:double"&gt;3.2898903&lt;/D&gt;&lt;D xsi:type="xsd:double"&gt;1.0373354&lt;/D&gt;&lt;D xsi:type="xsd:double"&gt;5.3218126&lt;/D&gt;&lt;/FQL&gt;&lt;FQL&gt;&lt;Q&gt;KSA^FG_TOTAL_RETURNC(-5AY,0,AM)&lt;/Q&gt;&lt;R&gt;61&lt;/R&gt;&lt;C&gt;1&lt;/C&gt;&lt;D xsi:type="xsd:double"&gt;4.7997236&lt;/D&gt;&lt;D xsi:type="xsd:double"&gt;-0.7578254&lt;/D&gt;&lt;D xsi:type="xsd:double"&gt;2.755642&lt;/D&gt;&lt;D xsi:type="xsd:double"&gt;2.897954&lt;/D&gt;&lt;D xsi:type="xsd:double"&gt;0.8818865&lt;/D&gt;&lt;D xsi:type="xsd:double"&gt;5.869496&lt;/D&gt;&lt;D xsi:type="xsd:double"&gt;7.225013&lt;/D&gt;&lt;D xsi:type="xsd:double"&gt;4.097903&lt;/D&gt;&lt;D xsi:type="xsd:double"&gt;3.3289313&lt;/D&gt;&lt;D xsi:type="xsd:double"&gt;0.86545944&lt;/D&gt;&lt;D xsi:type="xsd:double"&gt;3.5823941&lt;/D&gt;&lt;D xsi:type="xsd:double"&gt;2.9150248&lt;/D&gt;&lt;D xsi:type="xsd:double"&gt;2.4003863&lt;/D&gt;&lt;D xsi:type="xsd:double"&gt;1.3127089&lt;/D&gt;&lt;D xsi:type="xsd:double"&gt;-8.121246&lt;/D&gt;&lt;D xsi:type="xsd:double"&gt;6.264794&lt;/D&gt;&lt;D xsi:type="xsd:double"&gt;7.0883036&lt;/D&gt;&lt;D xsi:type="xsd:double"&gt;4.7916293&lt;/D&gt;&lt;D xsi:type="xsd:double"&gt;3.8919568&lt;/D&gt;&lt;D xsi:type="xsd:double"&gt;2.7021527&lt;/D&gt;&lt;D xsi:type="xsd:double"&gt;-10.386324&lt;/D&gt;&lt;D xsi:type="xsd:double"&gt;-7.349324&lt;/D&gt;&lt;D xsi:type="xsd:double"&gt;7.8113794&lt;/D&gt;&lt;D xsi:type="xsd:double"&gt;-3.2525837&lt;/D&gt;&lt;D xsi:type="xsd:double"&gt;-0.48690438&lt;/D&gt;&lt;D xsi:type="xsd:double"&gt;-4.007453&lt;/D&gt;&lt;D xsi:type="xsd:double"&gt;-8.907771&lt;/D&gt;&lt;D xsi:type="xsd:double"&gt;4.0091157&lt;/D&gt;&lt;D xsi:type="xsd:double"&gt;-3.7027478&lt;/D&gt;&lt;D xsi:type="xsd:double"&gt;0.6991148&lt;/D&gt;&lt;D xsi:type="xsd:double"&gt;6.8624854&lt;/D&gt;&lt;D xsi:type="xsd:double"&gt;2.323842&lt;/D&gt;&lt;D xsi:type="xsd:double"&gt;2.0522714&lt;/D&gt;&lt;D xsi:type="xsd:double"&gt;0.43584108&lt;/D&gt;&lt;D xsi:type="xsd:double"&gt;-3.109932&lt;/D&gt;&lt;D xsi:type="xsd:double"&gt;-0.47274828&lt;/D&gt;&lt;D xsi:type="xsd:double"&gt;-6.274998&lt;/D&gt;&lt;D xsi:type="xsd:double"&gt;2.7740598&lt;/D&gt;&lt;D xsi:type="xsd:double"&gt;3.944981&lt;/D&gt;&lt;D xsi:type="xsd:double"&gt;8.613884&lt;/D&gt;&lt;D xsi:type="xsd:double"&gt;0.76868534&lt;/D&gt;&lt;D xsi:type="xsd:double"&gt;2.3809552&lt;/D&gt;&lt;D xsi:type="xsd:double"&gt;1.7159581&lt;/D&gt;&lt;D xsi:type="xsd:double"&gt;-4.7724724&lt;/D&gt;&lt;D xsi:type="xsd:double"&gt;-6.037295&lt;/D&gt;&lt;D xsi:type="xsd:double"&gt;3.0097842&lt;/D&gt;&lt;D xsi:type="xsd:double"&gt;-0.8310914&lt;/D&gt;&lt;D xsi:type="xsd:double"&gt;3.0810952&lt;/D&gt;&lt;D xsi:type="xsd:double"&gt;-0.62170625&lt;/D&gt;&lt;D xsi:type="xsd:double"&gt;1.5158772&lt;/D&gt;&lt;D xsi:type="xsd:double"&gt;0.3555417&lt;/D&gt;&lt;D xsi:type="xsd:double"&gt;-1.3811231&lt;/D&gt;&lt;D xsi:type="xsd:double"&gt;2.709961&lt;/D&gt;&lt;D xsi:type="xsd:double"&gt;-3.9933443&lt;/D&gt;&lt;D xsi:type="xsd:double"&gt;-0.47041178&lt;/D&gt;&lt;D xsi:type="xsd:double"&gt;-1.641792&lt;/D&gt;&lt;D xsi:type="xsd:double"&gt;-2.453214&lt;/D&gt;&lt;D xsi:type="xsd:double"&gt;2.533555&lt;/D&gt;&lt;D xsi:type="xsd:double"&gt;-2.725631&lt;/D&gt;&lt;D xsi:type="xsd:double"&gt;-2.828455&lt;/D&gt;&lt;D xsi:type="xsd:double"&gt;10.663772&lt;/D&gt;&lt;/FQL&gt;&lt;FQL&gt;&lt;Q&gt;SET-BKK^FG_TOTAL_RETURNC(-5AY,0,AM)&lt;/Q&gt;&lt;R&gt;61&lt;/R&gt;&lt;C&gt;1&lt;/C&gt;&lt;D xsi:type="xsd:double"&gt;-2.030307&lt;/D&gt;&lt;D xsi:type="xsd:double"&gt;1.4789224&lt;/D&gt;&lt;D xsi:type="xsd:double"&gt;15.303922&lt;/D&gt;&lt;D xsi:type="xsd:double"&gt;3.6265612&lt;/D&gt;&lt;D xsi:type="xsd:double"&gt;-1.1825979&lt;/D&gt;&lt;D xsi:type="xsd:double"&gt;2.1287322&lt;/D&gt;&lt;D xsi:type="xsd:double"&gt;1.0157466&lt;/D&gt;&lt;D xsi:type="xsd:double"&gt;1.1932373&lt;/D&gt;&lt;D xsi:type="xsd:double"&gt;2.601838&lt;/D&gt;&lt;D xsi:type="xsd:double"&gt;-4.5613585&lt;/D&gt;&lt;D xsi:type="xsd:double"&gt;-0.7667124&lt;/D&gt;&lt;D xsi:type="xsd:double"&gt;5.7739615&lt;/D&gt;&lt;D xsi:type="xsd:double"&gt;0.6316304&lt;/D&gt;&lt;D xsi:type="xsd:double"&gt;-0.4709065&lt;/D&gt;&lt;D xsi:type="xsd:double"&gt;-0.8249104&lt;/D&gt;&lt;D xsi:type="xsd:double"&gt;2.4341464&lt;/D&gt;&lt;D xsi:type="xsd:double"&gt;2.7473092&lt;/D&gt;&lt;D xsi:type="xsd:double"&gt;-3.49468&lt;/D&gt;&lt;D xsi:type="xsd:double"&gt;2.5772095&lt;/D&gt;&lt;D xsi:type="xsd:double"&gt;-4.834521&lt;/D&gt;&lt;D xsi:type="xsd:double"&gt;2.2966743&lt;/D&gt;&lt;D xsi:type="xsd:double"&gt;-5.08548&lt;/D&gt;&lt;D xsi:type="xsd:double"&gt;3.9111137&lt;/D&gt;&lt;D xsi:type="xsd:double"&gt;2.212751&lt;/D&gt;&lt;D xsi:type="xsd:double"&gt;-4.53034&lt;/D&gt;&lt;D xsi:type="xsd:double"&gt;2.7088046&lt;/D&gt;&lt;D xsi:type="xsd:double"&gt;0.041913986&lt;/D&gt;&lt;D xsi:type="xsd:double"&gt;4.1888237&lt;/D&gt;&lt;D xsi:type="xsd:double"&gt;-1.2979507&lt;/D&gt;&lt;D xsi:type="xsd:double"&gt;-3.29206&lt;/D&gt;&lt;D xsi:type="xsd:double"&gt;-2.3014247&lt;/D&gt;&lt;D xsi:type="xsd:double"&gt;-0.78689456&lt;/D&gt;&lt;D xsi:type="xsd:double"&gt;-0.6103575&lt;/D&gt;&lt;D xsi:type="xsd:double"&gt;-4.154044&lt;/D&gt;&lt;D xsi:type="xsd:double"&gt;2.535379&lt;/D&gt;&lt;D xsi:type="xsd:double"&gt;1.2347102&lt;/D&gt;&lt;D xsi:type="xsd:double"&gt;-7.462019&lt;/D&gt;&lt;D xsi:type="xsd:double"&gt;-1.8683851&lt;/D&gt;&lt;D xsi:type="xsd:double"&gt;-1.7067969&lt;/D&gt;&lt;D xsi:type="xsd:double"&gt;2.4576664&lt;/D&gt;&lt;D xsi:type="xsd:double"&gt;-1.8771291&lt;/D&gt;&lt;D xsi:type="xsd:double"&gt;-0.14044642&lt;/D&gt;&lt;D xsi:type="xsd:double"&gt;1.059556&lt;/D&gt;&lt;D xsi:type="xsd:double"&gt;-2.2710502&lt;/D&gt;&lt;D xsi:type="xsd:double"&gt;-2.6692688&lt;/D&gt;&lt;D xsi:type="xsd:double"&gt;-0.9619236&lt;/D&gt;&lt;D xsi:type="xsd:double"&gt;-1.7311752&lt;/D&gt;&lt;D xsi:type="xsd:double"&gt;10.335612&lt;/D&gt;&lt;D xsi:type="xsd:double"&gt;1.8055677&lt;/D&gt;&lt;D xsi:type="xsd:double"&gt;0.52986145&lt;/D&gt;&lt;D xsi:type="xsd:double"&gt;-1.171571&lt;/D&gt;&lt;D xsi:type="xsd:double"&gt;-5.8416786&lt;/D&gt;&lt;D xsi:type="xsd:double"&gt;-5.934101&lt;/D&gt;&lt;D xsi:type="xsd:double"&gt;-6.244487&lt;/D&gt;&lt;D xsi:type="xsd:double"&gt;-9.471476&lt;/D&gt;&lt;D xsi:type="xsd:double"&gt;11.281216&lt;/D&gt;&lt;D xsi:type="xsd:double"&gt;-6.251341&lt;/D&gt;&lt;D xsi:type="xsd:double"&gt;-2.1880805&lt;/D&gt;&lt;D xsi:type="xsd:double"&gt;13.388861&lt;/D&gt;&lt;D xsi:type="xsd:double"&gt;1.3509989&lt;/D&gt;&lt;D xsi:type="xsd:double"&gt;2.9708147&lt;/D&gt;&lt;/FQL&gt;&lt;FQL&gt;&lt;Q&gt;EPOL^FG_TOTAL_RETURNC(-5AY,0,AM)&lt;/Q&gt;&lt;R&gt;61&lt;/R&gt;&lt;C&gt;1&lt;/C&gt;&lt;D xsi:type="xsd:double"&gt;-4.4222536&lt;/D&gt;&lt;D xsi:type="xsd:double"&gt;0.417912&lt;/D&gt;&lt;D xsi:type="xsd:double"&gt;15.992868&lt;/D&gt;&lt;D xsi:type="xsd:double"&gt;5.4664493&lt;/D&gt;&lt;D xsi:type="xsd:double"&gt;-5.911088&lt;/D&gt;&lt;D xsi:type="xsd:double"&gt;-1.2461066&lt;/D&gt;&lt;D xsi:type="xsd:double"&gt;0.8937955&lt;/D&gt;&lt;D xsi:type="xsd:double"&gt;8.181345&lt;/D&gt;&lt;D xsi:type="xsd:double"&gt;8.044314&lt;/D&gt;&lt;D xsi:type="xsd:double"&gt;-2.4118364&lt;/D&gt;&lt;D xsi:type="xsd:double"&gt;-0.04581213&lt;/D&gt;&lt;D xsi:type="xsd:double"&gt;5.0412536&lt;/D&gt;&lt;D xsi:type="xsd:double"&gt;0.3926754&lt;/D&gt;&lt;D xsi:type="xsd:double"&gt;1.2603164&lt;/D&gt;&lt;D xsi:type="xsd:double"&gt;-10.729617&lt;/D&gt;&lt;D xsi:type="xsd:double"&gt;6.6625953&lt;/D&gt;&lt;D xsi:type="xsd:double"&gt;-1.5034139&lt;/D&gt;&lt;D xsi:type="xsd:double"&gt;-19.796484&lt;/D&gt;&lt;D xsi:type="xsd:double"&gt;5.6516647&lt;/D&gt;&lt;D xsi:type="xsd:double"&gt;-18.504364&lt;/D&gt;&lt;D xsi:type="xsd:double"&gt;4.357028&lt;/D&gt;&lt;D xsi:type="xsd:double"&gt;-8.613992&lt;/D&gt;&lt;D xsi:type="xsd:double"&gt;0.21262169&lt;/D&gt;&lt;D xsi:type="xsd:double"&gt;-9.405941&lt;/D&gt;&lt;D xsi:type="xsd:double"&gt;-14.832169&lt;/D&gt;&lt;D xsi:type="xsd:double"&gt;22.639788&lt;/D&gt;&lt;D xsi:type="xsd:double"&gt;11.434973&lt;/D&gt;&lt;D xsi:type="xsd:double"&gt;12.400759&lt;/D&gt;&lt;D xsi:type="xsd:double"&gt;-2.4286568&lt;/D&gt;&lt;D xsi:type="xsd:double"&gt;-3.2358408&lt;/D&gt;&lt;D xsi:type="xsd:double"&gt;0.3858447&lt;/D&gt;&lt;D xsi:type="xsd:double"&gt;12.620115&lt;/D&gt;&lt;D xsi:type="xsd:double"&gt;6.257117&lt;/D&gt;&lt;D xsi:type="xsd:double"&gt;2.0342588&lt;/D&gt;&lt;D xsi:type="xsd:double"&gt;4.7743917&lt;/D&gt;&lt;D xsi:type="xsd:double"&gt;-11.417121&lt;/D&gt;&lt;D xsi:type="xsd:double"&gt;-1.9785225&lt;/D&gt;&lt;D xsi:type="xsd:double"&gt;16.2053&lt;/D&gt;&lt;D xsi:type="xsd:double"&gt;11.563277&lt;/D&gt;&lt;D xsi:type="xsd:double"&gt;0.83999634&lt;/D&gt;&lt;D xsi:type="xsd:double"&gt;1.1577845&lt;/D&gt;&lt;D xsi:type="xsd:double"&gt;2.917409&lt;/D&gt;&lt;D xsi:type="xsd:double"&gt;6.323588&lt;/D&gt;&lt;D xsi:type="xsd:double"&gt;3.4044266&lt;/D&gt;&lt;D xsi:type="xsd:double"&gt;-4.839349&lt;/D&gt;&lt;D xsi:type="xsd:double"&gt;6.4635873&lt;/D&gt;&lt;D xsi:type="xsd:double"&gt;-10.291183&lt;/D&gt;&lt;D xsi:type="xsd:double"&gt;6.180525&lt;/D&gt;&lt;D xsi:type="xsd:double"&gt;-0.9212673&lt;/D&gt;&lt;D xsi:type="xsd:double"&gt;-3.2755673&lt;/D&gt;&lt;D xsi:type="xsd:double"&gt;0.9831786&lt;/D&gt;&lt;D xsi:type="xsd:double"&gt;-4.915166&lt;/D&gt;&lt;D xsi:type="xsd:double"&gt;14.893616&lt;/D&gt;&lt;D xsi:type="xsd:double"&gt;12.839508&lt;/D&gt;&lt;D xsi:type="xsd:double"&gt;0.98468065&lt;/D&gt;&lt;D xsi:type="xsd:double"&gt;11.520397&lt;/D&gt;&lt;D xsi:type="xsd:double"&gt;-2.8497398&lt;/D&gt;&lt;D xsi:type="xsd:double"&gt;10.969746&lt;/D&gt;&lt;D xsi:type="xsd:double"&gt;3.8202882&lt;/D&gt;&lt;D xsi:type="xsd:double"&gt;-4.680604&lt;/D&gt;&lt;D xsi:type="xsd:double"&gt;-0.30884147&lt;/D&gt;&lt;/FQL&gt;&lt;FQL&gt;&lt;Q&gt;EWT^FG_TOTAL_RETURNC(-5AY,0,AM)&lt;/Q&gt;&lt;R&gt;61&lt;/R&gt;&lt;C&gt;1&lt;/C&gt;&lt;D xsi:type="xsd:double"&gt;5.1011205&lt;/D&gt;&lt;D xsi:type="xsd:double"&gt;1.7960191&lt;/D&gt;&lt;D xsi:type="xsd:double"&gt;10.018909&lt;/D&gt;&lt;D xsi:type="xsd:double"&gt;9.464264&lt;/D&gt;&lt;D xsi:type="xsd:double"&gt;4.354012&lt;/D&gt;&lt;D xsi:type="xsd:double"&gt;-1.9414186&lt;/D&gt;&lt;D xsi:type="xsd:double"&gt;5.765891&lt;/D&gt;&lt;D xsi:type="xsd:double"&gt;5.845642&lt;/D&gt;&lt;D xsi:type="xsd:double"&gt;-2.6993454&lt;/D&gt;&lt;D xsi:type="xsd:double"&gt;2.7742267&lt;/D&gt;&lt;D xsi:type="xsd:double"&gt;-0.1085937&lt;/D&gt;&lt;D xsi:type="xsd:double"&gt;0.40379763&lt;/D&gt;&lt;D xsi:type="xsd:double"&gt;-5.2900257&lt;/D&gt;&lt;D xsi:type="xsd:double"&gt;6.271434&lt;/D&gt;&lt;D xsi:type="xsd:double"&gt;2.4742603&lt;/D&gt;&lt;D xsi:type="xsd:double"&gt;1.9208431&lt;/D&gt;&lt;D xsi:type="xsd:double"&gt;0.16630888&lt;/D&gt;&lt;D xsi:type="xsd:double"&gt;-7.5622616&lt;/D&gt;&lt;D xsi:type="xsd:double"&gt;-2.3024142&lt;/D&gt;&lt;D xsi:type="xsd:double"&gt;-10.797262&lt;/D&gt;&lt;D xsi:type="xsd:double"&gt;3.8598537&lt;/D&gt;&lt;D xsi:type="xsd:double"&gt;-10.499727&lt;/D&gt;&lt;D xsi:type="xsd:double"&gt;3.043735&lt;/D&gt;&lt;D xsi:type="xsd:double"&gt;-3.169012&lt;/D&gt;&lt;D xsi:type="xsd:double"&gt;-12.020206&lt;/D&gt;&lt;D xsi:type="xsd:double"&gt;1.0332942&lt;/D&gt;&lt;D xsi:type="xsd:double"&gt;12.477279&lt;/D&gt;&lt;D xsi:type="xsd:double"&gt;1.6131878&lt;/D&gt;&lt;D xsi:type="xsd:double"&gt;5.9375763&lt;/D&gt;&lt;D xsi:type="xsd:double"&gt;-2.7248561&lt;/D&gt;&lt;D xsi:type="xsd:double"&gt;2.2318363&lt;/D&gt;&lt;D xsi:type="xsd:double"&gt;-1.6484678&lt;/D&gt;&lt;D xsi:type="xsd:double"&gt;7.8142643&lt;/D&gt;&lt;D xsi:type="xsd:double"&gt;-2.8571367&lt;/D&gt;&lt;D xsi:type="xsd:double"&gt;0.5190253&lt;/D&gt;&lt;D xsi:type="xsd:double"&gt;-2.8614402&lt;/D&gt;&lt;D xsi:type="xsd:double"&gt;0.62015057&lt;/D&gt;&lt;D xsi:type="xsd:double"&gt;0.17609596&lt;/D&gt;&lt;D xsi:type="xsd:double"&gt;6.679857&lt;/D&gt;&lt;D xsi:type="xsd:double"&gt;2.4867654&lt;/D&gt;&lt;D xsi:type="xsd:double"&gt;5.777073&lt;/D&gt;&lt;D xsi:type="xsd:double"&gt;3.7909627&lt;/D&gt;&lt;D xsi:type="xsd:double"&gt;2.7651668&lt;/D&gt;&lt;D xsi:type="xsd:double"&gt;-1.7670691&lt;/D&gt;&lt;D xsi:type="xsd:double"&gt;4.5789123&lt;/D&gt;&lt;D xsi:type="xsd:double"&gt;9.636438&lt;/D&gt;&lt;D xsi:type="xsd:double"&gt;-8.218932&lt;/D&gt;&lt;D xsi:type="xsd:double"&gt;-0.50504804&lt;/D&gt;&lt;D xsi:type="xsd:double"&gt;6.052315&lt;/D&gt;&lt;D xsi:type="xsd:double"&gt;3.0743718&lt;/D&gt;&lt;D xsi:type="xsd:double"&gt;-1.9289196&lt;/D&gt;&lt;D xsi:type="xsd:double"&gt;-1.2829483&lt;/D&gt;&lt;D xsi:type="xsd:double"&gt;-0.9144664&lt;/D&gt;&lt;D xsi:type="xsd:double"&gt;-1.4997065&lt;/D&gt;&lt;D xsi:type="xsd:double"&gt;-12.570757&lt;/D&gt;&lt;D xsi:type="xsd:double"&gt;15.539181&lt;/D&gt;&lt;D xsi:type="xsd:double"&gt;5.719805&lt;/D&gt;&lt;D xsi:type="xsd:double"&gt;6.068361&lt;/D&gt;&lt;D xsi:type="xsd:double"&gt;3.8945436&lt;/D&gt;&lt;D xsi:type="xsd:double"&gt;2.2060037&lt;/D&gt;&lt;D xsi:type="xsd:double"&gt;5.2093506&lt;/D&gt;&lt;/FQL&gt;&lt;FQL&gt;&lt;Q&gt;EWZ^FG_TOTAL_RETURNC(-5AY,0,AM)&lt;/Q&gt;&lt;R&gt;61&lt;/R&gt;&lt;C&gt;1&lt;/C&gt;&lt;D xsi:type="xsd:double"&gt;-7.2389483&lt;/D&gt;&lt;D xsi:type="xsd:double"&gt;8.494484&lt;/D&gt;&lt;D xsi:type="xsd:double"&gt;13.46277&lt;/D&gt;&lt;D xsi:type="xsd:double"&gt;6.5567255&lt;/D&gt;&lt;D xsi:type="xsd:double"&gt;-4.4827642&lt;/D&gt;&lt;D xsi:type="xsd:double"&gt;-13.190776&lt;/D&gt;&lt;D xsi:type="xsd:double"&gt;7.357645&lt;/D&gt;&lt;D xsi:type="xsd:double"&gt;13.259829&lt;/D&gt;&lt;D xsi:type="xsd:double"&gt;8.892405&lt;/D&gt;&lt;D xsi:type="xsd:double"&gt;-5.263811&lt;/D&gt;&lt;D xsi:type="xsd:double"&gt;-3.0295134&lt;/D&gt;&lt;D xsi:type="xsd:double"&gt;-6.221634&lt;/D&gt;&lt;D xsi:type="xsd:double"&gt;-7.5170813&lt;/D&gt;&lt;D xsi:type="xsd:double"&gt;-6.373149&lt;/D&gt;&lt;D xsi:type="xsd:double"&gt;0.1973033&lt;/D&gt;&lt;D xsi:type="xsd:double"&gt;-3.699851&lt;/D&gt;&lt;D xsi:type="xsd:double"&gt;18.15182&lt;/D&gt;&lt;D xsi:type="xsd:double"&gt;5.959022&lt;/D&gt;&lt;D xsi:type="xsd:double"&gt;10.896313&lt;/D&gt;&lt;D xsi:type="xsd:double"&gt;-20.100372&lt;/D&gt;&lt;D xsi:type="xsd:double"&gt;9.021878&lt;/D&gt;&lt;D xsi:type="xsd:double"&gt;-12.515879&lt;/D&gt;&lt;D xsi:type="xsd:double"&gt;11.546839&lt;/D&gt;&lt;D xsi:type="xsd:double"&gt;2.5065064&lt;/D&gt;&lt;D xsi:type="xsd:double"&gt;3.0803442&lt;/D&gt;&lt;D xsi:type="xsd:double"&gt;-2.4029553&lt;/D&gt;&lt;D xsi:type="xsd:double"&gt;-5.492425&lt;/D&gt;&lt;D xsi:type="xsd:double"&gt;0.97870827&lt;/D&gt;&lt;D xsi:type="xsd:double"&gt;-0.9967983&lt;/D&gt;&lt;D xsi:type="xsd:double"&gt;-0.3595829&lt;/D&gt;&lt;D xsi:type="xsd:double"&gt;-2.237457&lt;/D&gt;&lt;D xsi:type="xsd:double"&gt;7.1982265&lt;/D&gt;&lt;D xsi:type="xsd:double"&gt;11.486268&lt;/D&gt;&lt;D xsi:type="xsd:double"&gt;1.329112&lt;/D&gt;&lt;D xsi:type="xsd:double"&gt;-1.1867642&lt;/D&gt;&lt;D xsi:type="xsd:double"&gt;-3.3501863&lt;/D&gt;&lt;D xsi:type="xsd:double"&gt;-2.5833845&lt;/D&gt;&lt;D xsi:type="xsd:double"&gt;6.7807913&lt;/D&gt;&lt;D xsi:type="xsd:double"&gt;6.4130783&lt;/D&gt;&lt;D xsi:type="xsd:double"&gt;4.1960716&lt;/D&gt;&lt;D xsi:type="xsd:double"&gt;-3.2608688&lt;/D&gt;&lt;D xsi:type="xsd:double"&gt;-1.8220425&lt;/D&gt;&lt;D xsi:type="xsd:double"&gt;2.0414472&lt;/D&gt;&lt;D xsi:type="xsd:double"&gt;-3.4555972&lt;/D&gt;&lt;D xsi:type="xsd:double"&gt;-9.701729&lt;/D&gt;&lt;D xsi:type="xsd:double"&gt;3.3908963&lt;/D&gt;&lt;D xsi:type="xsd:double"&gt;1.3546348&lt;/D&gt;&lt;D xsi:type="xsd:double"&gt;0.993824&lt;/D&gt;&lt;D xsi:type="xsd:double"&gt;-3.7665367&lt;/D&gt;&lt;D xsi:type="xsd:double"&gt;-2.2919655&lt;/D&gt;&lt;D xsi:type="xsd:double"&gt;-7.867193&lt;/D&gt;&lt;D xsi:type="xsd:double"&gt;-6.343299&lt;/D&gt;&lt;D xsi:type="xsd:double"&gt;10.275459&lt;/D&gt;&lt;D xsi:type="xsd:double"&gt;-1.5860438&lt;/D&gt;&lt;D xsi:type="xsd:double"&gt;-0.4431963&lt;/D&gt;&lt;D xsi:type="xsd:double"&gt;11.533796&lt;/D&gt;&lt;D xsi:type="xsd:double"&gt;0.21771193&lt;/D&gt;&lt;D xsi:type="xsd:double"&gt;3.8104892&lt;/D&gt;&lt;D xsi:type="xsd:double"&gt;-1.2428999&lt;/D&gt;&lt;D xsi:type="xsd:double"&gt;6.2207937&lt;/D&gt;&lt;D xsi:type="xsd:double"&gt;0.440073&lt;/D&gt;&lt;/FQL&gt;&lt;FQL&gt;&lt;Q&gt;EWI^FG_PRICE(0,-200D)&lt;/Q&gt;&lt;R&gt;201&lt;/R&gt;&lt;C&gt;1&lt;/C&gt;&lt;D xsi:type="xsd:double"&gt;51.13&lt;/D&gt;&lt;D xsi:type="xsd:double"&gt;52.29&lt;/D&gt;&lt;D xsi:type="xsd:double"&gt;51.94&lt;/D&gt;&lt;D xsi:type="xsd:double"&gt;52.26&lt;/D&gt;&lt;D xsi:type="xsd:double"&gt;52.61&lt;/D&gt;&lt;D xsi:type="xsd:double"&gt;52.33&lt;/D&gt;&lt;D xsi:type="xsd:double"&gt;52.41&lt;/D&gt;&lt;D xsi:type="xsd:double"&gt;51.95&lt;/D&gt;&lt;D xsi:type="xsd:double"&gt;51.5&lt;/D&gt;&lt;D xsi:type="xsd:double"&gt;51.54&lt;/D&gt;&lt;D xsi:type="xsd:double"&gt;50.94&lt;/D&gt;&lt;D xsi:type="xsd:double"&gt;51.29&lt;/D&gt;&lt;D xsi:type="xsd:double"&gt;51.51&lt;/D&gt;&lt;D xsi:type="xsd:double"&gt;51.74&lt;/D&gt;&lt;D xsi:type="xsd:double"&gt;51.37&lt;/D&gt;&lt;D xsi:type="xsd:double"&gt;51.44&lt;/D&gt;&lt;D xsi:type="xsd:double"&gt;51.33&lt;/D&gt;&lt;D xsi:type="xsd:double"&gt;52.15&lt;/D&gt;&lt;D xsi:type="xsd:double"&gt;52.39&lt;/D&gt;&lt;D xsi:type="xsd:double"&gt;51.72&lt;/D&gt;&lt;D xsi:type="xsd:double"&gt;51.6&lt;/D&gt;&lt;D xsi:type="xsd:double"&gt;50.93&lt;/D&gt;&lt;D xsi:type="xsd:double"&gt;50.86&lt;/D&gt;&lt;D xsi:type="xsd:double"&gt;50.64&lt;/D&gt;&lt;D xsi:type="xsd:double"&gt;50.46&lt;/D&gt;&lt;D xsi:type="xsd:double"&gt;50.65&lt;/D&gt;&lt;D xsi:type="xsd:double"&gt;50.38&lt;/D&gt;&lt;D xsi:type="xsd:double"&gt;50.4&lt;/D&gt;&lt;D xsi:type="xsd:double"&gt;51.05&lt;/D&gt;&lt;D xsi:type="xsd:double"&gt;51.19&lt;/D&gt;&lt;D xsi:type="xsd:double"&gt;50.91&lt;/D&gt;&lt;D xsi:type="xsd:double"&gt;51.42&lt;/D&gt;&lt;D xsi:type="xsd:double"&gt;51.76&lt;/D&gt;&lt;D xsi:type="xsd:double"&gt;52.34&lt;/D&gt;&lt;D xsi:type="xsd:double"&gt;51.53&lt;/D&gt;&lt;D xsi:type="xsd:double"&gt;51.69&lt;/D&gt;&lt;D xsi:type="xsd:double"&gt;51.62&lt;/D&gt;&lt;D xsi:type="xsd:double"&gt;51.54&lt;/D&gt;&lt;D xsi:type="xsd:double"&gt;51.79&lt;/D&gt;&lt;D xsi:type="xsd:double"&gt;51.56&lt;/D&gt;&lt;D xsi:type="xsd:double"&gt;51.1&lt;/D&gt;&lt;D xsi:type="xsd:double"&gt;50.64&lt;/D&gt;&lt;D xsi:type="xsd:double"&gt;49.99&lt;/D&gt;&lt;D xsi:type="xsd:double"&gt;50.16&lt;/D&gt;&lt;D xsi:type="xsd:double"&gt;49.95&lt;/D&gt;&lt;D xsi:type="xsd:double"&gt;49.52&lt;/D&gt;&lt;D xsi:type="xsd:double"&gt;48.74&lt;/D&gt;&lt;D xsi:type="xsd:double"&gt;48.57&lt;/D&gt;&lt;D xsi:type="xsd:double"&gt;47.83&lt;/D&gt;&lt;D xsi:type="xsd:double"&gt;48.25&lt;/D&gt;&lt;D xsi:type="xsd:double"&gt;49.13&lt;/D&gt;&lt;D xsi:type="xsd:double"&gt;49.06&lt;/D&gt;&lt;D xsi:type="xsd:double"&gt;48.78&lt;/D&gt;&lt;D xsi:type="xsd:double"&gt;49.56&lt;/D&gt;&lt;D xsi:type="xsd:double"&gt;49.12&lt;/D&gt;&lt;D xsi:type="xsd:double"&gt;49.84&lt;/D&gt;&lt;D xsi:type="xsd:double"&gt;48.55&lt;/D&gt;&lt;D xsi:type="xsd:double"&gt;48.03&lt;/D&gt;&lt;D xsi:type="xsd:double"&gt;47.79&lt;/D&gt;&lt;D xsi:type="xsd:double"&gt;47.75&lt;/D&gt;&lt;D xsi:type="xsd:double"&gt;47.76&lt;/D&gt;&lt;D xsi:type="xsd:double"&gt;47.32&lt;/D&gt;&lt;D xsi:type="xsd:double"&gt;48.16&lt;/D&gt;&lt;D xsi:type="xsd:double"&gt;47.99&lt;/D&gt;&lt;D xsi:type="xsd:double"&gt;48.53&lt;/D&gt;&lt;D xsi:type="xsd:double"&gt;49.17&lt;/D&gt;&lt;D xsi:type="xsd:double"&gt;48.34&lt;/D&gt;&lt;D xsi:type="xsd:double"&gt;47.87&lt;/D&gt;&lt;D xsi:type="xsd:double"&gt;48.21&lt;/D&gt;&lt;D xsi:type="xsd:double"&gt;48.29&lt;/D&gt;&lt;D xsi:type="xsd:double"&gt;48.05&lt;/D&gt;&lt;D xsi:type="xsd:double"&gt;48.14&lt;/D&gt;&lt;D xsi:type="xsd:double"&gt;47.86&lt;/D&gt;&lt;D xsi:type="xsd:double"&gt;47.5&lt;/D&gt;&lt;D xsi:type="xsd:double"&gt;47.17&lt;/D&gt;&lt;D xsi:type="xsd:double"&gt;47.2&lt;/D&gt;&lt;D xsi:type="xsd:double"&gt;46.45&lt;/D&gt;&lt;D xsi:type="xsd:double"&gt;46.36&lt;/D&gt;&lt;D xsi:type="xsd:double"&gt;46.46&lt;/D&gt;&lt;D xsi:type="xsd:double"&gt;46.26&lt;/D&gt;&lt;D xsi:type="xsd:double"&gt;47.21&lt;/D&gt;&lt;D xsi:type="xsd:double"&gt;47.43&lt;/D&gt;&lt;D xsi:type="xsd:double"&gt;48.25&lt;/D&gt;&lt;D xsi:type="xsd:double"&gt;47.93&lt;/D&gt;&lt;D xsi:type="xsd:double"&gt;47.93&lt;/D&gt;&lt;D xsi:type="xsd:double"&gt;48.18&lt;/D&gt;&lt;D xsi:type="xsd:double"&gt;48.3&lt;/D&gt;&lt;D xsi:type="xsd:double"&gt;47.98&lt;/D&gt;&lt;D xsi:type="xsd:double"&gt;47.74&lt;/D&gt;&lt;D xsi:type="xsd:double"&gt;47.87&lt;/D&gt;&lt;D xsi:type="xsd:double"&gt;48.32&lt;/D&gt;&lt;D xsi:type="xsd:double"&gt;47.77&lt;/D&gt;&lt;D xsi:type="xsd:double"&gt;47.58&lt;/D&gt;&lt;D xsi:type="xsd:double"&gt;47.55&lt;/D&gt;&lt;D xsi:type="xsd:double"&gt;47.66&lt;/D&gt;&lt;D xsi:type="xsd:double"&gt;46.96&lt;/D&gt;&lt;D xsi:type="xsd:double"&gt;47.54&lt;/D&gt;&lt;D xsi:type="xsd:double"&gt;47.65&lt;/D&gt;&lt;D xsi:type="xsd:double"&gt;47.84&lt;/D&gt;&lt;D xsi:type="xsd:double"&gt;47.3&lt;/D&gt;&lt;D xsi:type="xsd:double"&gt;46.85&lt;/D&gt;&lt;D xsi:type="xsd:double"&gt;46.53&lt;/D&gt;&lt;D xsi:type="xsd:double"&gt;46.26&lt;/D&gt;&lt;D xsi:type="xsd:double"&gt;46&lt;/D&gt;&lt;D xsi:type="xsd:double"&gt;45.66&lt;/D&gt;&lt;D xsi:type="xsd:double"&gt;45.81&lt;/D&gt;&lt;D xsi:type="xsd:double"&gt;45.36&lt;/D&gt;&lt;D xsi:type="xsd:double"&gt;44.99&lt;/D&gt;&lt;D xsi:type="xsd:double"&gt;45.22&lt;/D&gt;&lt;D xsi:type="xsd:double"&gt;45.07&lt;/D&gt;&lt;D xsi:type="xsd:double"&gt;44.99&lt;/D&gt;&lt;D xsi:type="xsd:double"&gt;44.26&lt;/D&gt;&lt;D xsi:type="xsd:double"&gt;44.21&lt;/D&gt;&lt;D xsi:type="xsd:double"&gt;44.67&lt;/D&gt;&lt;D xsi:type="xsd:double"&gt;44.23&lt;/D&gt;&lt;D xsi:type="xsd:double"&gt;44.04&lt;/D&gt;&lt;D xsi:type="xsd:double"&gt;43.48&lt;/D&gt;&lt;D xsi:type="xsd:double"&gt;42.69&lt;/D&gt;&lt;D xsi:type="xsd:double"&gt;42.81&lt;/D&gt;&lt;D xsi:type="xsd:double"&gt;41.94&lt;/D&gt;&lt;D xsi:type="xsd:double"&gt;42.13&lt;/D&gt;&lt;D xsi:type="xsd:double"&gt;41.76&lt;/D&gt;&lt;D xsi:type="xsd:double"&gt;41.54&lt;/D&gt;&lt;D xsi:type="xsd:double"&gt;40.92&lt;/D&gt;&lt;D xsi:type="xsd:double"&gt;40.53&lt;/D&gt;&lt;D xsi:type="xsd:double"&gt;39.66&lt;/D&gt;&lt;D xsi:type="xsd:double"&gt;40.22&lt;/D&gt;&lt;D xsi:type="xsd:double"&gt;36.6&lt;/D&gt;&lt;D xsi:type="xsd:double"&gt;37.06&lt;/D&gt;&lt;D xsi:type="xsd:double"&gt;38.49&lt;/D&gt;&lt;D xsi:type="xsd:double"&gt;41.77&lt;/D&gt;&lt;D xsi:type="xsd:double"&gt;42.66&lt;/D&gt;&lt;D xsi:type="xsd:double"&gt;42.46&lt;/D&gt;&lt;D xsi:type="xsd:double"&gt;42.32&lt;/D&gt;&lt;D xsi:type="xsd:double"&gt;42.8&lt;/D&gt;&lt;D xsi:type="xsd:double"&gt;43.07&lt;/D&gt;&lt;D xsi:type="xsd:double"&gt;42.61&lt;/D&gt;&lt;D xsi:type="xsd:double"&gt;43.42&lt;/D&gt;&lt;D xsi:type="xsd:double"&gt;42.98&lt;/D&gt;&lt;D xsi:type="xsd:double"&gt;42.95&lt;/D&gt;&lt;D xsi:type="xsd:double"&gt;43.26&lt;/D&gt;&lt;D xsi:type="xsd:double"&gt;43.99&lt;/D&gt;&lt;D xsi:type="xsd:double"&gt;43.92&lt;/D&gt;&lt;D xsi:type="xsd:double"&gt;43.53&lt;/D&gt;&lt;D xsi:type="xsd:double"&gt;43.03&lt;/D&gt;&lt;D xsi:type="xsd:double"&gt;41.94&lt;/D&gt;&lt;D xsi:type="xsd:double"&gt;42.5&lt;/D&gt;&lt;D xsi:type="xsd:double"&gt;42.27&lt;/D&gt;&lt;D xsi:type="xsd:double"&gt;42.15&lt;/D&gt;&lt;D xsi:type="xsd:double"&gt;42.85&lt;/D&gt;&lt;D xsi:type="xsd:double"&gt;42.27&lt;/D&gt;&lt;D xsi:type="xsd:double"&gt;42.69&lt;/D&gt;&lt;D xsi:type="xsd:double"&gt;41.28&lt;/D&gt;&lt;D xsi:type="xsd:double"&gt;41.31&lt;/D&gt;&lt;D xsi:type="xsd:double"&gt;40.8&lt;/D&gt;&lt;D xsi:type="xsd:double"&gt;40.61&lt;/D&gt;&lt;D xsi:type="xsd:double"&gt;41.27&lt;/D&gt;&lt;D xsi:type="xsd:double"&gt;41.47&lt;/D&gt;&lt;D xsi:type="xsd:double"&gt;40.79&lt;/D&gt;&lt;D xsi:type="xsd:double"&gt;40.6&lt;/D&gt;&lt;D xsi:type="xsd:double"&gt;40.83&lt;/D&gt;&lt;D xsi:type="xsd:double"&gt;40.57&lt;/D&gt;&lt;D xsi:type="xsd:double"&gt;41.09&lt;/D&gt;&lt;D xsi:type="xsd:double"&gt;40.59&lt;/D&gt;&lt;D xsi:type="xsd:double"&gt;40.22&lt;/D&gt;&lt;D xsi:type="xsd:double"&gt;39.95&lt;/D&gt;&lt;D xsi:type="xsd:double"&gt;39.77&lt;/D&gt;&lt;D xsi:type="xsd:double"&gt;39.2&lt;/D&gt;&lt;D xsi:type="xsd:double"&gt;38.93&lt;/D&gt;&lt;D xsi:type="xsd:double"&gt;39.28&lt;/D&gt;&lt;D xsi:type="xsd:double"&gt;39&lt;/D&gt;&lt;D xsi:type="xsd:double"&gt;38.87&lt;/D&gt;&lt;D xsi:type="xsd:double"&gt;38.03&lt;/D&gt;&lt;D xsi:type="xsd:double"&gt;38.55&lt;/D&gt;&lt;D xsi:type="xsd:double"&gt;38.83&lt;/D&gt;&lt;D xsi:type="xsd:double"&gt;38.6&lt;/D&gt;&lt;D xsi:type="xsd:double"&gt;38.6&lt;/D&gt;&lt;D xsi:type="xsd:double"&gt;38.86&lt;/D&gt;&lt;D xsi:type="xsd:double"&gt;38.7&lt;/D&gt;&lt;D xsi:type="xsd:double"&gt;38.4&lt;/D&gt;&lt;D xsi:type="xsd:double"&gt;37.87&lt;/D&gt;&lt;D xsi:type="xsd:double"&gt;38.29&lt;/D&gt;&lt;D xsi:type="xsd:double"&gt;37.77&lt;/D&gt;&lt;D xsi:type="xsd:double"&gt;37.44&lt;/D&gt;&lt;D xsi:type="xsd:double"&gt;37.25&lt;/D&gt;&lt;D xsi:type="xsd:double"&gt;36.68&lt;/D&gt;&lt;D xsi:type="xsd:double"&gt;36.2&lt;/D&gt;&lt;D xsi:type="xsd:double"&gt;36.5&lt;/D&gt;&lt;D xsi:type="xsd:double"&gt;36.68&lt;/D&gt;&lt;D xsi:type="xsd:double"&gt;36.48&lt;/D&gt;&lt;D xsi:type="xsd:double"&gt;36.33&lt;/D&gt;&lt;D xsi:type="xsd:double"&gt;35.67&lt;/D&gt;&lt;D xsi:type="xsd:double"&gt;35.55&lt;/D&gt;&lt;D xsi:type="xsd:double"&gt;35.97&lt;/D&gt;&lt;D xsi:type="xsd:double"&gt;35.98&lt;/D&gt;&lt;D xsi:type="xsd:double"&gt;36.03&lt;/D&gt;&lt;D xsi:type="xsd:double"&gt;36.2&lt;/D&gt;&lt;D xsi:type="xsd:double"&gt;36.08&lt;/D&gt;&lt;D xsi:type="xsd:double"&gt;35.76&lt;/D&gt;&lt;D xsi:type="xsd:double"&gt;35.6&lt;/D&gt;&lt;D xsi:type="xsd:double"&gt;35.52&lt;/D&gt;&lt;/FQL&gt;&lt;FQL&gt;&lt;Q&gt;EWG^FG_TOTAL_RETURNC(-5AY,0,AM)&lt;/Q&gt;&lt;R&gt;61&lt;/R&gt;&lt;C&gt;1&lt;/C&gt;&lt;D xsi:type="xsd:double"&gt;-0.723207&lt;/D&gt;&lt;D xsi:type="xsd:double"&gt;-2.5165558&lt;/D&gt;&lt;D xsi:type="xsd:double"&gt;5.808425&lt;/D&gt;&lt;D xsi:type="xsd:double"&gt;7.013643&lt;/D&gt;&lt;D xsi:type="xsd:double"&gt;-0.5467713&lt;/D&gt;&lt;D xsi:type="xsd:double"&gt;0.09162426&lt;/D&gt;&lt;D xsi:type="xsd:double"&gt;5.584371&lt;/D&gt;&lt;D xsi:type="xsd:double"&gt;2.543354&lt;/D&gt;&lt;D xsi:type="xsd:double"&gt;1.7474651&lt;/D&gt;&lt;D xsi:type="xsd:double"&gt;-1.6251206&lt;/D&gt;&lt;D xsi:type="xsd:double"&gt;-0.7731855&lt;/D&gt;&lt;D xsi:type="xsd:double"&gt;-0.34632683&lt;/D&gt;&lt;D xsi:type="xsd:double"&gt;-5.2128553&lt;/D&gt;&lt;D xsi:type="xsd:double"&gt;5.255127&lt;/D&gt;&lt;D xsi:type="xsd:double"&gt;-5.602324&lt;/D&gt;&lt;D xsi:type="xsd:double"&gt;2.6951432&lt;/D&gt;&lt;D xsi:type="xsd:double"&gt;-1.4799178&lt;/D&gt;&lt;D xsi:type="xsd:double"&gt;-15.113425&lt;/D&gt;&lt;D xsi:type="xsd:double"&gt;0&lt;/D&gt;&lt;D xsi:type="xsd:double"&gt;-10.039729&lt;/D&gt;&lt;D xsi:type="xsd:double"&gt;5.989039&lt;/D&gt;&lt;D xsi:type="xsd:double"&gt;-11.55799&lt;/D&gt;&lt;D xsi:type="xsd:double"&gt;3.4878612&lt;/D&gt;&lt;D xsi:type="xsd:double"&gt;-4.3515387&lt;/D&gt;&lt;D xsi:type="xsd:double"&gt;-10.838538&lt;/D&gt;&lt;D xsi:type="xsd:double"&gt;12.906456&lt;/D&gt;&lt;D xsi:type="xsd:double"&gt;11.918473&lt;/D&gt;&lt;D xsi:type="xsd:double"&gt;5.775821&lt;/D&gt;&lt;D xsi:type="xsd:double"&gt;5.316365&lt;/D&gt;&lt;D xsi:type="xsd:double"&gt;-2.1329463&lt;/D&gt;&lt;D xsi:type="xsd:double"&gt;3.8140178&lt;/D&gt;&lt;D xsi:type="xsd:double"&gt;2.3093104&lt;/D&gt;&lt;D xsi:type="xsd:double"&gt;-2.4546564&lt;/D&gt;&lt;D xsi:type="xsd:double"&gt;-0.2881825&lt;/D&gt;&lt;D xsi:type="xsd:double"&gt;1.8063545&lt;/D&gt;&lt;D xsi:type="xsd:double"&gt;-3.7970185&lt;/D&gt;&lt;D xsi:type="xsd:double"&gt;-4.4264135&lt;/D&gt;&lt;D xsi:type="xsd:double"&gt;1.273644&lt;/D&gt;&lt;D xsi:type="xsd:double"&gt;10.518289&lt;/D&gt;&lt;D xsi:type="xsd:double"&gt;0.55698156&lt;/D&gt;&lt;D xsi:type="xsd:double"&gt;0.37722588&lt;/D&gt;&lt;D xsi:type="xsd:double"&gt;5.9446573&lt;/D&gt;&lt;D xsi:type="xsd:double"&gt;1.1286736&lt;/D&gt;&lt;D xsi:type="xsd:double"&gt;2.2321463&lt;/D&gt;&lt;D xsi:type="xsd:double"&gt;-0.34310818&lt;/D&gt;&lt;D xsi:type="xsd:double"&gt;-1.2215674&lt;/D&gt;&lt;D xsi:type="xsd:double"&gt;-2.0779192&lt;/D&gt;&lt;D xsi:type="xsd:double"&gt;5.868697&lt;/D&gt;&lt;D xsi:type="xsd:double"&gt;3.6329508&lt;/D&gt;&lt;D xsi:type="xsd:double"&gt;-2.9918432&lt;/D&gt;&lt;D xsi:type="xsd:double"&gt;3.4268022&lt;/D&gt;&lt;D xsi:type="xsd:double"&gt;-2.4698794&lt;/D&gt;&lt;D xsi:type="xsd:double"&gt;6.9796085&lt;/D&gt;&lt;D xsi:type="xsd:double"&gt;12.038112&lt;/D&gt;&lt;D xsi:type="xsd:double"&gt;-6.6735387&lt;/D&gt;&lt;D xsi:type="xsd:double"&gt;12.56212&lt;/D&gt;&lt;D xsi:type="xsd:double"&gt;3.7772894&lt;/D&gt;&lt;D xsi:type="xsd:double"&gt;3.9340377&lt;/D&gt;&lt;D xsi:type="xsd:double"&gt;-2.12667&lt;/D&gt;&lt;D xsi:type="xsd:double"&gt;-2.0311773&lt;/D&gt;&lt;D xsi:type="xsd:double"&gt;1.4705896&lt;/D&gt;&lt;/FQL&gt;&lt;FQL&gt;&lt;Q&gt;GREK^FG_TOTAL_RETURNC(-5AY,0,AM)&lt;/Q&gt;&lt;R&gt;61&lt;/R&gt;&lt;C&gt;1&lt;/C&gt;&lt;D xsi:type="xsd:double"&gt;2.6962519&lt;/D&gt;&lt;D xsi:type="xsd:double"&gt;-1.569128&lt;/D&gt;&lt;D xsi:type="xsd:double"&gt;26.292683&lt;/D&gt;&lt;D xsi:type="xsd:double"&gt;2.9812336&lt;/D&gt;&lt;D xsi:type="xsd:double"&gt;-8.99694&lt;/D&gt;&lt;D xsi:type="xsd:double"&gt;8.666384&lt;/D&gt;&lt;D xsi:type="xsd:double"&gt;8.24622&lt;/D&gt;&lt;D xsi:type="xsd:double"&gt;2.7897&lt;/D&gt;&lt;D xsi:type="xsd:double"&gt;2.992344&lt;/D&gt;&lt;D xsi:type="xsd:double"&gt;-6.655407&lt;/D&gt;&lt;D xsi:type="xsd:double"&gt;1.0133982&lt;/D&gt;&lt;D xsi:type="xsd:double"&gt;1.0032296&lt;/D&gt;&lt;D xsi:type="xsd:double"&gt;-0.8158982&lt;/D&gt;&lt;D xsi:type="xsd:double"&gt;2.2889852999999998&lt;/D&gt;&lt;D xsi:type="xsd:double"&gt;-5.27972&lt;/D&gt;&lt;D xsi:type="xsd:double"&gt;1.9589543&lt;/D&gt;&lt;D xsi:type="xsd:double"&gt;10.173882&lt;/D&gt;&lt;D xsi:type="xsd:double"&gt;-14.573538&lt;/D&gt;&lt;D xsi:type="xsd:double"&gt;7.232702&lt;/D&gt;&lt;D xsi:type="xsd:double"&gt;-8.761001&lt;/D&gt;&lt;D xsi:type="xsd:double"&gt;3.8569689&lt;/D&gt;&lt;D xsi:type="xsd:double"&gt;-12.38817&lt;/D&gt;&lt;D xsi:type="xsd:double"&gt;6.9942474&lt;/D&gt;&lt;D xsi:type="xsd:double"&gt;-2.3582935&lt;/D&gt;&lt;D xsi:type="xsd:double"&gt;-7.37288&lt;/D&gt;&lt;D xsi:type="xsd:double"&gt;13.677955&lt;/D&gt;&lt;D xsi:type="xsd:double"&gt;6.7605615&lt;/D&gt;&lt;D xsi:type="xsd:double"&gt;7.6642632&lt;/D&gt;&lt;D xsi:type="xsd:double"&gt;12.7873535&lt;/D&gt;&lt;D xsi:type="xsd:double"&gt;-3.057325&lt;/D&gt;&lt;D xsi:type="xsd:double"&gt;1.4783144&lt;/D&gt;&lt;D xsi:type="xsd:double"&gt;4.9530506&lt;/D&gt;&lt;D xsi:type="xsd:double"&gt;10.178911&lt;/D&gt;&lt;D xsi:type="xsd:double"&gt;5.205536&lt;/D&gt;&lt;D xsi:type="xsd:double"&gt;3.158462&lt;/D&gt;&lt;D xsi:type="xsd:double"&gt;-7.887912&lt;/D&gt;&lt;D xsi:type="xsd:double"&gt;-12.845069&lt;/D&gt;&lt;D xsi:type="xsd:double"&gt;12.605036&lt;/D&gt;&lt;D xsi:type="xsd:double"&gt;4.563725&lt;/D&gt;&lt;D xsi:type="xsd:double"&gt;7.599473&lt;/D&gt;&lt;D xsi:type="xsd:double"&gt;5.1535726&lt;/D&gt;&lt;D xsi:type="xsd:double"&gt;1.0643601&lt;/D&gt;&lt;D xsi:type="xsd:double"&gt;-0.44085383&lt;/D&gt;&lt;D xsi:type="xsd:double"&gt;3.1734228&lt;/D&gt;&lt;D xsi:type="xsd:double"&gt;-1.0495901&lt;/D&gt;&lt;D xsi:type="xsd:double"&gt;0.09083748&lt;/D&gt;&lt;D xsi:type="xsd:double"&gt;-2.2699773&lt;/D&gt;&lt;D xsi:type="xsd:double"&gt;3.8052797&lt;/D&gt;&lt;D xsi:type="xsd:double"&gt;-1.6000926&lt;/D&gt;&lt;D xsi:type="xsd:double"&gt;-2.38958&lt;/D&gt;&lt;D xsi:type="xsd:double"&gt;1.4869928&lt;/D&gt;&lt;D xsi:type="xsd</t>
        </r>
      </text>
    </comment>
    <comment ref="A2" authorId="0" shapeId="0" xr:uid="{5AA9EDAD-7FC4-4683-9D6C-575C09959668}">
      <text>
        <r>
          <rPr>
            <b/>
            <sz val="9"/>
            <color indexed="81"/>
            <rFont val="Tahoma"/>
            <charset val="1"/>
          </rPr>
          <t>:double"&gt;1.9800663&lt;/D&gt;&lt;D xsi:type="xsd:double"&gt;2.4343133&lt;/D&gt;&lt;D xsi:type="xsd:double"&gt;11.008966&lt;/D&gt;&lt;D xsi:type="xsd:double"&gt;-1.4935195&lt;/D&gt;&lt;D xsi:type="xsd:double"&gt;13.820076&lt;/D&gt;&lt;D xsi:type="xsd:double"&gt;9.406185&lt;/D&gt;&lt;D xsi:type="xsd:double"&gt;11.023593&lt;/D&gt;&lt;D xsi:type="xsd:double"&gt;6.5310955&lt;/D&gt;&lt;D xsi:type="xsd:double"&gt;-2.2579014&lt;/D&gt;&lt;D xsi:type="xsd:double"&gt;3.3018827&lt;/D&gt;&lt;/FQL&gt;&lt;FQL&gt;&lt;Q&gt;CNYA^FG_TOTAL_RETURNC(-5AY,0,AM)&lt;/Q&gt;&lt;R&gt;61&lt;/R&gt;&lt;C&gt;1&lt;/C&gt;&lt;D xsi:type="xsd:double"&gt;4.2906523&lt;/D&gt;&lt;D xsi:type="xsd:double"&gt;5.955589&lt;/D&gt;&lt;D xsi:type="xsd:double"&gt;0.12556314&lt;/D&gt;&lt;D xsi:type="xsd:double"&gt;13.376927&lt;/D&gt;&lt;D xsi:type="xsd:double"&gt;5.4244876&lt;/D&gt;&lt;D xsi:type="xsd:double"&gt;-13.992893&lt;/D&gt;&lt;D xsi:type="xsd:double"&gt;-0.072956085&lt;/D&gt;&lt;D xsi:type="xsd:double"&gt;1.7035842&lt;/D&gt;&lt;D xsi:type="xsd:double"&gt;6.0540795&lt;/D&gt;&lt;D xsi:type="xsd:double"&gt;-1.5087664&lt;/D&gt;&lt;D xsi:type="xsd:double"&gt;-1.5374064&lt;/D&gt;&lt;D xsi:type="xsd:double"&gt;1.3749719&lt;/D&gt;&lt;D xsi:type="xsd:double"&gt;-1.0344863&lt;/D&gt;&lt;D xsi:type="xsd:double"&gt;0.06968975&lt;/D&gt;&lt;D xsi:type="xsd:double"&gt;4.50325&lt;/D&gt;&lt;D xsi:type="xsd:double"&gt;-5.288422&lt;/D&gt;&lt;D xsi:type="xsd:double"&gt;-3.9053261&lt;/D&gt;&lt;D xsi:type="xsd:double"&gt;-7.0935907&lt;/D&gt;&lt;D xsi:type="xsd:double"&gt;-2.253455&lt;/D&gt;&lt;D xsi:type="xsd:double"&gt;-14.13073&lt;/D&gt;&lt;D xsi:type="xsd:double"&gt;10.6617565&lt;/D&gt;&lt;D xsi:type="xsd:double"&gt;7.5493217&lt;/D&gt;&lt;D xsi:type="xsd:double"&gt;-6.1951637&lt;/D&gt;&lt;D xsi:type="xsd:double"&gt;-3.8265288&lt;/D&gt;&lt;D xsi:type="xsd:double"&gt;-8.281755&lt;/D&gt;&lt;D xsi:type="xsd:double"&gt;-5.1413894&lt;/D&gt;&lt;D xsi:type="xsd:double"&gt;10.331976&lt;/D&gt;&lt;D xsi:type="xsd:double"&gt;4.231918&lt;/D&gt;&lt;D xsi:type="xsd:double"&gt;2.6553988&lt;/D&gt;&lt;D xsi:type="xsd:double"&gt;-6.349206&lt;/D&gt;&lt;D xsi:type="xsd:double"&gt;4.0175676&lt;/D&gt;&lt;D xsi:type="xsd:double"&gt;-3.228724&lt;/D&gt;&lt;D xsi:type="xsd:double"&gt;-7.7607512&lt;/D&gt;&lt;D xsi:type="xsd:double"&gt;-0.6944418&lt;/D&gt;&lt;D xsi:type="xsd:double"&gt;3.6329508&lt;/D&gt;&lt;D xsi:type="xsd:double"&gt;-7.8008533&lt;/D&gt;&lt;D xsi:type="xsd:double"&gt;0.14244318&lt;/D&gt;&lt;D xsi:type="xsd:double"&gt;-2.4777174&lt;/D&gt;&lt;D xsi:type="xsd:double"&gt;-3.129226&lt;/D&gt;&lt;D xsi:type="xsd:double"&gt;-3.8479567&lt;/D&gt;&lt;D xsi:type="xsd:double"&gt;1.2632847&lt;/D&gt;&lt;D xsi:type="xsd:double"&gt;6.060004&lt;/D&gt;&lt;D xsi:type="xsd:double"&gt;-0.07613301&lt;/D&gt;&lt;D xsi:type="xsd:double"&gt;4.076195&lt;/D&gt;&lt;D xsi:type="xsd:double"&gt;-4.172766&lt;/D&gt;&lt;D xsi:type="xsd:double"&gt;-2.9591084&lt;/D&gt;&lt;D xsi:type="xsd:double"&gt;-1.7765522&lt;/D&gt;&lt;D xsi:type="xsd:double"&gt;-3.295821&lt;/D&gt;&lt;D xsi:type="xsd:double"&gt;25.187038&lt;/D&gt;&lt;D xsi:type="xsd:double"&gt;-0.5644083&lt;/D&gt;&lt;D xsi:type="xsd:double"&gt;3.9732814&lt;/D&gt;&lt;D xsi:type="xsd:double"&gt;-11.782289&lt;/D&gt;&lt;D xsi:type="xsd:double"&gt;3.664434&lt;/D&gt;&lt;D xsi:type="xsd:double"&gt;2.0994067&lt;/D&gt;&lt;D xsi:type="xsd:double"&gt;-7.2056293&lt;/D&gt;&lt;D xsi:type="xsd:double"&gt;5.2272797&lt;/D&gt;&lt;D xsi:type="xsd:double"&gt;1.8718481&lt;/D&gt;&lt;D xsi:type="xsd:double"&gt;3.130281&lt;/D&gt;&lt;D xsi:type="xsd:double"&gt;4.1279674&lt;/D&gt;&lt;D xsi:type="xsd:double"&gt;8.820605&lt;/D&gt;&lt;D xsi:type="xsd:double"&gt;4.5537353&lt;/D&gt;&lt;/FQL&gt;&lt;FQL&gt;&lt;Q&gt;ECH^JULIAN(FG_TOTAL_RETURNC(-5AY,0,AM).DATES)&lt;/Q&gt;&lt;R&gt;61&lt;/R&gt;&lt;C&gt;1&lt;/C&gt;&lt;D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xsi:type="xsd:long"&gt;45421&lt;/D&gt;&lt;D xsi:type="xsd:long"&gt;45450&lt;/D&gt;&lt;D xsi:type="xsd:long"&gt;45482&lt;/D&gt;&lt;D xsi:type="xsd:long"&gt;45513&lt;/D&gt;&lt;D xsi:type="xsd:long"&gt;45544&lt;/D&gt;&lt;D xsi:type="xsd:long"&gt;45574&lt;/D&gt;&lt;D xsi:type="xsd:long"&gt;45604&lt;/D&gt;&lt;D xsi:type="xsd:long"&gt;45635&lt;/D&gt;&lt;D xsi:type="xsd:long"&gt;45665&lt;/D&gt;&lt;D xsi:type="xsd:long"&gt;45695&lt;/D&gt;&lt;D xsi:type="xsd:long"&gt;45723&lt;/D&gt;&lt;D xsi:type="xsd:long"&gt;45756&lt;/D&gt;&lt;D xsi:type="xsd:long"&gt;45786&lt;/D&gt;&lt;D xsi:type="xsd:long"&gt;45817&lt;/D&gt;&lt;D xsi:type="xsd:long"&gt;45847&lt;/D&gt;&lt;D xsi:type="xsd:long"&gt;45877&lt;/D&gt;&lt;D xsi:type="xsd:long"&gt;45909&lt;/D&gt;&lt;D xsi:type="xsd:long"&gt;45939&lt;/D&gt;&lt;/FQL&gt;&lt;FQL&gt;&lt;Q&gt;EIDO^FG_TOTAL_RETURNC(-5AY,0,AM)&lt;/Q&gt;&lt;R&gt;61&lt;/R&gt;&lt;C&gt;1&lt;/C&gt;&lt;D xsi:type="xsd:double"&gt;-3.215599&lt;/D&gt;&lt;D xsi:type="xsd:double"&gt;15.41394&lt;/D&gt;&lt;D xsi:type="xsd:double"&gt;8.824909&lt;/D&gt;&lt;D xsi:type="xsd:double"&gt;7.1217537&lt;/D&gt;&lt;D xsi:type="xsd:double"&gt;-2.8955996&lt;/D&gt;&lt;D xsi:type="xsd:double"&gt;-4.4519067&lt;/D&gt;&lt;D xsi:type="xsd:double"&gt;-4.7472534&lt;/D&gt;&lt;D xsi:type="xsd:double"&gt;2.2150397&lt;/D&gt;&lt;D xsi:type="xsd:double"&gt;0.045144558&lt;/D&gt;&lt;D xsi:type="xsd:double"&gt;-7.6757073&lt;/D&gt;&lt;D xsi:type="xsd:double"&gt;-1.1313319&lt;/D&gt;&lt;D xsi:type="xsd:double"&gt;6.318414&lt;/D&gt;&lt;D xsi:type="xsd:double"&gt;9.358919&lt;/D&gt;&lt;D xsi:type="xsd:double"&gt;1.9683361&lt;/D&gt;&lt;D xsi:type="xsd:double"&gt;-1.216948&lt;/D&gt;&lt;D xsi:type="xsd:double"&gt;-0.1062274&lt;/D&gt;&lt;D xsi:type="xsd:double"&gt;2.4839401&lt;/D&gt;&lt;D xsi:type="xsd:double"&gt;3.3012867&lt;/D&gt;&lt;D xsi:type="xsd:double"&gt;0.28318167&lt;/D&gt;&lt;D xsi:type="xsd:double"&gt;-4.3566046&lt;/D&gt;&lt;D xsi:type="xsd:double"&gt;1.7098784&lt;/D&gt;&lt;D xsi:type="xsd:double"&gt;-8.242226&lt;/D&gt;&lt;D xsi:type="xsd:double"&gt;9.074247&lt;/D&gt;&lt;D xsi:type="xsd:double"&gt;2.3949623&lt;/D&gt;&lt;D xsi:type="xsd:double"&gt;-5.0471964&lt;/D&gt;&lt;D xsi:type="xsd:double"&gt;0.734663&lt;/D&gt;&lt;D xsi:type="xsd:double"&gt;-3.560704&lt;/D&gt;&lt;D xsi:type="xsd:double"&gt;-1.5965164&lt;/D&gt;&lt;D xsi:type="xsd:double"&gt;7.0319653&lt;/D&gt;&lt;D xsi:type="xsd:double"&gt;-5.290103&lt;/D&gt;&lt;D xsi:type="xsd:double"&gt;6.396401&lt;/D&gt;&lt;D xsi:type="xsd:double"&gt;1.8204808&lt;/D&gt;&lt;D xsi:type="xsd:double"&gt;-0.430727&lt;/D&gt;&lt;D xsi:type="xsd:double"&gt;-2.3017883&lt;/D&gt;&lt;D xsi:type="xsd:double"&gt;0.6544471&lt;/D&gt;&lt;D xsi:type="xsd:double"&gt;-1.517123&lt;/D&gt;&lt;D xsi:type="xsd:double"&gt;-3.873235&lt;/D&gt;&lt;D xsi:type="xsd:double"&gt;-3.6629975&lt;/D&gt;&lt;D xsi:type="xsd:double"&gt;3.1368852&lt;/D&gt;&lt;D xsi:type="xsd:double"&gt;3.5028338&lt;/D&gt;&lt;D xsi:type="xsd:double"&gt;0.5834818&lt;/D&gt;&lt;D xsi:type="xsd:double"&gt;2.1419048&lt;/D&gt;&lt;D xsi:type="xsd:double"&gt;-3.0580997&lt;/D&gt;&lt;D xsi:type="xsd:double"&gt;-7.16539&lt;/D&gt;&lt;D xsi:type="xsd:double"&gt;-4.029125&lt;/D&gt;&lt;D xsi:type="xsd:double"&gt;4.7203183&lt;/D&gt;&lt;D xsi:type="xsd:double"&gt;2.399993&lt;/D&gt;&lt;D xsi:type="xsd:double"&gt;7.1289063&lt;/D&gt;&lt;D xsi:type="xsd:double"&gt;-0.8204222&lt;/D&gt;&lt;D xsi:type="xsd:double"&gt;-5.1470637&lt;/D&gt;&lt;D xsi:type="xsd:double"&gt;0.19379854&lt;/D&gt;&lt;D xsi:type="xsd:double"&gt;-9.826201&lt;/D&gt;&lt;D xsi:type="xsd:double"&gt;-4.0849686&lt;/D&gt;&lt;D xsi:type="xsd:double"&gt;-2.8960824&lt;/D&gt;&lt;D xsi:type="xsd:double"&gt;-9.005844&lt;/D&gt;&lt;D xsi:type="xsd:double"&gt;11.889458&lt;/D&gt;&lt;D xsi:type="xsd:double"&gt;6.7777157&lt;/D&gt;&lt;D xsi:type="xsd:double"&gt;-3.4956753&lt;/D&gt;&lt;D xsi:type="xsd:double"&gt;2.0606756&lt;/D&gt;&lt;D xsi:type="xsd:double"&gt;-4.3185654&lt;/D&gt;&lt;D xsi:type="xsd:double"&gt;3.4583807&lt;/D&gt;&lt;/FQL&gt;&lt;FQL&gt;&lt;Q&gt;QQQ^FG_PRICE(0,-200D)&lt;/Q&gt;&lt;R&gt;201&lt;/R&gt;&lt;C&gt;1&lt;/C&gt;&lt;D xsi:type="xsd:double"&gt;610.7&lt;/D&gt;&lt;D xsi:type="xsd:double"&gt;611.44&lt;/D&gt;&lt;D xsi:type="xsd:double"&gt;604.51&lt;/D&gt;&lt;D xsi:type="xsd:double"&gt;607.71&lt;/D&gt;&lt;D xsi:type="xsd:double"&gt;603.18&lt;/D&gt;&lt;D xsi:type="xsd:double"&gt;605.73&lt;/D&gt;&lt;D xsi:type="xsd:double"&gt;603.25&lt;/D&gt;&lt;D xsi:type="xsd:double"&gt;600.37&lt;/D&gt;&lt;D xsi:type="xsd:double"&gt;598.73&lt;/D&gt;&lt;D xsi:type="xsd:double"&gt;595.97&lt;/D&gt;&lt;D xsi:type="xsd:double"&gt;593.53&lt;/D&gt;&lt;D xsi:type="xsd:double"&gt;596.1&lt;/D&gt;&lt;D xsi:type="xsd:double"&gt;598.2&lt;/D&gt;&lt;D xsi:type="xsd:double"&gt;602.2&lt;/D&gt;&lt;D xsi:type="xsd:double"&gt;599.35&lt;/D&gt;&lt;D xsi:type="xsd:double"&gt;595.32&lt;/D&gt;&lt;D xsi:type="xsd:double"&gt;590&lt;/D&gt;&lt;D xsi:type="xsd:double"&gt;591.18&lt;/D&gt;&lt;D xsi:type="xsd:double"&gt;591.68&lt;/D&gt;&lt;D xsi:type="xsd:double"&gt;586.66&lt;/D&gt;&lt;D xsi:type="xsd:double"&gt;584.08&lt;/D&gt;&lt;D xsi:type="xsd:double"&gt;580.7&lt;/D&gt;&lt;D xsi:type="xsd:double"&gt;580.51&lt;/D&gt;&lt;D xsi:type="xsd:double"&gt;578.87&lt;/D&gt;&lt;D xsi:type="xsd:double"&gt;576.06&lt;/D&gt;&lt;D xsi:type="xsd:double"&gt;575.23&lt;/D&gt;&lt;D xsi:type="xsd:double"&gt;570.07&lt;/D&gt;&lt;D xsi:type="xsd:double"&gt;565.62&lt;/D&gt;&lt;D xsi:type="xsd:double"&gt;570.4&lt;/D&gt;&lt;D xsi:type="xsd:double"&gt;577.08&lt;/D&gt;&lt;D xsi:type="xsd:double"&gt;573.49&lt;/D&gt;&lt;D xsi:type="xsd:double"&gt;572.61&lt;/D&gt;&lt;D xsi:type="xsd:double"&gt;570.32&lt;/D&gt;&lt;D xsi:type="xsd:double"&gt;571.97&lt;/D&gt;&lt;D xsi:type="xsd:double"&gt;563.28&lt;/D&gt;&lt;D xsi:type="xsd:double"&gt;565.9&lt;/D&gt;&lt;D xsi:type="xsd:double"&gt;569.28&lt;/D&gt;&lt;D xsi:type="xsd:double"&gt;577.11&lt;/D&gt;&lt;D xsi:type="xsd:double"&gt;577.34&lt;/D&gt;&lt;D xsi:type="xsd:double"&gt;579.89&lt;/D&gt;&lt;D xsi:type="xsd:double"&gt;580.34&lt;/D&gt;&lt;D xsi:type="xsd:double"&gt;580.05&lt;/D&gt;&lt;D xsi:type="xsd:double"&gt;572.85&lt;/D&gt;&lt;D xsi:type="xsd:double"&gt;574.55&lt;/D&gt;&lt;D xsi:type="xsd:double"&gt;569.24&lt;/D&gt;&lt;D xsi:type="xsd:double"&gt;567.32&lt;/D&gt;&lt;D xsi:type="xsd:double"&gt;560.27&lt;/D&gt;&lt;D xsi:type="xsd:double"&gt;564.1&lt;/D&gt;&lt;D xsi:type="xsd:double"&gt;553.88&lt;/D&gt;&lt;D xsi:type="xsd:double"&gt;565.01&lt;/D&gt;&lt;D xsi:type="xsd:double"&gt;568.02&lt;/D&gt;&lt;D xsi:type="xsd:double"&gt;567.26&lt;/D&gt;&lt;D xsi:type="xsd:double"&gt;568.14&lt;/D&gt;&lt;D xsi:type="xsd:double"&gt;566.37&lt;/D&gt;&lt;D xsi:type="xsd:double"&gt;565.01&lt;/D&gt;&lt;D xsi:type="xsd:double"&gt;563.81&lt;/D&gt;&lt;D xsi:type="xsd:double"&gt;561.25&lt;/D&gt;&lt;D xsi:type="xsd:double"&gt;564.17&lt;/D&gt;&lt;D xsi:type="xsd:double"&gt;561.26&lt;/D&gt;&lt;D xsi:type="xsd:double"&gt;561.8&lt;/D&gt;&lt;D xsi:type="xsd:double"&gt;557.29&lt;/D&gt;&lt;D xsi:type="xsd:double"&gt;556.72&lt;/D&gt;&lt;D xsi:type="xsd:double"&gt;556.21&lt;/D&gt;&lt;D xsi:type="xsd:double"&gt;554.2&lt;/D&gt;&lt;D xsi:type="xsd:double"&gt;555.45&lt;/D&gt;&lt;D xsi:type="xsd:double"&gt;556.25&lt;/D&gt;&lt;D xsi:type="xsd:double"&gt;552.34&lt;/D&gt;&lt;D xsi:type="xsd:double"&gt;552.03&lt;/D&gt;&lt;D xsi:type="xsd:double"&gt;556.22&lt;/D&gt;&lt;D xsi:type="xsd:double"&gt;550.8&lt;/D&gt;&lt;D xsi:type="xsd:double"&gt;546.99&lt;/D&gt;&lt;D xsi:type="xsd:double"&gt;551.64&lt;/D&gt;&lt;D xsi:type="xsd:double"&gt;548.09&lt;/D&gt;&lt;D xsi:type="xsd:double"&gt;546.22&lt;/D&gt;&lt;D xsi:type="xsd:double"&gt;541.16&lt;/D&gt;&lt;D xsi:type="xsd:double"&gt;539.78&lt;/D&gt;&lt;D xsi:type="xsd:double"&gt;531.65&lt;/D&gt;&lt;D xsi:type="xsd:double"&gt;526.83&lt;/D&gt;&lt;D xsi:type="xsd:double"&gt;528.99&lt;/D&gt;&lt;D xsi:type="xsd:double"&gt;529.08&lt;/D&gt;&lt;D xsi:type="xsd:double"&gt;534.29&lt;/D&gt;&lt;D xsi:type="xsd:double"&gt;526.96&lt;/D&gt;&lt;D xsi:type="xsd:double"&gt;533.66&lt;/D&gt;&lt;D xsi:type="xsd:double"&gt;532.41&lt;/D&gt;&lt;D xsi:type="xsd:double"&gt;534.21&lt;/D&gt;&lt;D xsi:type="xsd:double"&gt;530.7&lt;/D&gt;&lt;D xsi:type="xsd:double"&gt;529.92&lt;/D&gt;&lt;D xsi:type="xsd:double"&gt;524.79&lt;/D&gt;&lt;D xsi:type="xsd:double"&gt;528.77&lt;/D&gt;&lt;D xsi:type="xsd:double"&gt;527.3&lt;/D&gt;&lt;D xsi:type="xsd:double"&gt;523.21&lt;/D&gt;&lt;D xsi:type="xsd:double"&gt;519.11&lt;/D&gt;&lt;D xsi:type="xsd:double"&gt;519.93&lt;/D&gt;&lt;D xsi:type="xsd:double"&gt;518.91&lt;/D&gt;&lt;D xsi:type="xsd:double"&gt;521.22&lt;/D&gt;&lt;D xsi:type="xsd:double"&gt;509.24&lt;/D&gt;&lt;D xsi:type="xsd:double"&gt;514&lt;/D&gt;&lt;D xsi:type="xsd:double"&gt;513.04&lt;/D&gt;&lt;D xsi:type="xsd:double"&gt;520.27&lt;/D&gt;&lt;D xsi:type="xsd:double"&gt;522.01&lt;/D&gt;&lt;D xsi:type="xsd:double"&gt;521.51&lt;/D&gt;&lt;D xsi:type="xsd:double"&gt;519.25&lt;/D&gt;&lt;D xsi:type="xsd:double"&gt;518.68&lt;/D&gt;&lt;D xsi:type="xsd:double"&gt;515.59&lt;/D&gt;&lt;D xsi:type="xsd:double"&gt;507.85&lt;/D&gt;&lt;D xsi:type="xsd:double"&gt;487.97&lt;/D&gt;&lt;D xsi:type="xsd:double"&gt;488.29&lt;/D&gt;&lt;D xsi:type="xsd:double"&gt;483.3&lt;/D&gt;&lt;D xsi:type="xsd:double"&gt;481.41&lt;/D&gt;&lt;D xsi:type="xsd:double"&gt;485.93&lt;/D&gt;&lt;D xsi:type="xsd:double"&gt;488.83&lt;/D&gt;&lt;D xsi:type="xsd:double"&gt;481.68&lt;/D&gt;&lt;D xsi:type="xsd:double"&gt;475.47&lt;/D&gt;&lt;D xsi:type="xsd:double"&gt;475.53&lt;/D&gt;&lt;D xsi:type="xsd:double"&gt;472.41&lt;/D&gt;&lt;D xsi:type="xsd:double"&gt;472.56&lt;/D&gt;&lt;D xsi:type="xsd:double"&gt;467.35&lt;/D&gt;&lt;D xsi:type="xsd:double"&gt;454.56&lt;/D&gt;&lt;D xsi:type="xsd:double"&gt;444.48&lt;/D&gt;&lt;D xsi:type="xsd:double"&gt;433.11&lt;/D&gt;&lt;D xsi:type="xsd:double"&gt;444.1&lt;/D&gt;&lt;D xsi:type="xsd:double"&gt;444.18&lt;/D&gt;&lt;D xsi:type="xsd:double"&gt;457.99&lt;/D&gt;&lt;D xsi:type="xsd:double"&gt;457.48&lt;/D&gt;&lt;D xsi:type="xsd:double"&gt;454.4&lt;/D&gt;&lt;D xsi:type="xsd:double"&gt;446.18&lt;/D&gt;&lt;D xsi:type="xsd:double"&gt;466&lt;/D&gt;&lt;D xsi:type="xsd:double"&gt;416.06&lt;/D&gt;&lt;D xsi:type="xsd:double"&gt;423.69&lt;/D&gt;&lt;D xsi:type="xsd:double"&gt;422.67&lt;/D&gt;&lt;D xsi:type="xsd:double"&gt;450.66&lt;/D&gt;&lt;D xsi:type="xsd:double"&gt;476.15&lt;/D&gt;&lt;D xsi:type="xsd:double"&gt;472.7&lt;/D&gt;&lt;D xsi:type="xsd:double"&gt;468.92&lt;/D&gt;&lt;D xsi:type="xsd:double"&gt;468.94&lt;/D&gt;&lt;D xsi:type="xsd:double"&gt;481.62&lt;/D&gt;&lt;D xsi:type="xsd:double"&gt;484.38&lt;/D&gt;&lt;D xsi:type="xsd:double"&gt;493.46&lt;/D&gt;&lt;D xsi:type="xsd:double"&gt;490.66&lt;/D&gt;&lt;D xsi:type="xsd:double"&gt;480.84&lt;/D&gt;&lt;D xsi:type="xsd:double"&gt;479.26&lt;/D&gt;&lt;D xsi:type="xsd:double"&gt;480.89&lt;/D&gt;&lt;D xsi:type="xsd:double"&gt;474.54&lt;/D&gt;&lt;D xsi:type="xsd:double"&gt;482.77&lt;/D&gt;&lt;D xsi:type="xsd:double"&gt;479.66&lt;/D&gt;&lt;D xsi:type="xsd:double"&gt;468.34&lt;/D&gt;&lt;D xsi:type="xsd:double"&gt;476.92&lt;/D&gt;&lt;D xsi:type="xsd:double"&gt;471.6&lt;/D&gt;&lt;D xsi:type="xsd:double"&gt;472.73&lt;/D&gt;&lt;D xsi:type="xsd:double"&gt;491.79&lt;/D&gt;&lt;D xsi:type="xsd:double"&gt;488.2&lt;/D&gt;&lt;D xsi:type="xsd:double"&gt;502.01&lt;/D&gt;&lt;D xsi:type="xsd:double"&gt;495.55&lt;/D&gt;&lt;D xsi:type="xsd:double"&gt;497.05&lt;/D&gt;&lt;D xsi:type="xsd:double"&gt;508.17&lt;/D&gt;&lt;D xsi:type="xsd:double"&gt;500.27&lt;/D&gt;&lt;D xsi:type="xsd:double"&gt;514.56&lt;/D&gt;&lt;D xsi:type="xsd:double"&gt;513.32&lt;/D&gt;&lt;D xsi:type="xsd:double"&gt;519.87&lt;/D&gt;&lt;D xsi:type="xsd:double"&gt;526.08&lt;/D&gt;&lt;D xsi:type="xsd:double"&gt;537.23&lt;/D&gt;&lt;D xsi:type="xsd:double"&gt;539.52&lt;/D&gt;&lt;D xsi:type="xsd:double"&gt;539.37&lt;/D&gt;&lt;D xsi:type="xsd:double"&gt;538.15&lt;/D&gt;&lt;D xsi:type="xsd:double"&gt;535.9&lt;/D&gt;&lt;D xsi:type="xsd:double"&gt;528.3&lt;/D&gt;&lt;D xsi:type="xsd:double"&gt;527.99&lt;/D&gt;&lt;D xsi:type="xsd:double"&gt;529.25&lt;/D&gt;&lt;D xsi:type="xsd:double"&gt;522.92&lt;/D&gt;&lt;D xsi:type="xsd:double"&gt;529.6&lt;/D&gt;&lt;D xsi:type="xsd:double"&gt;526.85&lt;/D&gt;&lt;D xsi:type="xsd:double"&gt;524.47&lt;/D&gt;&lt;D xsi:type="xsd:double"&gt;518.11&lt;/D&gt;&lt;D xsi:type="xsd:double"&gt;522.29&lt;/D&gt;&lt;D xsi:type="xsd:double"&gt;523.05&lt;/D&gt;&lt;D xsi:type="xsd:double"&gt;520.83&lt;/D&gt;&lt;D xsi:type="xsd:double"&gt;521.81&lt;/D&gt;&lt;D xsi:type="xsd:double"&gt;514.21&lt;/D&gt;&lt;D xsi:type="xsd:double"&gt;529.63&lt;/D&gt;&lt;D xsi:type="xsd:double"&gt;532.64&lt;/D&gt;&lt;D xsi:type="xsd:double"&gt;531.51&lt;/D&gt;&lt;D xsi:type="xsd:double"&gt;524.8&lt;/D&gt;&lt;D xsi:type="xsd:double"&gt;521.74&lt;/D&gt;&lt;D xsi:type="xsd:double"&gt;513.08&lt;/D&gt;&lt;D xsi:type="xsd:double"&gt;516.7&lt;/D&gt;&lt;D xsi:type="xsd:double"&gt;505.08&lt;/D&gt;&lt;D xsi:type="xsd:double"&gt;505.56&lt;/D&gt;&lt;D xsi:type="xsd:double"&gt;507.19&lt;/D&gt;&lt;D xsi:type="xsd:double"&gt;515.27&lt;/D&gt;&lt;D xsi:type="xsd:double"&gt;515.18&lt;/D&gt;&lt;D xsi:type="xsd:double"&gt;524.54&lt;/D&gt;&lt;D xsi:type="xsd:double"&gt;518.58&lt;/D&gt;&lt;D xsi:type="xsd:double"&gt;510.23&lt;/D&gt;&lt;D xsi:type="xsd:double"&gt;511.23&lt;/D&gt;&lt;D xsi:type="xsd:double"&gt;515.61&lt;/D&gt;&lt;D xsi:type="xsd:double"&gt;522.56&lt;/D&gt;&lt;D xsi:type="xsd:double"&gt;529.6&lt;/D&gt;&lt;D xsi:type="xsd:double"&gt;529.96&lt;/D&gt;&lt;D xsi:type="xsd:double"&gt;522.87&lt;/D&gt;&lt;D xsi:type="xsd:double"&gt;518.66&lt;/D&gt;&lt;D xsi:type="xsd:double"&gt;514.17&lt;/D&gt;&lt;/FQL&gt;&lt;FQL&gt;&lt;Q&gt;GREK^FG_PRICE(0,-200D)&lt;/Q&gt;&lt;R&gt;201&lt;/R&gt;&lt;C&gt;1&lt;/C&gt;&lt;D xsi:type="xsd:double"&gt;65.7&lt;/D&gt;&lt;D xsi:type="xsd:double"&gt;65.62&lt;/D&gt;&lt;D xsi:type="xsd:double"&gt;65.33&lt;/D&gt;&lt;D xsi:type="xsd:double"&gt;65.38&lt;/D&gt;&lt;D xsi:type="xsd:double"&gt;66.17&lt;/D&gt;&lt;D xsi:type="xsd:double"&gt;65.25&lt;/D&gt;&lt;D xsi:type="xsd:double"&gt;65.56&lt;/D&gt;&lt;D xsi:type="xsd:double"&gt;64.4&lt;/D&gt;&lt;D xsi:type="xsd:double"&gt;64.27&lt;/D&gt;&lt;D xsi:type="xsd:double"&gt;63.82&lt;/D&gt;&lt;D xsi:type="xsd:double"&gt;63.96&lt;/D&gt;&lt;D xsi:type="xsd:double"&gt;65&lt;/D&gt;&lt;D xsi:type="xsd:double"&gt;65.23&lt;/D&gt;&lt;D xsi:type="xsd:double"&gt;64.76&lt;/D&gt;&lt;D xsi:type="xsd:double"&gt;64.14&lt;/D&gt;&lt;D xsi:type="xsd:double"&gt;64.3&lt;/D&gt;&lt;D xsi:type="xsd:double"&gt;64.1&lt;/D&gt;&lt;D xsi:type="xsd:double"&gt;64.77&lt;/D&gt;&lt;D xsi:type="xsd:double"&gt;65.23&lt;/D&gt;&lt;D xsi:type="xsd:double"&gt;65.17&lt;/D&gt;&lt;D xsi:type="xsd:double"&gt;64.22&lt;/D&gt;&lt;D xsi:type="xsd:double"&gt;63.64&lt;/D&gt;&lt;D xsi:type="xsd:double"&gt;63.6&lt;/D&gt;&lt;D xsi:type="xsd:double"&gt;63.86&lt;/D&gt;&lt;D xsi:type="xsd:double"&gt;63.4&lt;/D&gt;&lt;D xsi:type="xsd:double"&gt;63.26&lt;/D&gt;&lt;D xsi:type="xsd:double"&gt;63.4&lt;/D&gt;&lt;D xsi:type="xsd:double"&gt;62.28&lt;/D&gt;&lt;D xsi:type="xsd:double"&gt;63.09&lt;/D&gt;&lt;D xsi:type="xsd:double"&gt;63.94&lt;/D&gt;&lt;D xsi:type="xsd:double"&gt;64.49&lt;/D&gt;&lt;D xsi:type="xsd:double"&gt;64.98&lt;/D&gt;&lt;D xsi:type="xsd:double"&gt;65.62&lt;/D&gt;&lt;D xsi:type="xsd:double"&gt;65.995&lt;/D&gt;&lt;D xsi:type="xsd:double"&gt;65.2&lt;/D&gt;&lt;D xsi:type="xsd:double"&gt;65.4&lt;/D&gt;&lt;D xsi:type="xsd:double"&gt;65.15&lt;/D&gt;&lt;D xsi:type="xsd:double"&gt;65.58&lt;/D&gt;&lt;D xsi:type="xsd:double"&gt;66.89&lt;/D&gt;&lt;D xsi:type="xsd:double"&gt;66.53&lt;/D&gt;&lt;D xsi:type="xsd:double"&gt;66.81&lt;/D&gt;&lt;D xsi:type="xsd:double"&gt;66.35&lt;/D&gt;&lt;D xsi:type="xsd:double"&gt;65.68&lt;/D&gt;&lt;D xsi:type="xsd:double"&gt;65.0692&lt;/D&gt;&lt;D xsi:type="xsd:double"&gt;64.58&lt;/D&gt;&lt;D xsi:type="xsd:double"&gt;64.2&lt;/D&gt;&lt;D xsi:type="xsd:double"&gt;62.98&lt;/D&gt;&lt;D xsi:type="xsd:double"&gt;62.02&lt;/D&gt;&lt;D xsi:type="xsd:double"&gt;60.34&lt;/D&gt;&lt;D xsi:type="xsd:double"&gt;60.51&lt;/D&gt;&lt;D xsi:type="xsd:double"&gt;60.44&lt;/D&gt;&lt;D xsi:type="xsd:double"&gt;60.98&lt;/D&gt;&lt;D xsi:type="xsd:double"&gt;60.45&lt;/D&gt;&lt;D xsi:type="xsd:double"&gt;62.15&lt;/D&gt;&lt;D xsi:type="xsd:double"&gt;62&lt;/D&gt;&lt;D xsi:type="xsd:double"&gt;62.58&lt;/D&gt;&lt;D xsi:type="xsd:double"&gt;61.43&lt;/D&gt;&lt;D xsi:type="xsd:double"&gt;61.53&lt;/D&gt;&lt;D xsi:type="xsd:double"&gt;61.2&lt;/D&gt;&lt;D xsi:type="xsd:double"&gt;61.52&lt;/D&gt;&lt;D xsi:type="xsd:double"&gt;60.8&lt;/D&gt;&lt;D xsi:type="xsd:double"&gt;60.25&lt;/D&gt;&lt;D xsi:type="xsd:double"&gt;60.82&lt;/D&gt;&lt;D xsi:type="xsd:double"&gt;60.99&lt;/D&gt;&lt;D xsi:type="xsd:double"&gt;61.32&lt;/D&gt;&lt;D xsi:type="xsd:double"&gt;61.08&lt;/D&gt;&lt;D xsi:type="xsd:double"&gt;60.9&lt;/D&gt;&lt;D xsi:type="xsd:double"&gt;59.12&lt;/D&gt;&lt;D xsi:type="xsd:double"&gt;59.72&lt;/D&gt;&lt;D xsi:type="xsd:double"&gt;59.34&lt;/D&gt;&lt;D xsi:type="xsd:double"&gt;58.63&lt;/D&gt;&lt;D xsi:type="xsd:double"&gt;58.04&lt;/D&gt;&lt;D xsi:type="xsd:double"&gt;58.17&lt;/D&gt;&lt;D xsi:type="xsd:double"&gt;59.31&lt;/D&gt;&lt;D xsi:type="xsd:double"&gt;58.42&lt;/D&gt;&lt;D xsi:type="xsd:double"&gt;57.86&lt;/D&gt;&lt;D xsi:type="xsd:double"&gt;56.55&lt;/D&gt;&lt;D xsi:type="xsd:double"&gt;54.71&lt;/D&gt;&lt;D xsi:type="xsd:double"&gt;54.58&lt;/D&gt;&lt;D xsi:type="xsd:double"&gt;54.88&lt;/D&gt;&lt;D xsi:type="xsd:double"&gt;55.79&lt;/D&gt;&lt;D xsi:type="xsd:double"&gt;56&lt;/D&gt;&lt;D xsi:type="xsd:double"&gt;56.89&lt;/D&gt;&lt;D xsi:type="xsd:double"&gt;56.52&lt;/D&gt;&lt;D xsi:type="xsd:double"&gt;56.48&lt;/D&gt;&lt;D xsi:type="xsd:double"&gt;55.85&lt;/D&gt;&lt;D xsi:type="xsd:double"&gt;55.46&lt;/D&gt;&lt;D xsi:type="xsd:double"&gt;55.77&lt;/D&gt;&lt;D xsi:type="xsd:double"&gt;55.24&lt;/D&gt;&lt;D xsi:type="xsd:double"&gt;55.29&lt;/D&gt;&lt;D xsi:type="xsd:double"&gt;55.7&lt;/D&gt;&lt;D xsi:type="xsd:double"&gt;55&lt;/D&gt;&lt;D xsi:type="xsd:double"&gt;55.71&lt;/D&gt;&lt;D xsi:type="xsd:double"&gt;55.85&lt;/D&gt;&lt;D xsi:type="xsd:double"&gt;55.02&lt;/D&gt;&lt;D xsi:type="xsd:double"&gt;53.23&lt;/D&gt;&lt;D xsi:type="xsd:double"&gt;53.88&lt;/D&gt;&lt;D xsi:type="xsd:double"&gt;54.14&lt;/D&gt;&lt;D xsi:type="xsd:double"&gt;53.89&lt;/D&gt;&lt;D xsi:type="xsd:double"&gt;52.9&lt;/D&gt;&lt;D xsi:type="xsd:double"&gt;52.5&lt;/D&gt;&lt;D xsi:type="xsd:double"&gt;52.15&lt;/D&gt;&lt;D xsi:type="xsd:double"&gt;52.22&lt;/D&gt;&lt;D xsi:type="xsd:double"&gt;52.07&lt;/D&gt;&lt;D xsi:type="xsd:double"&gt;51.6&lt;/D&gt;&lt;D xsi:type="xsd:double"&gt;51.0483&lt;/D&gt;&lt;D xsi:type="xsd:double"&gt;50.26&lt;/D&gt;&lt;D xsi:type="xsd:double"&gt;50.37&lt;/D&gt;&lt;D xsi:type="xsd:double"&gt;50.13&lt;/D&gt;&lt;D xsi:type="xsd:double"&gt;50.44&lt;/D&gt;&lt;D xsi:type="xsd:double"&gt;50.1&lt;/D&gt;&lt;D xsi:type="xsd:double"&gt;49.3&lt;/D&gt;&lt;D xsi:type="xsd:double"&gt;49.52&lt;/D&gt;&lt;D xsi:type="xsd:double"&gt;49.99&lt;/D&gt;&lt;D xsi:type="xsd:double"&gt;49.71&lt;/D&gt;&lt;D xsi:type="xsd:double"&gt;49.52&lt;/D&gt;&lt;D xsi:type="xsd:double"&gt;49.95&lt;/D&gt;&lt;D xsi:type="xsd:double"&gt;49.35&lt;/D&gt;&lt;D xsi:type="xsd:double"&gt;49.05&lt;/D&gt;&lt;D xsi:type="xsd:double"&gt;47.02&lt;/D&gt;&lt;D xsi:type="xsd:double"&gt;47.34&lt;/D&gt;&lt;D xsi:type="xsd:double"&gt;47.35&lt;/D&gt;&lt;D xsi:type="xsd:double"&gt;47.415&lt;/D&gt;&lt;D xsi:type="xsd:double"&gt;46.92&lt;/D&gt;&lt;D xsi:type="xsd:double"&gt;45.92&lt;/D&gt;&lt;D xsi:type="xsd:double"&gt;44.76&lt;/D&gt;&lt;D xsi:type="xsd:double"&gt;44.85&lt;/D&gt;&lt;D xsi:type="xsd:double"&gt;42.65&lt;/D&gt;&lt;D xsi:type="xsd:double"&gt;40.77&lt;/D&gt;&lt;D xsi:type="xsd:double"&gt;43.59&lt;/D&gt;&lt;D xsi:type="xsd:double"&gt;47.32&lt;/D&gt;&lt;D xsi:type="xsd:double"&gt;48.1&lt;/D&gt;&lt;D xsi:type="xsd:double"&gt;47.63&lt;/D&gt;&lt;D xsi:type="xsd:double"&gt;46.97&lt;/D&gt;&lt;D xsi:type="xsd:double"&gt;48.4701&lt;/D&gt;&lt;D xsi:type="xsd:double"&gt;48.9&lt;/D&gt;&lt;D xsi:type="xsd:double"&gt;48.42&lt;/D&gt;&lt;D xsi:type="xsd:double"&gt;48.48&lt;/D&gt;&lt;D xsi:type="xsd:double"&gt;48.31&lt;/D&gt;&lt;D xsi:type="xsd:double"&gt;46.99&lt;/D&gt;&lt;D xsi:type="xsd:double"&gt;47.865&lt;/D&gt;&lt;D xsi:type="xsd:double"&gt;48.03&lt;/D&gt;&lt;D xsi:type="xsd:double"&gt;48.1505&lt;/D&gt;&lt;D xsi:type="xsd:double"&gt;48.59&lt;/D&gt;&lt;D xsi:type="xsd:double"&gt;47.95&lt;/D&gt;&lt;D xsi:type="xsd:double"&gt;46.83&lt;/D&gt;&lt;D xsi:type="xsd:double"&gt;46.85&lt;/D&gt;&lt;D xsi:type="xsd:double"&gt;45.64&lt;/D&gt;&lt;D xsi:type="xsd:double"&gt;44.77&lt;/D&gt;&lt;D xsi:type="xsd:double"&gt;45.53&lt;/D&gt;&lt;D xsi:type="xsd:double"&gt;44.85&lt;/D&gt;&lt;D xsi:type="xsd:double"&gt;45.28&lt;/D&gt;&lt;D xsi:type="xsd:double"&gt;43.36&lt;/D&gt;&lt;D xsi:type="xsd:double"&gt;43.25&lt;/D&gt;&lt;D xsi:type="xsd:double"&gt;42.58&lt;/D&gt;&lt;D xsi:type="xsd:double"&gt;42.0296&lt;/D&gt;&lt;D xsi:type="xsd:double"&gt;42.4371&lt;/D&gt;&lt;D xsi:type="xsd:double"&gt;42.663&lt;/D&gt;&lt;D xsi:type="xsd:double"&gt;42.46&lt;/D&gt;&lt;D xsi:type="xsd:double"&gt;43.1&lt;/D&gt;&lt;D xsi:type="xsd:double"&gt;43.26&lt;/D&gt;&lt;D xsi:type="xsd:double"&gt;42.79&lt;/D&gt;&lt;D xsi:type="xsd:double"&gt;43.24&lt;/D&gt;&lt;D xsi:type="xsd:double"&gt;42.93&lt;/D&gt;&lt;D xsi:type="xsd:double"&gt;42.78&lt;/D&gt;&lt;D xsi:type="xsd:double"&gt;41.984&lt;/D&gt;&lt;D xsi:type="xsd:double"&gt;41.1877&lt;/D&gt;&lt;D xsi:type="xsd:double"&gt;41.09&lt;/D&gt;&lt;D xsi:type="xsd:double"&gt;41.0147&lt;/D&gt;&lt;D xsi:type="xsd:double"&gt;41.1069&lt;/D&gt;&lt;D xsi:type="xsd:double"&gt;40.71&lt;/D&gt;&lt;D xsi:type="xsd:double"&gt;40.62&lt;/D&gt;&lt;D xsi:type="xsd:double"&gt;39.96&lt;/D&gt;&lt;D xsi:type="xsd:double"&gt;41.37&lt;/D&gt;&lt;D xsi:type="xsd:double"&gt;41.67&lt;/D&gt;&lt;D xsi:type="xsd:double"&gt;41.61&lt;/D&gt;&lt;D xsi:type="xsd:double"&gt;41.69&lt;/D&gt;&lt;D xsi:type="xsd:double"&gt;41.86&lt;/D&gt;&lt;D xsi:type="xsd:double"&gt;41.9818&lt;/D&gt;&lt;D xsi:type="xsd:double"&gt;41.3307&lt;/D&gt;&lt;D xsi:type="xsd:double"&gt;41.02&lt;/D&gt;&lt;D xsi:type="xsd:double"&gt;41.445&lt;/D&gt;&lt;D xsi:type="xsd:double"&gt;40.3992&lt;/D&gt;&lt;D xsi:type="xsd:double"&gt;39.9281&lt;/D&gt;&lt;D xsi:type="xsd:double"&gt;39.85&lt;/D&gt;&lt;D xsi:type="xsd:double"&gt;39.7&lt;/D&gt;&lt;D xsi:type="xsd:double"&gt;39.45&lt;/D&gt;&lt;D xsi:type="xsd:double"&gt;39.69&lt;/D&gt;&lt;D xsi:type="xsd:double"&gt;40.04&lt;/D&gt;&lt;D xsi:type="xsd:double"&gt;39.89&lt;/D&gt;&lt;D xsi:type="xsd:double"&gt;40.16&lt;/D&gt;&lt;D xsi:type="xsd:double"&gt;39.28&lt;/D&gt;&lt;D xsi:type="xsd:double"&gt;38.8844&lt;/D&gt;&lt;D xsi:type="xsd:double"&gt;38.79&lt;/D&gt;&lt;D xsi:type="xsd:double"&gt;38.98&lt;/D&gt;&lt;D xsi:type="xsd:double"&gt;40.63&lt;/D&gt;&lt;D xsi:type="xsd:double"&gt;40.62&lt;/D&gt;&lt;D xsi:type="xsd:double"&gt;40.62&lt;/D&gt;&lt;D xsi:type="xsd:double"&gt;40.3495&lt;/D&gt;&lt;D xsi:type="xsd:double"&gt;40.75&lt;/D&gt;&lt;D xsi:type="xsd:double"&gt;40.12&lt;/D&gt;&lt;/FQL&gt;&lt;FQL&gt;&lt;Q&gt;EPOL^FG_PRICE(0,-200D)&lt;/Q&gt;&lt;R&gt;201&lt;/R&gt;&lt;C&gt;1&lt;/C&gt;&lt;D xsi:type="xsd:double"&gt;32.28&lt;/D&gt;&lt;D xsi:type="xsd:double"&gt;32.62&lt;/D&gt;&lt;D xsi:type="xsd:double"&gt;32.58&lt;/D&gt;&lt;D xsi:type="xsd:double"&gt;32.51&lt;/D&gt;&lt;D xsi:type="xsd:double"&gt;32.92&lt;/D&gt;&lt;D xsi:type="xsd:double"&gt;32.81&lt;/D&gt;&lt;D xsi:type="xsd:double"&gt;32.6&lt;/D&gt;&lt;D xsi:type="xsd:double"&gt;32.2&lt;/D&gt;&lt;D xsi:type="xsd:double"&gt;32.11&lt;/D&gt;&lt;D xsi:type="xsd:double"&gt;32.17&lt;/D&gt;&lt;D xsi:type="xsd:double"&gt;31.57&lt;/D&gt;&lt;D xsi:type="xsd:double"&gt;32.09&lt;/D&gt;&lt;D xsi:type="xsd:double"&gt;32.04&lt;/D&gt;&lt;D xsi:type="xsd:double"&gt;32&lt;/D&gt;&lt;D xsi:type="xsd:double"&gt;31.76&lt;/D&gt;&lt;D xsi:type="xsd:double"&gt;32.07&lt;/D&gt;&lt;D xsi:type="xsd:double"&gt;32.32&lt;/D&gt;&lt;D xsi:type="xsd:double"&gt;32.51&lt;/D&gt;&lt;D xsi:type="xsd:double"&gt;32.81&lt;/D&gt;&lt;D xsi:type="xsd:double"&gt;32.28&lt;/D&gt;&lt;D xsi:type="xsd:double"&gt;32.6&lt;/D&gt;&lt;D xsi:type="xsd:double"&gt;31.83&lt;/D&gt;&lt;D xsi:type="xsd:double"&gt;32.38&lt;/D&gt;&lt;D xsi:type="xsd:double"&gt;32.88&lt;/D&gt;&lt;D xsi:type="xsd:double"&gt;32.14&lt;/D&gt;&lt;D xsi:type="xsd:double"&gt;32.13&lt;/D&gt;&lt;D xsi:type="xsd:double"&gt;31.52&lt;/D&gt;&lt;D xsi:type="xsd:double"&gt;31.29&lt;/D&gt;&lt;D xsi:type="xsd:double"&gt;31.7&lt;/D&gt;&lt;D xsi:type="xsd:double"&gt;32.07&lt;/D&gt;&lt;D xsi:type="xsd:double"&gt;32.34&lt;/D&gt;&lt;D xsi:type="xsd:double"&gt;32.86&lt;/D&gt;&lt;D xsi:type="xsd:double"&gt;32.59&lt;/D&gt;&lt;D xsi:type="xsd:double"&gt;32.7&lt;/D&gt;&lt;D xsi:type="xsd:double"&gt;33.38&lt;/D&gt;&lt;D xsi:type="xsd:double"&gt;33.78&lt;/D&gt;&lt;D xsi:type="xsd:double"&gt;33.79&lt;/D&gt;&lt;D xsi:type="xsd:double"&gt;33.64&lt;/D&gt;&lt;D xsi:type="xsd:double"&gt;33.45&lt;/D&gt;&lt;D xsi:type="xsd:double"&gt;33.27&lt;/D&gt;&lt;D xsi:type="xsd:double"&gt;34.07&lt;/D&gt;&lt;D xsi:type="xsd:double"&gt;33.99&lt;/D&gt;&lt;D xsi:type="xsd:double"&gt;33.44&lt;/D&gt;&lt;D xsi:type="xsd:double"&gt;33.97&lt;/D&gt;&lt;D xsi:type="xsd:double"&gt;33.53&lt;/D&gt;&lt;D xsi:type="xsd:double"&gt;32.84&lt;/D&gt;&lt;D xsi:type="xsd:double"&gt;31.79&lt;/D&gt;&lt;D xsi:type="xsd:double"&gt;31.94&lt;/D&gt;&lt;D xsi:type="xsd:double"&gt;31.7&lt;/D&gt;&lt;D xsi:type="xsd:double"&gt;31.75&lt;/D&gt;&lt;D xsi:type="xsd:double"&gt;32.21&lt;/D&gt;&lt;D xsi:type="xsd:double"&gt;32.25&lt;/D&gt;&lt;D xsi:type="xsd:double"&gt;32.13&lt;/D&gt;&lt;D xsi:type="xsd:double"&gt;33.35&lt;/D&gt;&lt;D xsi:type="xsd:double"&gt;33.29&lt;/D&gt;&lt;D xsi:type="xsd:double"&gt;33.45&lt;/D&gt;&lt;D xsi:type="xsd:double"&gt;32.93&lt;/D&gt;&lt;D xsi:type="xsd:double"&gt;32.9&lt;/D&gt;&lt;D xsi:type="xsd:double"&gt;32.86&lt;/D&gt;&lt;D xsi:type="xsd:double"&gt;32.34&lt;/D&gt;&lt;D xsi:type="xsd:double"&gt;31.97&lt;/D&gt;&lt;D xsi:type="xsd:double"&gt;31.66&lt;/D&gt;&lt;D xsi:type="xsd:double"&gt;32.14&lt;/D&gt;&lt;D xsi:type="xsd:double"&gt;31.95&lt;/D&gt;&lt;D xsi:type="xsd:double"&gt;32.05&lt;/D&gt;&lt;D xsi:type="xsd:double"&gt;32.72&lt;/D&gt;&lt;D xsi:type="xsd:double"&gt;32.62&lt;/D&gt;&lt;D xsi:type="xsd:double"&gt;32.25&lt;/D&gt;&lt;D xsi:type="xsd:double"&gt;32.82&lt;/D&gt;&lt;D xsi:type="xsd:double"&gt;32.19&lt;/D&gt;&lt;D xsi:type="xsd:double"&gt;32.06&lt;/D&gt;&lt;D xsi:type="xsd:double"&gt;32.26&lt;/D&gt;&lt;D xsi:type="xsd:double"&gt;31.69&lt;/D&gt;&lt;D xsi:type="xsd:double"&gt;31.65&lt;/D&gt;&lt;D xsi:type="xsd:double"&gt;30.57&lt;/D&gt;&lt;D xsi:type="xsd:double"&gt;30.56&lt;/D&gt;&lt;D xsi:type="xsd:double"&gt;29.51&lt;/D&gt;&lt;D xsi:type="xsd:double"&gt;29.72&lt;/D&gt;&lt;D xsi:type="xsd:double"&gt;29.36&lt;/D&gt;&lt;D xsi:type="xsd:double"&gt;29.39&lt;/D&gt;&lt;D xsi:type="xsd:double"&gt;29.38&lt;/D&gt;&lt;D xsi:type="xsd:double"&gt;29.86&lt;/D&gt;&lt;D xsi:type="xsd:double"&gt;30.63&lt;/D&gt;&lt;D xsi:type="xsd:double"&gt;30.62&lt;/D&gt;&lt;D xsi:type="xsd:double"&gt;30.83&lt;/D&gt;&lt;D xsi:type="xsd:double"&gt;30&lt;/D&gt;&lt;D xsi:type="xsd:double"&gt;29.46&lt;/D&gt;&lt;D xsi:type="xsd:double"&gt;29.75&lt;/D&gt;&lt;D xsi:type="xsd:double"&gt;30.22&lt;/D&gt;&lt;D xsi:type="xsd:double"&gt;29.92&lt;/D&gt;&lt;D xsi:type="xsd:double"&gt;30.49&lt;/D&gt;&lt;D xsi:type="xsd:double"&gt;30.37&lt;/D&gt;&lt;D xsi:type="xsd:double"&gt;30.72&lt;/D&gt;&lt;D xsi:type="xsd:double"&gt;31.25&lt;/D&gt;&lt;D xsi:type="xsd:double"&gt;30.82&lt;/D&gt;&lt;D xsi:type="xsd:double"&gt;29.85&lt;/D&gt;&lt;D xsi:type="xsd:double"&gt;29.99&lt;/D&gt;&lt;D xsi:type="xsd:double"&gt;30.09&lt;/D&gt;&lt;D xsi:type="xsd:double"&gt;30.77&lt;/D&gt;&lt;D xsi:type="xsd:double"&gt;30.53&lt;/D&gt;&lt;D xsi:type="xsd:double"&gt;30.32&lt;/D&gt;&lt;D xsi:type="xsd:double"&gt;30.49&lt;/D&gt;&lt;D xsi:type="xsd:double"&gt;30.68&lt;/D&gt;&lt;D xsi:type="xsd:double"&gt;30.8&lt;/D&gt;&lt;D xsi:type="xsd:double"&gt;30.5&lt;/D&gt;&lt;D xsi:type="xsd:double"&gt;30.88&lt;/D&gt;&lt;D xsi:type="xsd:double"&gt;29.94&lt;/D&gt;&lt;D xsi:type="xsd:double"&gt;29.66&lt;/D&gt;&lt;D xsi:type="xsd:double"&gt;29.48&lt;/D&gt;&lt;D xsi:type="xsd:double"&gt;29.83&lt;/D&gt;&lt;D xsi:type="xsd:double"&gt;30.09&lt;/D&gt;&lt;D xsi:type="xsd:double"&gt;29.45&lt;/D&gt;&lt;D xsi:type="xsd:double"&gt;29.48&lt;/D&gt;&lt;D xsi:type="xsd:double"&gt;30.3&lt;/D&gt;&lt;D xsi:type="xsd:double"&gt;30.3&lt;/D&gt;&lt;D xsi:type="xsd:double"&gt;30.04&lt;/D&gt;&lt;D xsi:type="xsd:double"&gt;30.19&lt;/D&gt;&lt;D xsi:type="xsd:double"&gt;29.43&lt;/D&gt;&lt;D xsi:type="xsd:double"&gt;29.25&lt;/D&gt;&lt;D xsi:type="xsd:double"&gt;28.63&lt;/D&gt;&lt;D xsi:type="xsd:double"&gt;28.29&lt;/D&gt;&lt;D xsi:type="xsd:double"&gt;27.74&lt;/D&gt;&lt;D xsi:type="xsd:double"&gt;27.58&lt;/D&gt;&lt;D xsi:type="xsd:double"&gt;27.59&lt;/D&gt;&lt;D xsi:type="xsd:double"&gt;27.25&lt;/D&gt;&lt;D xsi:type="xsd:double"&gt;26.93&lt;/D&gt;&lt;D xsi:type="xsd:double"&gt;27.69&lt;/D&gt;&lt;D xsi:type="xsd:double"&gt;24.7&lt;/D&gt;&lt;D xsi:type="xsd:double"&gt;24.54&lt;/D&gt;&lt;D xsi:type="xsd:double"&gt;25.14&lt;/D&gt;&lt;D xsi:type="xsd:double"&gt;27.51&lt;/D&gt;&lt;D xsi:type="xsd:double"&gt;28.79&lt;/D&gt;&lt;D xsi:type="xsd:double"&gt;28.28&lt;/D&gt;&lt;D xsi:type="xsd:double"&gt;28.01&lt;/D&gt;&lt;D xsi:type="xsd:double"&gt;28.43&lt;/D&gt;&lt;D xsi:type="xsd:double"&gt;28.69&lt;/D&gt;&lt;D xsi:type="xsd:double"&gt;28.42&lt;/D&gt;&lt;D xsi:type="xsd:double"&gt;29.11&lt;/D&gt;&lt;D xsi:type="xsd:double"&gt;28.56&lt;/D&gt;&lt;D xsi:type="xsd:double"&gt;28.13&lt;/D&gt;&lt;D xsi:type="xsd:double"&gt;28.35&lt;/D&gt;&lt;D xsi:type="xsd:double"&gt;28.79&lt;/D&gt;&lt;D xsi:type="xsd:double"&gt;29.15&lt;/D&gt;&lt;D xsi:type="xsd:double"&gt;29.01&lt;/D&gt;&lt;D xsi:type="xsd:double"&gt;28.5&lt;/D&gt;&lt;D xsi:type="xsd:double"&gt;27.58&lt;/D&gt;&lt;D xsi:type="xsd:double"&gt;27.17&lt;/D&gt;&lt;D xsi:type="xsd:double"&gt;26.88&lt;/D&gt;&lt;D xsi:type="xsd:double"&gt;26.44&lt;/D&gt;&lt;D xsi:type="xsd:double"&gt;27.42&lt;/D&gt;&lt;D xsi:type="xsd:double"&gt;26.86&lt;/D&gt;&lt;D xsi:type="xsd:double"&gt;26.92&lt;/D&gt;&lt;D xsi:type="xsd:double"&gt;25.51&lt;/D&gt;&lt;D xsi:type="xsd:double"&gt;25.68&lt;/D&gt;&lt;D xsi:type="xsd:double"&gt;25.28&lt;/D&gt;&lt;D xsi:type="xsd:double"&gt;25.55&lt;/D&gt;&lt;D xsi:type="xsd:double"&gt;26.18&lt;/D&gt;&lt;D xsi:type="xsd:double"&gt;25.95&lt;/D&gt;&lt;D xsi:type="xsd:double"&gt;25.62&lt;/D&gt;&lt;D xsi:type="xsd:double"&gt;25.99&lt;/D&gt;&lt;D xsi:type="xsd:double"&gt;26.19&lt;/D&gt;&lt;D xsi:type="xsd:double"&gt;26.12&lt;/D&gt;&lt;D xsi:type="xsd:double"&gt;26.74&lt;/D&gt;&lt;D xsi:type="xsd:double"&gt;25.77&lt;/D&gt;&lt;D xsi:type="xsd:double"&gt;25.86&lt;/D&gt;&lt;D xsi:type="xsd:double"&gt;25.67&lt;/D&gt;&lt;D xsi:type="xsd:double"&gt;25.16&lt;/D&gt;&lt;D xsi:type="xsd:double"&gt;24.56&lt;/D&gt;&lt;D xsi:type="xsd:double"&gt;24.3&lt;/D&gt;&lt;D xsi:type="xsd:double"&gt;24.2&lt;/D&gt;&lt;D xsi:type="xsd:double"&gt;23.57&lt;/D&gt;&lt;D xsi:type="xsd:double"&gt;23.59&lt;/D&gt;&lt;D xsi:type="xsd:double"&gt;23.01&lt;/D&gt;&lt;D xsi:type="xsd:double"&gt;23.63&lt;/D&gt;&lt;D xsi:type="xsd:double"&gt;24.03&lt;/D&gt;&lt;D xsi:type="xsd:double"&gt;23.45&lt;/D&gt;&lt;D xsi:type="xsd:double"&gt;23.58&lt;/D&gt;&lt;D xsi:type="xsd:double"&gt;23.56&lt;/D&gt;&lt;D xsi:type="xsd:double"&gt;23.6&lt;/D&gt;&lt;D xsi:type="xsd:double"&gt;23.27&lt;/D&gt;&lt;D xsi:type="xsd:double"&gt;23.13&lt;/D&gt;&lt;D xsi:type="xsd:double"&gt;22.85&lt;/D&gt;&lt;D xsi:type="xsd:double"&gt;22.08&lt;/D&gt;&lt;D xsi:type="xsd:double"&gt;21.83&lt;/D&gt;&lt;D xsi:type="xsd:double"&gt;21.96&lt;/D&gt;&lt;D xsi:type="xsd:double"&gt;21.59&lt;/D&gt;&lt;D xsi:type="xsd:double"&gt;21.28&lt;/D&gt;&lt;D xsi:type="xsd:double"&gt;21.28&lt;/D&gt;&lt;D xsi:type="xsd:double"&gt;21.15&lt;/D&gt;&lt;D xsi:type="xsd:double"&gt;21.52&lt;/D&gt;&lt;D xsi:type="xsd:double"&gt;21.64&lt;/D&gt;&lt;D xsi:type="xsd:double"&gt;21.24&lt;/D&gt;&lt;D xsi:type="xsd:double"&gt;20.91&lt;/D&gt;&lt;D xsi:type="xsd:double"&gt;20.87&lt;/D&gt;&lt;D xsi:type="xsd:double"&gt;20.9973&lt;/D&gt;&lt;D xsi:type="xsd:double"&gt;21.1&lt;/D&gt;&lt;D xsi:type="xsd:double"&gt;21.34&lt;/D&gt;&lt;D xsi:type="xsd:double"&gt;21.31&lt;/D&gt;&lt;D xsi:type="xsd:double"&gt;21.155&lt;/D&gt;&lt;D xsi:type="xsd:double"&gt;21.07&lt;/D&gt;&lt;D xsi:type="xsd:double"&gt;21.06&lt;/D&gt;&lt;/FQL&gt;&lt;FQL&gt;&lt;Q&gt;EWN^FG_TOTAL_RETURNC(-5AY,0,AM)&lt;/Q&gt;&lt;R&gt;61&lt;/R&gt;&lt;C&gt;1&lt;/C&gt;&lt;D xsi:type="xsd:double"&gt;4.647851&lt;/D&gt;&lt;D xsi:type="xsd:double"&gt;2.5068045&lt;/D&gt;&lt;D xsi:type="xsd:double"&gt;7.363105&lt;/D&gt;&lt;D xsi:type="xsd:double"&gt;6.7603827&lt;/D&gt;&lt;D xsi:type="xsd:double"&gt;3.4434557&lt;/D&gt;&lt;D xsi:type="xsd:double"&gt;-0.08997321&lt;/D&gt;&lt;D xsi:type="xsd:double"&gt;8.014417&lt;/D&gt;&lt;D xsi:type="xsd:double"&gt;2.646935&lt;/D&gt;&lt;D xsi:type="xsd:double"&gt;0.99493265&lt;/D&gt;&lt;D xsi:type="xsd:double"&gt;-2.474594&lt;/D&gt;&lt;D xsi:type="xsd:double"&gt;5.0840497&lt;/D&gt;&lt;D xsi:type="xsd:double"&gt;4.62085&lt;/D&gt;&lt;D xsi:type="xsd:double"&gt;-6.870514&lt;/D&gt;&lt;D xsi:type="xsd:double"&gt;7.478714&lt;/D&gt;&lt;D xsi:type="xsd:double"&gt;-7.3166075&lt;/D&gt;&lt;D xsi:type="xsd:double"&gt;0.9236574&lt;/D&gt;&lt;D xsi:type="xsd:double"&gt;-4.0469465&lt;/D&gt;&lt;D xsi:type="xsd:double"&gt;-14.951491&lt;/D&gt;&lt;D xsi:type="xsd:double"&gt;1.6116977&lt;/D&gt;&lt;D xsi:type="xsd:double"&gt;-12.76232&lt;/D&gt;&lt;D xsi:type="xsd:double"&gt;6.4950347&lt;/D&gt;&lt;D xsi:type="xsd:double"&gt;-7.84992&lt;/D&gt;&lt;D xsi:type="xsd:double"&gt;6.9015265&lt;/D&gt;&lt;D xsi:type="xsd:double"&gt;-5.6185904&lt;/D&gt;&lt;D xsi:type="xsd:double"&gt;-11.219227&lt;/D&gt;&lt;D xsi:type="xsd:double"&gt;9.058678&lt;/D&gt;&lt;D xsi:type="xsd:double"&gt;14.986694&lt;/D&gt;&lt;D xsi:type="xsd:double"&gt;4.55271&lt;/D&gt;&lt;D xsi:type="xsd:double"&gt;4.181099&lt;/D&gt;&lt;D xsi:type="xsd:double"&gt;-4.5119944&lt;/D&gt;&lt;D xsi:type="xsd:double"&gt;4.5013666&lt;/D&gt;&lt;D xsi:type="xsd:double"&gt;-0.79723597&lt;/D&gt;&lt;D xsi:type="xsd:double"&gt;1.7268062&lt;/D&gt;&lt;D xsi:type="xsd:double"&gt;1.1565447&lt;/D&gt;&lt;D xsi:type="xsd:double"&gt;1.8859148&lt;/D&gt;&lt;D xsi:type="xsd:double"&gt;-8.236933&lt;/D&gt;&lt;D xsi:type="xsd:double"&gt;-4.765505&lt;/D&gt;&lt;D xsi:type="xsd:double"&gt;4.68626&lt;/D&gt;&lt;D xsi:type="xsd:double"&gt;8.497726&lt;/D&gt;&lt;D xsi:type="xsd:double"&gt;1.4120698&lt;/D&gt;&lt;D xsi:type="xsd:double"&gt;9.680403&lt;/D&gt;&lt;D xsi:type="xsd:double"&gt;3.2094598&lt;/D&gt;&lt;D xsi:type="xsd:double"&gt;1.9435406&lt;/D&gt;&lt;D xsi:type="xsd:double"&gt;1.083684&lt;/D&gt;&lt;D xsi:type="xsd:double"&gt;3.0970812&lt;/D&gt;&lt;D xsi:type="xsd:double"&gt;0.037574768&lt;/D&gt;&lt;D xsi:type="xsd:double"&gt;-6.910646&lt;/D&gt;&lt;D xsi:type="xsd:double"&gt;0.83646774&lt;/D&gt;&lt;D xsi:type="xsd:double"&gt;4.3343067&lt;/D&gt;&lt;D xsi:type="xsd:double"&gt;-8.68615&lt;/D&gt;&lt;D xsi:type="xsd:double"&gt;1.4366508&lt;/D&gt;&lt;D xsi:type="xsd:double"&gt;-2.357638&lt;/D&gt;&lt;D xsi:type="xsd:double"&gt;2.305472&lt;/D&gt;&lt;D xsi:type="xsd:double"&gt;6.955576&lt;/D&gt;&lt;D xsi:type="xsd:double"&gt;-6.705838&lt;/D&gt;&lt;D xsi:type="xsd:double"&gt;10.293161&lt;/D&gt;&lt;D xsi:type="xsd:double"&gt;6.3595176&lt;/D&gt;&lt;D xsi:type="xsd:double"&gt;2.3854375&lt;/D&gt;&lt;D xsi:type="xsd:double"&gt;-3.7742794&lt;/D&gt;&lt;D xsi:type="xsd:double"&gt;3.046453&lt;/D&gt;&lt;D xsi:type="xsd:double"&gt;6.9660068&lt;/D&gt;&lt;/FQL&gt;&lt;FQL&gt;&lt;Q&gt;EWC^FG_TOTAL_RETURNC(-5AY,0,AM)&lt;/Q&gt;&lt;R&gt;61&lt;/R&gt;&lt;C&gt;1&lt;/C&gt;&lt;D xsi:type="xsd:double"&gt;1.2389421&lt;/D&gt;&lt;D xsi:type="xsd:double"&gt;0.17482042&lt;/D&gt;&lt;D xsi:type="xsd:double"&gt;9.42409&lt;/D&gt;&lt;D xsi:type="xsd:double"&gt;3.7061095&lt;/D&gt;&lt;D xsi:type="xsd:double"&gt;1.7751455&lt;/D&gt;&lt;D xsi:type="xsd:double"&gt;2.5091767&lt;/D&gt;&lt;D xsi:type="xsd:double"&gt;4.68657&lt;/D&gt;&lt;D xsi:type="xsd:double"&gt;4.9615145&lt;/D&gt;&lt;D xsi:type="xsd:double"&gt;3.232813&lt;/D&gt;&lt;D xsi:type="xsd:double"&gt;-1.3438284&lt;/D&gt;&lt;D xsi:type="xsd:double"&gt;0.2952218&lt;/D&gt;&lt;D xsi:type="xsd:double"&gt;0.34787655&lt;/D&gt;&lt;D xsi:type="xsd:double"&gt;0.55999756&lt;/D&gt;&lt;D xsi:type="xsd:double"&gt;5.701411&lt;/D&gt;&lt;D xsi:type="xsd:double"&gt;-4.490721&lt;/D&gt;&lt;D xsi:type="xsd:double"&gt;1.9329906&lt;/D&gt;&lt;D xsi:type="xsd:double"&gt;2.5319695&lt;/D&gt;&lt;D xsi:type="xsd:double"&gt;-2.1130323&lt;/D&gt;&lt;D xsi:type="xsd:double"&gt;3.7451148&lt;/D&gt;&lt;D xsi:type="xsd:double"&gt;-11.281025&lt;/D&gt;&lt;D xsi:type="xsd:double"&gt;5.3855896&lt;/D&gt;&lt;D xsi:type="xsd:double"&gt;-8.833063&lt;/D&gt;&lt;D xsi:type="xsd:double"&gt;3.170371&lt;/D&gt;&lt;D xsi:type="xsd:double"&gt;0.20103455&lt;/D&gt;&lt;D xsi:type="xsd:double"&gt;-10.662079&lt;/D&gt;&lt;D xsi:type="xsd:double"&gt;5.935192&lt;/D&gt;&lt;D xsi:type="xsd:double"&gt;2.5136232&lt;/D&gt;&lt;D xsi:type="xsd:double"&gt;1.7568707&lt;/D&gt;&lt;D xsi:type="xsd:double"&gt;3.3284307&lt;/D&gt;&lt;D xsi:type="xsd:double"&gt;-4.8460665&lt;/D&gt;&lt;D xsi:type="xsd:double"&gt;3.3553004&lt;/D&gt;&lt;D xsi:type="xsd:double"&gt;2.9275298&lt;/D&gt;&lt;D xsi:type="xsd:double"&gt;-2.99775&lt;/D&gt;&lt;D xsi:type="xsd:double"&gt;0.6744981&lt;/D&gt;&lt;D xsi:type="xsd:double"&gt;1.3981938&lt;/D&gt;&lt;D xsi:type="xsd:double"&gt;-2.2982001&lt;/D&gt;&lt;D xsi:type="xsd:double"&gt;-2.5580704&lt;/D&gt;&lt;D xsi:type="xsd:double"&gt;0.120699406&lt;/D&gt;&lt;D xsi:type="xsd:double"&gt;5.666065&lt;/D&gt;&lt;D xsi:type="xsd:double"&gt;5.0920367&lt;/D&gt;&lt;D xsi:type="xsd:double"&gt;-0.027507544&lt;/D&gt;&lt;D xsi:type="xsd:double"&gt;3.4947753&lt;/D&gt;&lt;D xsi:type="xsd:double"&gt;2.419567&lt;/D&gt;&lt;D xsi:type="xsd:double"&gt;-0.6230593&lt;/D&gt;&lt;D xsi:type="xsd:double"&gt;-2.1421075&lt;/D&gt;&lt;D xsi:type="xsd:double"&gt;1.1624217&lt;/D&gt;&lt;D xsi:type="xsd:double"&gt;0.77251196&lt;/D&gt;&lt;D xsi:type="xsd:double"&gt;5.0753355&lt;/D&gt;&lt;D xsi:type="xsd:double"&gt;4.0503144&lt;/D&gt;&lt;D xsi:type="xsd:double"&gt;0.7978678&lt;/D&gt;&lt;D xsi:type="xsd:double"&gt;2.4226427&lt;/D&gt;&lt;D xsi:type="xsd:double"&gt;-3.1672418&lt;/D&gt;&lt;D xsi:type="xsd:double"&gt;2.0833373&lt;/D&gt;&lt;D xsi:type="xsd:double"&gt;-2.833134&lt;/D&gt;&lt;D xsi:type="xsd:double"&gt;-2.2979975&lt;/D&gt;&lt;D xsi:type="xsd:double"&gt;8.371258&lt;/D&gt;&lt;D xsi:type="xsd:double"&gt;5.717623&lt;/D&gt;&lt;D xsi:type="xsd:double"&gt;2.513039&lt;/D&gt;&lt;D xsi:type="xsd:double"&gt;2.6230216&lt;/D&gt;&lt;D xsi:type="xsd:double"&gt;4.076886&lt;/D&gt;&lt;D xsi:type="x</t>
        </r>
      </text>
    </comment>
    <comment ref="A3" authorId="0" shapeId="0" xr:uid="{74047D3E-941F-4B21-84F2-9D2139AE4FF2}">
      <text>
        <r>
          <rPr>
            <b/>
            <sz val="9"/>
            <color indexed="81"/>
            <rFont val="Tahoma"/>
            <charset val="1"/>
          </rPr>
          <t>sd:double"&gt;2.5573373&lt;/D&gt;&lt;/FQL&gt;&lt;FQL&gt;&lt;Q&gt;VNM^FG_TOTAL_RETURNC(-5AY,0,AM)&lt;/Q&gt;&lt;R&gt;61&lt;/R&gt;&lt;C&gt;1&lt;/C&gt;&lt;D xsi:type="xsd:double"&gt;-0.06596446&lt;/D&gt;&lt;D xsi:type="xsd:double"&gt;2.574265&lt;/D&gt;&lt;D xsi:type="xsd:double"&gt;6.3706636&lt;/D&gt;&lt;D xsi:type="xsd:double"&gt;11.897242&lt;/D&gt;&lt;D xsi:type="xsd:double"&gt;-3.6373496&lt;/D&gt;&lt;D xsi:type="xsd:double"&gt;-1.1267662&lt;/D&gt;&lt;D xsi:type="xsd:double"&gt;5.9829116&lt;/D&gt;&lt;D xsi:type="xsd:double"&gt;2.4193525&lt;/D&gt;&lt;D xsi:type="xsd:double"&gt;4.3569565&lt;/D&gt;&lt;D xsi:type="xsd:double"&gt;0.25151968&lt;/D&gt;&lt;D xsi:type="xsd:double"&gt;1.4049053&lt;/D&gt;&lt;D xsi:type="xsd:double"&gt;-0.8906424&lt;/D&gt;&lt;D xsi:type="xsd:double"&gt;-2.1467805&lt;/D&gt;&lt;D xsi:type="xsd:double"&gt;4.897952&lt;/D&gt;&lt;D xsi:type="xsd:double"&gt;1.4105082&lt;/D&gt;&lt;D xsi:type="xsd:double"&gt;3.1515718&lt;/D&gt;&lt;D xsi:type="xsd:double"&gt;-6.401867&lt;/D&gt;&lt;D xsi:type="xsd:double"&gt;-4.543185&lt;/D&gt;&lt;D xsi:type="xsd:double"&gt;-1.830548&lt;/D&gt;&lt;D xsi:type="xsd:double"&gt;-16.142786&lt;/D&gt;&lt;D xsi:type="xsd:double"&gt;1.2071133&lt;/D&gt;&lt;D xsi:type="xsd:double"&gt;-10.3578205&lt;/D&gt;&lt;D xsi:type="xsd:double"&gt;7.983196&lt;/D&gt;&lt;D xsi:type="xsd:double"&gt;-2.3994803&lt;/D&gt;&lt;D xsi:type="xsd:double"&gt;-17.541527&lt;/D&gt;&lt;D xsi:type="xsd:double"&gt;-11.281222&lt;/D&gt;&lt;D xsi:type="xsd:double"&gt;16.712082&lt;/D&gt;&lt;D xsi:type="xsd:double"&gt;-2.8312564&lt;/D&gt;&lt;D xsi:type="xsd:double"&gt;-3.3144712&lt;/D&gt;&lt;D xsi:type="xsd:double"&gt;-2.675581&lt;/D&gt;&lt;D xsi:type="xsd:double"&gt;5.5841923&lt;/D&gt;&lt;D xsi:type="xsd:double"&gt;-1.9528031&lt;/D&gt;&lt;D xsi:type="xsd:double"&gt;9.12863&lt;/D&gt;&lt;D xsi:type="xsd:double"&gt;2.2813678&lt;/D&gt;&lt;D xsi:type="xsd:double"&gt;11.97027&lt;/D&gt;&lt;D xsi:type="xsd:double"&gt;2.6560426&lt;/D&gt;&lt;D xsi:type="xsd:double"&gt;-12.677878&lt;/D&gt;&lt;D xsi:type="xsd:double"&gt;-2.444446&lt;/D&gt;&lt;D xsi:type="xsd:double"&gt;2.353835&lt;/D&gt;&lt;D xsi:type="xsd:double"&gt;2.0766377&lt;/D&gt;&lt;D xsi:type="xsd:double"&gt;0.1149416&lt;/D&gt;&lt;D xsi:type="xsd:double"&gt;3.0233502&lt;/D&gt;&lt;D xsi:type="xsd:double"&gt;-0.5943537&lt;/D&gt;&lt;D xsi:type="xsd:double"&gt;-5.2316904&lt;/D&gt;&lt;D xsi:type="xsd:double"&gt;1.0252357&lt;/D&gt;&lt;D xsi:type="xsd:double"&gt;-2.4980545&lt;/D&gt;&lt;D xsi:type="xsd:double"&gt;-5.204159&lt;/D&gt;&lt;D xsi:type="xsd:double"&gt;6.4189196&lt;/D&gt;&lt;D xsi:type="xsd:double"&gt;0&lt;/D&gt;&lt;D xsi:type="xsd:double"&gt;-5.396825&lt;/D&gt;&lt;D xsi:type="xsd:double"&gt;0.5033493&lt;/D&gt;&lt;D xsi:type="xsd:double"&gt;-5.091816&lt;/D&gt;&lt;D xsi:type="xsd:double"&gt;0.7915616&lt;/D&gt;&lt;D xsi:type="xsd:double"&gt;8.202446&lt;/D&gt;&lt;D xsi:type="xsd:double"&gt;-7.5806437&lt;/D&gt;&lt;D xsi:type="xsd:double"&gt;8.987784&lt;/D&gt;&lt;D xsi:type="xsd:double"&gt;6.1649323&lt;/D&gt;&lt;D xsi:type="xsd:double"&gt;12.292612&lt;/D&gt;&lt;D xsi:type="xsd:double"&gt;15.379453&lt;/D&gt;&lt;D xsi:type="xsd:double"&gt;2.8521538&lt;/D&gt;&lt;D xsi:type="xsd:double"&gt;6.112051&lt;/D&gt;&lt;/FQL&gt;&lt;FQL&gt;&lt;Q&gt;QAT^FG_TOTAL_RETURNC(-5AY,0,AM)&lt;/Q&gt;&lt;R&gt;61&lt;/R&gt;&lt;C&gt;1&lt;/C&gt;&lt;D xsi:type="xsd:double"&gt;4.134631&lt;/D&gt;&lt;D xsi:type="xsd:double"&gt;-1.4496565&lt;/D&gt;&lt;D xsi:type="xsd:double"&gt;3.4991026&lt;/D&gt;&lt;D xsi:type="xsd:double"&gt;3.0803561&lt;/D&gt;&lt;D xsi:type="xsd:double"&gt;-1.9862711&lt;/D&gt;&lt;D xsi:type="xsd:double"&gt;-3.5314918&lt;/D&gt;&lt;D xsi:type="xsd:double"&gt;4.9806237&lt;/D&gt;&lt;D xsi:type="xsd:double"&gt;3.7427545&lt;/D&gt;&lt;D xsi:type="xsd:double"&gt;-2.0833313&lt;/D&gt;&lt;D xsi:type="xsd:double"&gt;2.1220207&lt;/D&gt;&lt;D xsi:type="xsd:double"&gt;-0.98701715&lt;/D&gt;&lt;D xsi:type="xsd:double"&gt;3.4627438&lt;/D&gt;&lt;D xsi:type="xsd:double"&gt;4.716027&lt;/D&gt;&lt;D xsi:type="xsd:double"&gt;2.4213076&lt;/D&gt;&lt;D xsi:type="xsd:double"&gt;-3.2624125&lt;/D&gt;&lt;D xsi:type="xsd:double"&gt;2.0048976&lt;/D&gt;&lt;D xsi:type="xsd:double"&gt;8.313322&lt;/D&gt;&lt;D xsi:type="xsd:double"&gt;6.122446&lt;/D&gt;&lt;D xsi:type="xsd:double"&gt;4.347825&lt;/D&gt;&lt;D xsi:type="xsd:double"&gt;-5.088133&lt;/D&gt;&lt;D xsi:type="xsd:double"&gt;-4.578847&lt;/D&gt;&lt;D xsi:type="xsd:double"&gt;-4.851258&lt;/D&gt;&lt;D xsi:type="xsd:double"&gt;10.245312&lt;/D&gt;&lt;D xsi:type="xsd:double"&gt;-4.1993856&lt;/D&gt;&lt;D xsi:type="xsd:double"&gt;-0.35296082&lt;/D&gt;&lt;D xsi:type="xsd:double"&gt;-1.508224&lt;/D&gt;&lt;D xsi:type="xsd:double"&gt;-8.491879&lt;/D&gt;&lt;D xsi:type="xsd:double"&gt;0.22851229&lt;/D&gt;&lt;D xsi:type="xsd:double"&gt;-9.623218&lt;/D&gt;&lt;D xsi:type="xsd:double"&gt;4.732394&lt;/D&gt;&lt;D xsi:type="xsd:double"&gt;-1.4523983&lt;/D&gt;&lt;D xsi:type="xsd:double"&gt;6.6594005&lt;/D&gt;&lt;D xsi:type="xsd:double"&gt;-3.78533&lt;/D&gt;&lt;D xsi:type="xsd:double"&gt;-1.160866&lt;/D&gt;&lt;D xsi:type="xsd:double"&gt;3.0201435&lt;/D&gt;&lt;D xsi:type="xsd:double"&gt;-3.6916435&lt;/D&gt;&lt;D xsi:type="xsd:double"&gt;-4.340476&lt;/D&gt;&lt;D xsi:type="xsd:double"&gt;0.6482005&lt;/D&gt;&lt;D xsi:type="xsd:double"&gt;-0.81967115&lt;/D&gt;&lt;D xsi:type="xsd:double"&gt;5.9031844&lt;/D&gt;&lt;D xsi:type="xsd:double"&gt;-4.5707884&lt;/D&gt;&lt;D xsi:type="xsd:double"&gt;4.6144843&lt;/D&gt;&lt;D xsi:type="xsd:double"&gt;-0.94919205&lt;/D&gt;&lt;D xsi:type="xsd:double"&gt;-3.6076605&lt;/D&gt;&lt;D xsi:type="xsd:double"&gt;-1.2280762&lt;/D&gt;&lt;D xsi:type="xsd:double"&gt;7.302904&lt;/D&gt;&lt;D xsi:type="xsd:double"&gt;0.86654425&lt;/D&gt;&lt;D xsi:type="xsd:double"&gt;1.7754912&lt;/D&gt;&lt;D xsi:type="xsd:double"&gt;3.6578536&lt;/D&gt;&lt;D xsi:type="xsd:double"&gt;1.0314941&lt;/D&gt;&lt;D xsi:type="xsd:double"&gt;-2.8479338&lt;/D&gt;&lt;D xsi:type="xsd:double"&gt;-0.6529808&lt;/D&gt;&lt;D xsi:type="xsd:double"&gt;1.4705896&lt;/D&gt;&lt;D xsi:type="xsd:double"&gt;0.7246375&lt;/D&gt;&lt;D xsi:type="xsd:double"&gt;-2.7670145&lt;/D&gt;&lt;D xsi:type="xsd:double"&gt;6.374502&lt;/D&gt;&lt;D xsi:type="xsd:double"&gt;0.7490635&lt;/D&gt;&lt;D xsi:type="xsd:double"&gt;1.9693851&lt;/D&gt;&lt;D xsi:type="xsd:double"&gt;6.2933326&lt;/D&gt;&lt;D xsi:type="xsd:double"&gt;-2.8098345&lt;/D&gt;&lt;D xsi:type="xsd:double"&gt;-0.20651221&lt;/D&gt;&lt;/FQL&gt;&lt;FQL&gt;&lt;Q&gt;EWD^FG_PRICE(0,-200D)&lt;/Q&gt;&lt;R&gt;201&lt;/R&gt;&lt;C&gt;1&lt;/C&gt;&lt;D xsi:type="xsd:double"&gt;47.2&lt;/D&gt;&lt;D xsi:type="xsd:double"&gt;47.88&lt;/D&gt;&lt;D xsi:type="xsd:double"&gt;47.82&lt;/D&gt;&lt;D xsi:type="xsd:double"&gt;48.26&lt;/D&gt;&lt;D xsi:type="xsd:double"&gt;48.2&lt;/D&gt;&lt;D xsi:type="xsd:double"&gt;47.94&lt;/D&gt;&lt;D xsi:type="xsd:double"&gt;47.61&lt;/D&gt;&lt;D xsi:type="xsd:double"&gt;47.2&lt;/D&gt;&lt;D xsi:type="xsd:double"&gt;47.22&lt;/D&gt;&lt;D xsi:type="xsd:double"&gt;47.2&lt;/D&gt;&lt;D xsi:type="xsd:double"&gt;46.62&lt;/D&gt;&lt;D xsi:type="xsd:double"&gt;47.01&lt;/D&gt;&lt;D xsi:type="xsd:double"&gt;47.85&lt;/D&gt;&lt;D xsi:type="xsd:double"&gt;47.63&lt;/D&gt;&lt;D xsi:type="xsd:double"&gt;47.43&lt;/D&gt;&lt;D xsi:type="xsd:double"&gt;47.56&lt;/D&gt;&lt;D xsi:type="xsd:double"&gt;47.17&lt;/D&gt;&lt;D xsi:type="xsd:double"&gt;47.46&lt;/D&gt;&lt;D xsi:type="xsd:double"&gt;47.61&lt;/D&gt;&lt;D xsi:type="xsd:double"&gt;47.24&lt;/D&gt;&lt;D xsi:type="xsd:double"&gt;47.33&lt;/D&gt;&lt;D xsi:type="xsd:double"&gt;47.1&lt;/D&gt;&lt;D xsi:type="xsd:double"&gt;47.3&lt;/D&gt;&lt;D xsi:type="xsd:double"&gt;47.42&lt;/D&gt;&lt;D xsi:type="xsd:double"&gt;47.01&lt;/D&gt;&lt;D xsi:type="xsd:double"&gt;46.26&lt;/D&gt;&lt;D xsi:type="xsd:double"&gt;46.18&lt;/D&gt;&lt;D xsi:type="xsd:double"&gt;45.89&lt;/D&gt;&lt;D xsi:type="xsd:double"&gt;46.39&lt;/D&gt;&lt;D xsi:type="xsd:double"&gt;46.63&lt;/D&gt;&lt;D xsi:type="xsd:double"&gt;46.46&lt;/D&gt;&lt;D xsi:type="xsd:double"&gt;46.64&lt;/D&gt;&lt;D xsi:type="xsd:double"&gt;46.57&lt;/D&gt;&lt;D xsi:type="xsd:double"&gt;47.24&lt;/D&gt;&lt;D xsi:type="xsd:double"&gt;46.08&lt;/D&gt;&lt;D xsi:type="xsd:double"&gt;46.45&lt;/D&gt;&lt;D xsi:type="xsd:double"&gt;46.56&lt;/D&gt;&lt;D xsi:type="xsd:double"&gt;46.28&lt;/D&gt;&lt;D xsi:type="xsd:double"&gt;46.61&lt;/D&gt;&lt;D xsi:type="xsd:double"&gt;46.06&lt;/D&gt;&lt;D xsi:type="xsd:double"&gt;46.02&lt;/D&gt;&lt;D xsi:type="xsd:double"&gt;45.99&lt;/D&gt;&lt;D xsi:type="xsd:double"&gt;45.23&lt;/D&gt;&lt;D xsi:type="xsd:double"&gt;45.88&lt;/D&gt;&lt;D xsi:type="xsd:double"&gt;45.6&lt;/D&gt;&lt;D xsi:type="xsd:double"&gt;44.82&lt;/D&gt;&lt;D xsi:type="xsd:double"&gt;44.45&lt;/D&gt;&lt;D xsi:type="xsd:double"&gt;44.3&lt;/D&gt;&lt;D xsi:type="xsd:double"&gt;43.68&lt;/D&gt;&lt;D xsi:type="xsd:double"&gt;43.86&lt;/D&gt;&lt;D xsi:type="xsd:double"&gt;44.54&lt;/D&gt;&lt;D xsi:type="xsd:double"&gt;44.96&lt;/D&gt;&lt;D xsi:type="xsd:double"&gt;45.78&lt;/D&gt;&lt;D xsi:type="xsd:double"&gt;46.38&lt;/D&gt;&lt;D xsi:type="xsd:double"&gt;45.9&lt;/D&gt;&lt;D xsi:type="xsd:double"&gt;46.3&lt;/D&gt;&lt;D xsi:type="xsd:double"&gt;45.21&lt;/D&gt;&lt;D xsi:type="xsd:double"&gt;45.25&lt;/D&gt;&lt;D xsi:type="xsd:double"&gt;44.65&lt;/D&gt;&lt;D xsi:type="xsd:double"&gt;44.98&lt;/D&gt;&lt;D xsi:type="xsd:double"&gt;44.63&lt;/D&gt;&lt;D xsi:type="xsd:double"&gt;44.69&lt;/D&gt;&lt;D xsi:type="xsd:double"&gt;45.3&lt;/D&gt;&lt;D xsi:type="xsd:double"&gt;45.57&lt;/D&gt;&lt;D xsi:type="xsd:double"&gt;46.39&lt;/D&gt;&lt;D xsi:type="xsd:double"&gt;46.05&lt;/D&gt;&lt;D xsi:type="xsd:double"&gt;45.55&lt;/D&gt;&lt;D xsi:type="xsd:double"&gt;45.52&lt;/D&gt;&lt;D xsi:type="xsd:double"&gt;45.62&lt;/D&gt;&lt;D xsi:type="xsd:double"&gt;45.51&lt;/D&gt;&lt;D xsi:type="xsd:double"&gt;45.19&lt;/D&gt;&lt;D xsi:type="xsd:double"&gt;45.74&lt;/D&gt;&lt;D xsi:type="xsd:double"&gt;46.02&lt;/D&gt;&lt;D xsi:type="xsd:double"&gt;45.33&lt;/D&gt;&lt;D xsi:type="xsd:double"&gt;44.67&lt;/D&gt;&lt;D xsi:type="xsd:double"&gt;44.95&lt;/D&gt;&lt;D xsi:type="xsd:double"&gt;43.96&lt;/D&gt;&lt;D xsi:type="xsd:double"&gt;43.81&lt;/D&gt;&lt;D xsi:type="xsd:double"&gt;43.98&lt;/D&gt;&lt;D xsi:type="xsd:double"&gt;44.43&lt;/D&gt;&lt;D xsi:type="xsd:double"&gt;44.91&lt;/D&gt;&lt;D xsi:type="xsd:double"&gt;45.49&lt;/D&gt;&lt;D xsi:type="xsd:double"&gt;46.02&lt;/D&gt;&lt;D xsi:type="xsd:double"&gt;45.9&lt;/D&gt;&lt;D xsi:type="xsd:double"&gt;45.94&lt;/D&gt;&lt;D xsi:type="xsd:double"&gt;45.91&lt;/D&gt;&lt;D xsi:type="xsd:double"&gt;46.14&lt;/D&gt;&lt;D xsi:type="xsd:double"&gt;46.17&lt;/D&gt;&lt;D xsi:type="xsd:double"&gt;45.93&lt;/D&gt;&lt;D xsi:type="xsd:double"&gt;45.2&lt;/D&gt;&lt;D xsi:type="xsd:double"&gt;45.62&lt;/D&gt;&lt;D xsi:type="xsd:double"&gt;45.45&lt;/D&gt;&lt;D xsi:type="xsd:double"&gt;45.36&lt;/D&gt;&lt;D xsi:type="xsd:double"&gt;45.24&lt;/D&gt;&lt;D xsi:type="xsd:double"&gt;45.55&lt;/D&gt;&lt;D xsi:type="xsd:double"&gt;45.32&lt;/D&gt;&lt;D xsi:type="xsd:double"&gt;45.09&lt;/D&gt;&lt;D xsi:type="xsd:double"&gt;45.94&lt;/D&gt;&lt;D xsi:type="xsd:double"&gt;46.35&lt;/D&gt;&lt;D xsi:type="xsd:double"&gt;46.19&lt;/D&gt;&lt;D xsi:type="xsd:double"&gt;45.61&lt;/D&gt;&lt;D xsi:type="xsd:double"&gt;45.62&lt;/D&gt;&lt;D xsi:type="xsd:double"&gt;45.11&lt;/D&gt;&lt;D xsi:type="xsd:double"&gt;45.23&lt;/D&gt;&lt;D xsi:type="xsd:double"&gt;45.09&lt;/D&gt;&lt;D xsi:type="xsd:double"&gt;44.38&lt;/D&gt;&lt;D xsi:type="xsd:double"&gt;44.26&lt;/D&gt;&lt;D xsi:type="xsd:double"&gt;44.38&lt;/D&gt;&lt;D xsi:type="xsd:double"&gt;44.18&lt;/D&gt;&lt;D xsi:type="xsd:double"&gt;44.28&lt;/D&gt;&lt;D xsi:type="xsd:double"&gt;44.55&lt;/D&gt;&lt;D xsi:type="xsd:double"&gt;43.12&lt;/D&gt;&lt;D xsi:type="xsd:double"&gt;43.64&lt;/D&gt;&lt;D xsi:type="xsd:double"&gt;43&lt;/D&gt;&lt;D xsi:type="xsd:double"&gt;43.61&lt;/D&gt;&lt;D xsi:type="xsd:double"&gt;43.62&lt;/D&gt;&lt;D xsi:type="xsd:double"&gt;43.32&lt;/D&gt;&lt;D xsi:type="xsd:double"&gt;42.43&lt;/D&gt;&lt;D xsi:type="xsd:double"&gt;42.68&lt;/D&gt;&lt;D xsi:type="xsd:double"&gt;41.77&lt;/D&gt;&lt;D xsi:type="xsd:double"&gt;41.9&lt;/D&gt;&lt;D xsi:type="xsd:double"&gt;41.07&lt;/D&gt;&lt;D xsi:type="xsd:double"&gt;41.39&lt;/D&gt;&lt;D xsi:type="xsd:double"&gt;40.72&lt;/D&gt;&lt;D xsi:type="xsd:double"&gt;40.31&lt;/D&gt;&lt;D xsi:type="xsd:double"&gt;39.65&lt;/D&gt;&lt;D xsi:type="xsd:double"&gt;39.92&lt;/D&gt;&lt;D xsi:type="xsd:double"&gt;37.07&lt;/D&gt;&lt;D xsi:type="xsd:double"&gt;37.34&lt;/D&gt;&lt;D xsi:type="xsd:double"&gt;38.17&lt;/D&gt;&lt;D xsi:type="xsd:double"&gt;41.47&lt;/D&gt;&lt;D xsi:type="xsd:double"&gt;42.61&lt;/D&gt;&lt;D xsi:type="xsd:double"&gt;42.25&lt;/D&gt;&lt;D xsi:type="xsd:double"&gt;42.08&lt;/D&gt;&lt;D xsi:type="xsd:double"&gt;42.94&lt;/D&gt;&lt;D xsi:type="xsd:double"&gt;43.53&lt;/D&gt;&lt;D xsi:type="xsd:double"&gt;43.58&lt;/D&gt;&lt;D xsi:type="xsd:double"&gt;44.67&lt;/D&gt;&lt;D xsi:type="xsd:double"&gt;44.24&lt;/D&gt;&lt;D xsi:type="xsd:double"&gt;44.03&lt;/D&gt;&lt;D xsi:type="xsd:double"&gt;44.41&lt;/D&gt;&lt;D xsi:type="xsd:double"&gt;44.73&lt;/D&gt;&lt;D xsi:type="xsd:double"&gt;44.67&lt;/D&gt;&lt;D xsi:type="xsd:double"&gt;44.97&lt;/D&gt;&lt;D xsi:type="xsd:double"&gt;44.55&lt;/D&gt;&lt;D xsi:type="xsd:double"&gt;43.07&lt;/D&gt;&lt;D xsi:type="xsd:double"&gt;43.77&lt;/D&gt;&lt;D xsi:type="xsd:double"&gt;43.88&lt;/D&gt;&lt;D xsi:type="xsd:double"&gt;43.82&lt;/D&gt;&lt;D xsi:type="xsd:double"&gt;45.12&lt;/D&gt;&lt;D xsi:type="xsd:double"&gt;44.31&lt;/D&gt;&lt;D xsi:type="xsd:double"&gt;45.1&lt;/D&gt;&lt;D xsi:type="xsd:double"&gt;43.32&lt;/D&gt;&lt;D xsi:type="xsd:double"&gt;43.9&lt;/D&gt;&lt;D xsi:type="xsd:double"&gt;43.14&lt;/D&gt;&lt;D xsi:type="xsd:double"&gt;43.07&lt;/D&gt;&lt;D xsi:type="xsd:double"&gt;43.85&lt;/D&gt;&lt;D xsi:type="xsd:double"&gt;43.85&lt;/D&gt;&lt;D xsi:type="xsd:double"&gt;43.38&lt;/D&gt;&lt;D xsi:type="xsd:double"&gt;43.66&lt;/D&gt;&lt;D xsi:type="xsd:double"&gt;44.15&lt;/D&gt;&lt;D xsi:type="xsd:double"&gt;43.57&lt;/D&gt;&lt;D xsi:type="xsd:double"&gt;44.29&lt;/D&gt;&lt;D xsi:type="xsd:double"&gt;43.91&lt;/D&gt;&lt;D xsi:type="xsd:double"&gt;43.83&lt;/D&gt;&lt;D xsi:type="xsd:double"&gt;42.98&lt;/D&gt;&lt;D xsi:type="xsd:double"&gt;42.52&lt;/D&gt;&lt;D xsi:type="xsd:double"&gt;42.45&lt;/D&gt;&lt;D xsi:type="xsd:double"&gt;41.81&lt;/D&gt;&lt;D xsi:type="xsd:double"&gt;42.23&lt;/D&gt;&lt;D xsi:type="xsd:double"&gt;41.92&lt;/D&gt;&lt;D xsi:type="xsd:double"&gt;41.61&lt;/D&gt;&lt;D xsi:type="xsd:double"&gt;40.28&lt;/D&gt;&lt;D xsi:type="xsd:double"&gt;40.88&lt;/D&gt;&lt;D xsi:type="xsd:double"&gt;41.15&lt;/D&gt;&lt;D xsi:type="xsd:double"&gt;40.94&lt;/D&gt;&lt;D xsi:type="xsd:double"&gt;40.61&lt;/D&gt;&lt;D xsi:type="xsd:double"&gt;40.76&lt;/D&gt;&lt;D xsi:type="xsd:double"&gt;40.84&lt;/D&gt;&lt;D xsi:type="xsd:double"&gt;40.74&lt;/D&gt;&lt;D xsi:type="xsd:double"&gt;40.06&lt;/D&gt;&lt;D xsi:type="xsd:double"&gt;40.13&lt;/D&gt;&lt;D xsi:type="xsd:double"&gt;39.24&lt;/D&gt;&lt;D xsi:type="xsd:double"&gt;38.93&lt;/D&gt;&lt;D xsi:type="xsd:double"&gt;38.65&lt;/D&gt;&lt;D xsi:type="xsd:double"&gt;37.63&lt;/D&gt;&lt;D xsi:type="xsd:double"&gt;37.28&lt;/D&gt;&lt;D xsi:type="xsd:double"&gt;37.56&lt;/D&gt;&lt;D xsi:type="xsd:double"&gt;38.16&lt;/D&gt;&lt;D xsi:type="xsd:double"&gt;38.04&lt;/D&gt;&lt;D xsi:type="xsd:double"&gt;38.5&lt;/D&gt;&lt;D xsi:type="xsd:double"&gt;37.85&lt;/D&gt;&lt;D xsi:type="xsd:double"&gt;37.43&lt;/D&gt;&lt;D xsi:type="xsd:double"&gt;37.33&lt;/D&gt;&lt;D xsi:type="xsd:double"&gt;37.41&lt;/D&gt;&lt;D xsi:type="xsd:double"&gt;37.68&lt;/D&gt;&lt;D xsi:type="xsd:double"&gt;37.71&lt;/D&gt;&lt;D xsi:type="xsd:double"&gt;37.57&lt;/D&gt;&lt;D xsi:type="xsd:double"&gt;37.47&lt;/D&gt;&lt;D xsi:type="xsd:double"&gt;37.37&lt;/D&gt;&lt;D xsi:type="xsd:double"&gt;37.43&lt;/D&gt;&lt;/FQL&gt;&lt;FQL&gt;&lt;Q&gt;EWG^FG_PRICE(0,-200D)&lt;/Q&gt;&lt;R&gt;201&lt;/R&gt;&lt;C&gt;1&lt;/C&gt;&lt;D xsi:type="xsd:double"&gt;42.09&lt;/D&gt;&lt;D xsi:type="xsd:double"&gt;42.34&lt;/D&gt;&lt;D xsi:type="xsd:double"&gt;42.07&lt;/D&gt;&lt;D xsi:type="xsd:double"&gt;42.42&lt;/D&gt;&lt;D xsi:type="xsd:double"&gt;42.43&lt;/D&gt;&lt;D xsi:type="xsd:double"&gt;42.47&lt;/D&gt;&lt;D xsi:type="xsd:double"&gt;42.13&lt;/D&gt;&lt;D xsi:type="xsd:double"&gt;41.61&lt;/D&gt;&lt;D xsi:type="xsd:double"&gt;41.31&lt;/D&gt;&lt;D xsi:type="xsd:double"&gt;41.2&lt;/D&gt;&lt;D xsi:type="xsd:double"&gt;40.75&lt;/D&gt;&lt;D xsi:type="xsd:double"&gt;41.24&lt;/D&gt;&lt;D xsi:type="xsd:double"&gt;41.27&lt;/D&gt;&lt;D xsi:type="xsd:double"&gt;41.24&lt;/D&gt;&lt;D xsi:type="xsd:double"&gt;41.22&lt;/D&gt;&lt;D xsi:type="xsd:double"&gt;41.45&lt;/D&gt;&lt;D xsi:type="xsd:double"&gt;41.06&lt;/D&gt;&lt;D xsi:type="xsd:double"&gt;41.15&lt;/D&gt;&lt;D xsi:type="xsd:double"&gt;41.42&lt;/D&gt;&lt;D xsi:type="xsd:double"&gt;41.31&lt;/D&gt;&lt;D xsi:type="xsd:double"&gt;41.39&lt;/D&gt;&lt;D xsi:type="xsd:double"&gt;41.07&lt;/D&gt;&lt;D xsi:type="xsd:double"&gt;41.48&lt;/D&gt;&lt;D xsi:type="xsd:double"&gt;41.69&lt;/D&gt;&lt;D xsi:type="xsd:double"&gt;41.34&lt;/D&gt;&lt;D xsi:type="xsd:double"&gt;41.34&lt;/D&gt;&lt;D xsi:type="xsd:double"&gt;41.05&lt;/D&gt;&lt;D xsi:type="xsd:double"&gt;41.04&lt;/D&gt;&lt;D xsi:type="xsd:double"&gt;41.88&lt;/D&gt;&lt;D xsi:type="xsd:double"&gt;42.02&lt;/D&gt;&lt;D xsi:type="xsd:double"&gt;41.89&lt;/D&gt;&lt;D xsi:type="xsd:double"&gt;42.13&lt;/D&gt;&lt;D xsi:type="xsd:double"&gt;42.12&lt;/D&gt;&lt;D xsi:type="xsd:double"&gt;42.66&lt;/D&gt;&lt;D xsi:type="xsd:double"&gt;42.08&lt;/D&gt;&lt;D xsi:type="xsd:double"&gt;42.39&lt;/D&gt;&lt;D xsi:type="xsd:double"&gt;42.39&lt;/D&gt;&lt;D xsi:type="xsd:double"&gt;42.45&lt;/D&gt;&lt;D xsi:type="xsd:double"&gt;42.58&lt;/D&gt;&lt;D xsi:type="xsd:double"&gt;42.5&lt;/D&gt;&lt;D xsi:type="xsd:double"&gt;42.38&lt;/D&gt;&lt;D xsi:type="xsd:double"&gt;42.15&lt;/D&gt;&lt;D xsi:type="xsd:double"&gt;41.94&lt;/D&gt;&lt;D xsi:type="xsd:double"&gt;42.34&lt;/D&gt;&lt;D xsi:type="xsd:double"&gt;42.33&lt;/D&gt;&lt;D xsi:type="xsd:double"&gt;41.84&lt;/D&gt;&lt;D xsi:type="xsd:double"&gt;41.49&lt;/D&gt;&lt;D xsi:type="xsd:double"&gt;41.3&lt;/D&gt;&lt;D xsi:type="xsd:double"&gt;40.75&lt;/D&gt;&lt;D xsi:type="xsd:double"&gt;41.15&lt;/D&gt;&lt;D xsi:type="xsd:double"&gt;41.63&lt;/D&gt;&lt;D xsi:type="xsd:double"&gt;41.89&lt;/D&gt;&lt;D xsi:type="xsd:double"&gt;41.67&lt;/D&gt;&lt;D xsi:type="xsd:double"&gt;42.81&lt;/D&gt;&lt;D xsi:type="xsd:double"&gt;42.7&lt;/D&gt;&lt;D xsi:type="xsd:double"&gt;43.21&lt;/D&gt;&lt;D xsi:type="xsd:double"&gt;42.42&lt;/D&gt;&lt;D xsi:type="xsd:double"&gt;42.42&lt;/D&gt;&lt;D xsi:type="xsd:double"&gt;42.13&lt;/D&gt;&lt;D xsi:type="xsd:double"&gt;42.35&lt;/D&gt;&lt;D xsi:type="xsd:double"&gt;42.18&lt;/D&gt;&lt;D xsi:type="xsd:double"&gt;41.82&lt;/D&gt;&lt;D xsi:type="xsd:double"&gt;42.35&lt;/D&gt;&lt;D xsi:type="xsd:double"&gt;42.45&lt;/D&gt;&lt;D xsi:type="xsd:double"&gt;42.86&lt;/D&gt;&lt;D xsi:type="xsd:double"&gt;43.26&lt;/D&gt;&lt;D xsi:type="xsd:double"&gt;42.59&lt;/D&gt;&lt;D xsi:type="xsd:double"&gt;42.23&lt;/D&gt;&lt;D xsi:type="xsd:double"&gt;42.21&lt;/D&gt;&lt;D xsi:type="xsd:double"&gt;42.17&lt;/D&gt;&lt;D xsi:type="xsd:double"&gt;42.01&lt;/D&gt;&lt;D xsi:type="xsd:double"&gt;42.31&lt;/D&gt;&lt;D xsi:type="xsd:double"&gt;42.3&lt;/D&gt;&lt;D xsi:type="xsd:double"&gt;41.64&lt;/D&gt;&lt;D xsi:type="xsd:double"&gt;41.15&lt;/D&gt;&lt;D xsi:type="xsd:double"&gt;41.39&lt;/D&gt;&lt;D xsi:type="xsd:double"&gt;40.75&lt;/D&gt;&lt;D xsi:type="xsd:double"&gt;40.34&lt;/D&gt;&lt;D xsi:type="xsd:double"&gt;40.28&lt;/D&gt;&lt;D xsi:type="xsd:double"&gt;40.4&lt;/D&gt;&lt;D xsi:type="xsd:double"&gt;41.13&lt;/D&gt;&lt;D xsi:type="xsd:double"&gt;41.51&lt;/D&gt;&lt;D xsi:type="xsd:double"&gt;42.22&lt;/D&gt;&lt;D xsi:type="xsd:double"&gt;42.11&lt;/D&gt;&lt;D xsi:type="xsd:double"&gt;42.12&lt;/D&gt;&lt;D xsi:type="xsd:double"&gt;42.31&lt;/D&gt;&lt;D xsi:type="xsd:double"&gt;42.52&lt;/D&gt;&lt;D xsi:type="xsd:double"&gt;42.57&lt;/D&gt;&lt;D xsi:type="xsd:double"&gt;42.46&lt;/D&gt;&lt;D xsi:type="xsd:double"&gt;42.12&lt;/D&gt;&lt;D xsi:type="xsd:double"&gt;42.34&lt;/D&gt;&lt;D xsi:type="xsd:double"&gt;41.97&lt;/D&gt;&lt;D xsi:type="xsd:double"&gt;41.85&lt;/D&gt;&lt;D xsi:type="xsd:double"&gt;41.77&lt;/D&gt;&lt;D xsi:type="xsd:double"&gt;42.31&lt;/D&gt;&lt;D xsi:type="xsd:double"&gt;41.26&lt;/D&gt;&lt;D xsi:type="xsd:double"&gt;41.64&lt;/D&gt;&lt;D xsi:type="xsd:double"&gt;41.68&lt;/D&gt;&lt;D xsi:type="xsd:double"&gt;41.77&lt;/D&gt;&lt;D xsi:type="xsd:double"&gt;41.56&lt;/D&gt;&lt;D xsi:type="xsd:double"&gt;40.85&lt;/D&gt;&lt;D xsi:type="xsd:double"&gt;40.86&lt;/D&gt;&lt;D xsi:type="xsd:double"&gt;40.34&lt;/D&gt;&lt;D xsi:type="xsd:double"&gt;40.59&lt;/D&gt;&lt;D xsi:type="xsd:double"&gt;40.38&lt;/D&gt;&lt;D xsi:type="xsd:double"&gt;40.77&lt;/D&gt;&lt;D xsi:type="xsd:double"&gt;40.46&lt;/D&gt;&lt;D xsi:type="xsd:double"&gt;40.44&lt;/D&gt;&lt;D xsi:type="xsd:double"&gt;40.67&lt;/D&gt;&lt;D xsi:type="xsd:double"&gt;40.72&lt;/D&gt;&lt;D xsi:type="xsd:double"&gt;40.34&lt;/D&gt;&lt;D xsi:type="xsd:double"&gt;39.46&lt;/D&gt;&lt;D xsi:type="xsd:double"&gt;39.49&lt;/D&gt;&lt;D xsi:type="xsd:double"&gt;39.67&lt;/D&gt;&lt;D xsi:type="xsd:double"&gt;39.47&lt;/D&gt;&lt;D xsi:type="xsd:double"&gt;39.36&lt;/D&gt;&lt;D xsi:type="xsd:double"&gt;39.03&lt;/D&gt;&lt;D xsi:type="xsd:double"&gt;38.44&lt;/D&gt;&lt;D xsi:type="xsd:double"&gt;38.03&lt;/D&gt;&lt;D xsi:type="xsd:double"&gt;37.03&lt;/D&gt;&lt;D xsi:type="xsd:double"&gt;37.4&lt;/D&gt;&lt;D xsi:type="xsd:double"&gt;37.22&lt;/D&gt;&lt;D xsi:type="xsd:double"&gt;37.2&lt;/D&gt;&lt;D xsi:type="xsd:double"&gt;36.82&lt;/D&gt;&lt;D xsi:type="xsd:double"&gt;36.37&lt;/D&gt;&lt;D xsi:type="xsd:double"&gt;35.8&lt;/D&gt;&lt;D xsi:type="xsd:double"&gt;36.22&lt;/D&gt;&lt;D xsi:type="xsd:double"&gt;33.22&lt;/D&gt;&lt;D xsi:type="xsd:double"&gt;33.55&lt;/D&gt;&lt;D xsi:type="xsd:double"&gt;34.32&lt;/D&gt;&lt;D xsi:type="xsd:double"&gt;36.73&lt;/D&gt;&lt;D xsi:type="xsd:double"&gt;37.38&lt;/D&gt;&lt;D xsi:type="xsd:double"&gt;37.29&lt;/D&gt;&lt;D xsi:type="xsd:double"&gt;37.08&lt;/D&gt;&lt;D xsi:type="xsd:double"&gt;37.39&lt;/D&gt;&lt;D xsi:type="xsd:double"&gt;37.59&lt;/D&gt;&lt;D xsi:type="xsd:double"&gt;37.56&lt;/D&gt;&lt;D xsi:type="xsd:double"&gt;38.38&lt;/D&gt;&lt;D xsi:type="xsd:double"&gt;38.03&lt;/D&gt;&lt;D xsi:type="xsd:double"&gt;38.09&lt;/D&gt;&lt;D xsi:type="xsd:double"&gt;38.36&lt;/D&gt;&lt;D xsi:type="xsd:double"&gt;39.04&lt;/D&gt;&lt;D xsi:type="xsd:double"&gt;39.31&lt;/D&gt;&lt;D xsi:type="xsd:double"&gt;39.03&lt;/D&gt;&lt;D xsi:type="xsd:double"&gt;38.62&lt;/D&gt;&lt;D xsi:type="xsd:double"&gt;37.59&lt;/D&gt;&lt;D xsi:type="xsd:double"&gt;37.99&lt;/D&gt;&lt;D xsi:type="xsd:double"&gt;37.74&lt;/D&gt;&lt;D xsi:type="xsd:double"&gt;37.79&lt;/D&gt;&lt;D xsi:type="xsd:double"&gt;38.81&lt;/D&gt;&lt;D xsi:type="xsd:double"&gt;38.59&lt;/D&gt;&lt;D xsi:type="xsd:double"&gt;38.53&lt;/D&gt;&lt;D xsi:type="xsd:double"&gt;37.03&lt;/D&gt;&lt;D xsi:type="xsd:double"&gt;37.16&lt;/D&gt;&lt;D xsi:type="xsd:double"&gt;36.07&lt;/D&gt;&lt;D xsi:type="xsd:double"&gt;36&lt;/D&gt;&lt;D xsi:type="xsd:double"&gt;36.71&lt;/D&gt;&lt;D xsi:type="xsd:double"&gt;36.58&lt;/D&gt;&lt;D xsi:type="xsd:double"&gt;36.07&lt;/D&gt;&lt;D xsi:type="xsd:double"&gt;35.91&lt;/D&gt;&lt;D xsi:type="xsd:double"&gt;36.19&lt;/D&gt;&lt;D xsi:type="xsd:double"&gt;36.06&lt;/D&gt;&lt;D xsi:type="xsd:double"&gt;36.9&lt;/D&gt;&lt;D xsi:type="xsd:double"&gt;36.42&lt;/D&gt;&lt;D xsi:type="xsd:double"&gt;36.41&lt;/D&gt;&lt;D xsi:type="xsd:double"&gt;35.75&lt;/D&gt;&lt;D xsi:type="xsd:double"&gt;35.4&lt;/D&gt;&lt;D xsi:type="xsd:double"&gt;34.9&lt;/D&gt;&lt;D xsi:type="xsd:double"&gt;34.64&lt;/D&gt;&lt;D xsi:type="xsd:double"&gt;35.11&lt;/D&gt;&lt;D xsi:type="xsd:double"&gt;34.71&lt;/D&gt;&lt;D xsi:type="xsd:double"&gt;34.39&lt;/D&gt;&lt;D xsi:type="xsd:double"&gt;33.94&lt;/D&gt;&lt;D xsi:type="xsd:double"&gt;34.63&lt;/D&gt;&lt;D xsi:type="xsd:double"&gt;34.91&lt;/D&gt;&lt;D xsi:type="xsd:double"&gt;34.74&lt;/D&gt;&lt;D xsi:type="xsd:double"&gt;34.56&lt;/D&gt;&lt;D xsi:type="xsd:double"&gt;34.51&lt;/D&gt;&lt;D xsi:type="xsd:double"&gt;34.56&lt;/D&gt;&lt;D xsi:type="xsd:double"&gt;34.47&lt;/D&gt;&lt;D xsi:type="xsd:double"&gt;34.08&lt;/D&gt;&lt;D xsi:type="xsd:double"&gt;33.98&lt;/D&gt;&lt;D xsi:type="xsd:double"&gt;33.15&lt;/D&gt;&lt;D xsi:type="xsd:double"&gt;32.83&lt;/D&gt;&lt;D xsi:type="xsd:double"&gt;32.79&lt;/D&gt;&lt;D xsi:type="xsd:double"&gt;32.22&lt;/D&gt;&lt;D xsi:type="xsd:double"&gt;31.87&lt;/D&gt;&lt;D xsi:type="xsd:double"&gt;32.03&lt;/D&gt;&lt;D xsi:type="xsd:double"&gt;32.38&lt;/D&gt;&lt;D xsi:type="xsd:double"&gt;32.42&lt;/D&gt;&lt;D xsi:type="xsd:double"&gt;32.27&lt;/D&gt;&lt;D xsi:type="xsd:double"&gt;31.67&lt;/D&gt;&lt;D xsi:type="xsd:double"&gt;31.58&lt;/D&gt;&lt;D xsi:type="xsd:double"&gt;31.82&lt;/D&gt;&lt;D xsi:type="xsd:double"&gt;31.9&lt;/D&gt;&lt;D xsi:type="xsd:double"&gt;32.14&lt;/D&gt;&lt;D xsi:type="xsd:double"&gt;32.41&lt;/D&gt;&lt;D xsi:type="xsd:double"&gt;32.3&lt;/D&gt;&lt;D xsi:type="xsd:double"&gt;32.07&lt;/D&gt;&lt;D xsi:type="xsd:double"&gt;32&lt;/D&gt;&lt;D xsi:type="xsd:double"&gt;31.95&lt;/D&gt;&lt;/FQL&gt;&lt;FQL&gt;&lt;Q&gt;KSA^FG_PRICE(0,-200D)&lt;/Q&gt;&lt;R&gt;201&lt;/R&gt;&lt;C&gt;1&lt;/C&gt;&lt;D xsi:type="xsd:double"&gt;40.68&lt;/D&gt;&lt;D xsi:type="xsd:double"&gt;40.55&lt;/D&gt;&lt;D xsi:type="xsd:double"&gt;40.59&lt;/D&gt;&lt;D xsi:type="xsd:double"&gt;40.77&lt;/D&gt;&lt;D xsi:type="xsd:double"&gt;40.49&lt;/D&gt;&lt;D xsi:type="xsd:double"&gt;40.48&lt;/D&gt;&lt;D xsi:type="xsd:double"&gt;40.25&lt;/D&gt;&lt;D xsi:type="xsd:double"&gt;40.58&lt;/D&gt;&lt;D xsi:type="xsd:double"&gt;40.15&lt;/D&gt;&lt;D xsi:type="xsd:double"&gt;39.95&lt;/D&gt;&lt;D xsi:type="xsd:double"&gt;39.84&lt;/D&gt;&lt;D xsi:type="xsd:double"&gt;40.54&lt;/D&gt;&lt;D xsi:type="xsd:double"&gt;40.78&lt;/D&gt;&lt;D xsi:type="xsd:double"&gt;38.18&lt;/D&gt;&lt;D xsi:type="xsd:double"&gt;37.83&lt;/D&gt;&lt;D xsi:type="xsd:double"&gt;37.77&lt;/D&gt;&lt;D xsi:type="xsd:double"&gt;37.43&lt;/D&gt;&lt;D xsi:type="xsd:double"&gt;36.9&lt;/D&gt;&lt;D xsi:type="xsd:double"&gt;36.71&lt;/D&gt;&lt;D xsi:type="xsd:double"&gt;36.72&lt;/D&gt;&lt;D xsi:type="xsd:double"&gt;36.8&lt;/D&gt;&lt;D xsi:type="xsd:double"&gt;36.8&lt;/D&gt;&lt;D xsi:type="xsd:double"&gt;36.76&lt;/D&gt;&lt;D xsi:type="xsd:double"&gt;36.69&lt;/D&gt;&lt;D xsi:type="xsd:double"&gt;37.2&lt;/D&gt;&lt;D xsi:type="xsd:double"&gt;37.35&lt;/D&gt;&lt;D xsi:type="xsd:double"&gt;37.11&lt;/D&gt;&lt;D xsi:type="xsd:double"&gt;37.21&lt;/D&gt;&lt;D xsi:type="xsd:double"&gt;37.36&lt;/D&gt;&lt;D xsi:type="xsd:double"&gt;37.47&lt;/D&gt;&lt;D xsi:type="xsd:double"&gt;37.68&lt;/D&gt;&lt;D xsi:type="xsd:double"&gt;38.02&lt;/D&gt;&lt;D xsi:type="xsd:double"&gt;38.08&lt;/D&gt;&lt;D xsi:type="xsd:double"&gt;38.13&lt;/D&gt;&lt;D xsi:type="xsd:double"&gt;37.94&lt;/D&gt;&lt;D xsi:type="xsd:double"&gt;37.89&lt;/D&gt;&lt;D xsi:type="xsd:double"&gt;37.84&lt;/D&gt;&lt;D xsi:type="xsd:double"&gt;37.83&lt;/D&gt;&lt;D xsi:type="xsd:double"&gt;37.55&lt;/D&gt;&lt;D xsi:type="xsd:double"&gt;37.59&lt;/D&gt;&lt;D xsi:type="xsd:double"&gt;37.44&lt;/D&gt;&lt;D xsi:type="xsd:double"&gt;37.49&lt;/D&gt;&lt;D xsi:type="xsd:double"&gt;37.43&lt;/D&gt;&lt;D xsi:type="xsd:double"&gt;37.83&lt;/D&gt;&lt;D xsi:type="xsd:double"&gt;37.83&lt;/D&gt;&lt;D xsi:type="xsd:double"&gt;38.04&lt;/D&gt;&lt;D xsi:type="xsd:double"&gt;37.78&lt;/D&gt;&lt;D xsi:type="xsd:double"&gt;37.63&lt;/D&gt;&lt;D xsi:type="xsd:double"&gt;37.32&lt;/D&gt;&lt;D xsi:type="xsd:double"&gt;37.56&lt;/D&gt;&lt;D xsi:type="xsd:double"&gt;37.62&lt;/D&gt;&lt;D xsi:type="xsd:double"&gt;37.39&lt;/D&gt;&lt;D xsi:type="xsd:double"&gt;37.61&lt;/D&gt;&lt;D xsi:type="xsd:double"&gt;37.72&lt;/D&gt;&lt;D xsi:type="xsd:double"&gt;37.68&lt;/D&gt;&lt;D xsi:type="xsd:double"&gt;37.97&lt;/D&gt;&lt;D xsi:type="xsd:double"&gt;37.5&lt;/D&gt;&lt;D xsi:type="xsd:double"&gt;37.82&lt;/D&gt;&lt;D xsi:type="xsd:double"&gt;38.13&lt;/D&gt;&lt;D xsi:type="xsd:double"&gt;38.17&lt;/D&gt;&lt;D xsi:type="xsd:double"&gt;38.1&lt;/D&gt;&lt;D xsi:type="xsd:double"&gt;38.09&lt;/D&gt;&lt;D xsi:type="xsd:double"&gt;38.65&lt;/D&gt;&lt;D xsi:type="xsd:double"&gt;38.89&lt;/D&gt;&lt;D xsi:type="xsd:double"&gt;39&lt;/D&gt;&lt;D xsi:type="xsd:double"&gt;38.89&lt;/D&gt;&lt;D xsi:type="xsd:double"&gt;38.9&lt;/D&gt;&lt;D xsi:type="xsd:double"&gt;39.08&lt;/D&gt;&lt;D xsi:type="xsd:double"&gt;38.89&lt;/D&gt;&lt;D xsi:type="xsd:double"&gt;38.44&lt;/D&gt;&lt;D xsi:type="xsd:double"&gt;38.25&lt;/D&gt;&lt;D xsi:type="xsd:double"&gt;38.54&lt;/D&gt;&lt;D xsi:type="xsd:double"&gt;38.26&lt;/D&gt;&lt;D xsi:type="xsd:double"&gt;38.16&lt;/D&gt;&lt;D xsi:type="xsd:double"&gt;37.82&lt;/D&gt;&lt;D xsi:type="xsd:double"&gt;37.72&lt;/D&gt;&lt;D xsi:type="xsd:double"&gt;37.1&lt;/D&gt;&lt;D xsi:type="xsd:double"&gt;36.56&lt;/D&gt;&lt;D xsi:type="xsd:double"&gt;36.36&lt;/D&gt;&lt;D xsi:type="xsd:double"&gt;36.83&lt;/D&gt;&lt;D xsi:type="xsd:double"&gt;37.48&lt;/D&gt;&lt;D xsi:type="xsd:double"&gt;37.13&lt;/D&gt;&lt;D xsi:type="xsd:double"&gt;38.07&lt;/D&gt;&lt;D xsi:type="xsd:double"&gt;38.46&lt;/D&gt;&lt;D xsi:type="xsd:double"&gt;38.72&lt;/D&gt;&lt;D xsi:type="xsd:double"&gt;38.57&lt;/D&gt;&lt;D xsi:type="xsd:double"&gt;38.51&lt;/D&gt;&lt;D xsi:type="xsd:double"&gt;38.48&lt;/D&gt;&lt;D xsi:type="xsd:double"&gt;38.38&lt;/D&gt;&lt;D xsi:type="xsd:double"&gt;38&lt;/D&gt;&lt;D xsi:type="xsd:double"&gt;38.16&lt;/D&gt;&lt;D xsi:type="xsd:double"&gt;38.33&lt;/D&gt;&lt;D xsi:type="xsd:double"&gt;38.39&lt;/D&gt;&lt;D xsi:type="xsd:double"&gt;38.6&lt;/D&gt;&lt;D xsi:type="xsd:double"&gt;38.21&lt;/D&gt;&lt;D xsi:type="xsd:double"&gt;39.17&lt;/D&gt;&lt;D xsi:type="xsd:double"&gt;39.28&lt;/D&gt;&lt;D xsi:type="xsd:double"&gt;39.3&lt;/D&gt;&lt;D xsi:type="xsd:double"&gt;39.89&lt;/D&gt;&lt;D xsi:type="xsd:double"&gt;39.91&lt;/D&gt;&lt;D xsi:type="xsd:double"&gt;40.19&lt;/D&gt;&lt;D xsi:type="xsd:double"&gt;40.13&lt;/D&gt;&lt;D xsi:type="xsd:double"&gt;40.21&lt;/D&gt;&lt;D xsi:type="xsd:double"&gt;40.3&lt;/D&gt;&lt;D xsi:type="xsd:double"&gt;40.04&lt;/D&gt;&lt;D xsi:type="xsd:double"&gt;39.54&lt;/D&gt;&lt;D xsi:type="xsd:double"&gt;39.44&lt;/D&gt;&lt;D xsi:type="xsd:double"&gt;39.53&lt;/D&gt;&lt;D xsi:type="xsd:double"&gt;39.72&lt;/D&gt;&lt;D xsi:type="xsd:double"&gt;39.71&lt;/D&gt;&lt;D xsi:type="xsd:double"&gt;40.33&lt;/D&gt;&lt;D xsi:type="xsd:double"&gt;40.01&lt;/D&gt;&lt;D xsi:type="xsd:double"&gt;40.43&lt;/D&gt;&lt;D xsi:type="xsd:double"&gt;40.74&lt;/D&gt;&lt;D xsi:type="xsd:double"&gt;40.85&lt;/D&gt;&lt;D xsi:type="xsd:double"&gt;41.16&lt;/D&gt;&lt;D xsi:type="xsd:double"&gt;41.05&lt;/D&gt;&lt;D xsi:type="xsd:double"&gt;40.37&lt;/D&gt;&lt;D xsi:type="xsd:double"&gt;40.41&lt;/D&gt;&lt;D xsi:type="xsd:double"&gt;39.9&lt;/D&gt;&lt;D xsi:type="xsd:double"&gt;40.19&lt;/D&gt;&lt;D xsi:type="xsd:double"&gt;40.04&lt;/D&gt;&lt;D xsi:type="xsd:double"&gt;40.24&lt;/D&gt;&lt;D xsi:type="xsd:double"&gt;40.01&lt;/D&gt;&lt;D xsi:type="xsd:double"&gt;39.58&lt;/D&gt;&lt;D xsi:type="xsd:double"&gt;39.34&lt;/D&gt;&lt;D xsi:type="xsd:double"&gt;40.2&lt;/D&gt;&lt;D xsi:type="xsd:double"&gt;38.17&lt;/D&gt;&lt;D xsi:type="xsd:double"&gt;38.75&lt;/D&gt;&lt;D xsi:type="xsd:double"&gt;38.98&lt;/D&gt;&lt;D xsi:type="xsd:double"&gt;40.61&lt;/D&gt;&lt;D xsi:type="xsd:double"&gt;41.52&lt;/D&gt;&lt;D xsi:type="xsd:double"&gt;41.34&lt;/D&gt;&lt;D xsi:type="xsd:double"&gt;41.37&lt;/D&gt;&lt;D xsi:type="xsd:double"&gt;41.07&lt;/D&gt;&lt;D xsi:type="xsd:double"&gt;41.39&lt;/D&gt;&lt;D xsi:type="xsd:double"&gt;40.87&lt;/D&gt;&lt;D xsi:type="xsd:double"&gt;40.28&lt;/D&gt;&lt;D xsi:type="xsd:double"&gt;40.49&lt;/D&gt;&lt;D xsi:type="xsd:double"&gt;40.34&lt;/D&gt;&lt;D xsi:type="xsd:double"&gt;40.35&lt;/D&gt;&lt;D xsi:type="xsd:double"&gt;40.38&lt;/D&gt;&lt;D xsi:type="xsd:double"&gt;40.59&lt;/D&gt;&lt;D xsi:type="xsd:double"&gt;41.13&lt;/D&gt;&lt;D xsi:type="xsd:double"&gt;40.48&lt;/D&gt;&lt;D xsi:type="xsd:double"&gt;40.02&lt;/D&gt;&lt;D xsi:type="xsd:double"&gt;40.06&lt;/D&gt;&lt;D xsi:type="xsd:double"&gt;39.95&lt;/D&gt;&lt;D xsi:type="xsd:double"&gt;40.04&lt;/D&gt;&lt;D xsi:type="xsd:double"&gt;40.39&lt;/D&gt;&lt;D xsi:type="xsd:double"&gt;40.27&lt;/D&gt;&lt;D xsi:type="xsd:double"&gt;40.75&lt;/D&gt;&lt;D xsi:type="xsd:double"&gt;40.64&lt;/D&gt;&lt;D xsi:type="xsd:double"&gt;41.07&lt;/D&gt;&lt;D xsi:type="xsd:double"&gt;41.13&lt;/D&gt;&lt;D xsi:type="xsd:double"&gt;41.17&lt;/D&gt;&lt;D xsi:type="xsd:double"&gt;41.63&lt;/D&gt;&lt;D xsi:type="xsd:double"&gt;41.95&lt;/D&gt;&lt;D xsi:type="xsd:double"&gt;41.96&lt;/D&gt;&lt;D xsi:type="xsd:double"&gt;42.03&lt;/D&gt;&lt;D xsi:type="xsd:double"&gt;42.43&lt;/D&gt;&lt;D xsi:type="xsd:double"&gt;42.11&lt;/D&gt;&lt;D xsi:type="xsd:double"&gt;42.14&lt;/D&gt;&lt;D xsi:type="xsd:double"&gt;42.5&lt;/D&gt;&lt;D xsi:type="xsd:double"&gt;42.5&lt;/D&gt;&lt;D xsi:type="xsd:double"&gt;42.18&lt;/D&gt;&lt;D xsi:type="xsd:double"&gt;42.32&lt;/D&gt;&lt;D xsi:type="xsd:double"&gt;42.4&lt;/D&gt;&lt;D xsi:type="xsd:double"&gt;42.07&lt;/D&gt;&lt;D xsi:type="xsd:double"&gt;42.23&lt;/D&gt;&lt;D xsi:type="xsd:double"&gt;42.25&lt;/D&gt;&lt;D xsi:type="xsd:double"&gt;42.39&lt;/D&gt;&lt;D xsi:type="xsd:double"&gt;42.18&lt;/D&gt;&lt;D xsi:type="xsd:double"&gt;42.26&lt;/D&gt;&lt;D xsi:type="xsd:double"&gt;42.27&lt;/D&gt;&lt;D xsi:type="xsd:double"&gt;42.12&lt;/D&gt;&lt;D xsi:type="xsd:double"&gt;42.36&lt;/D&gt;&lt;D xsi:type="xsd:double"&gt;42.08&lt;/D&gt;&lt;D xsi:type="xsd:double"&gt;42.04&lt;/D&gt;&lt;D xsi:type="xsd:double"&gt;42.04&lt;/D&gt;&lt;D xsi:type="xsd:double"&gt;42.01&lt;/D&gt;&lt;D xsi:type="xsd:double"&gt;42.22&lt;/D&gt;&lt;D xsi:type="xsd:double"&gt;41.93&lt;/D&gt;&lt;D xsi:type="xsd:double"&gt;41.77&lt;/D&gt;&lt;D xsi:type="xsd:double"&gt;41.84&lt;/D&gt;&lt;D xsi:type="xsd:double"&gt;41.32&lt;/D&gt;&lt;D xsi:type="xsd:double"&gt;41.27&lt;/D&gt;&lt;D xsi:type="xsd:double"&gt;40.84&lt;/D&gt;&lt;D xsi:type="xsd:double"&gt;40.96&lt;/D&gt;&lt;D xsi:type="xsd:double"&gt;41.03&lt;/D&gt;&lt;D xsi:type="xsd:double"&gt;41.13&lt;/D&gt;&lt;D xsi:type="xsd:double"&gt;41.23&lt;/D&gt;&lt;D xsi:type="xsd:double"&gt;40.96&lt;/D&gt;&lt;D xsi:type="xsd:double"&gt;40.84&lt;/D&gt;&lt;D xsi:type="xsd:double"&gt;40.55&lt;/D&gt;&lt;D xsi:type="xsd:double"&gt;40.71&lt;/D&gt;&lt;D xsi:type="xsd:double"&gt;40.88&lt;/D&gt;&lt;D xsi:type="xsd:double"&gt;41.04&lt;/D&gt;&lt;D xsi:type="xsd:double"&gt;41.11&lt;/D&gt;&lt;D xsi:type="xsd:double"&gt;40.89&lt;/D&gt;&lt;D xsi:type="xsd:double"&gt;40.63&lt;/D&gt;&lt;/FQL&gt;&lt;FQL&gt;&lt;Q&gt;SET-BKK^FG_PRICE(0,-200D)&lt;/Q&gt;&lt;R&gt;201&lt;/R&gt;&lt;C&gt;1&lt;/C&gt;&lt;D xsi:type="xsd:double"&gt;1313.99&lt;/D&gt;&lt;D xsi:type="xsd:double"&gt;1304.92&lt;/D&gt;&lt;D xsi:type="xsd:double"&gt;1305.24&lt;/D&gt;&lt;D xsi:type="xsd:double"&gt;1285.64&lt;/D&gt;&lt;D xsi:type="xsd:double"&gt;1293.61&lt;/D&gt;&lt;D xsi:type="xsd:double"&gt;1288.29&lt;/D&gt;&lt;D xsi:type="xsd:double"&gt;1275.03&lt;/D&gt;&lt;D xsi:type="xsd:double"&gt;1274.17&lt;/D&gt;&lt;D xsi:type="xsd:double"&gt;1288.07&lt;/D&gt;&lt;D xsi:type="xsd:double"&gt;1278.74&lt;/D&gt;&lt;D xsi:type="xsd:double"&gt;1288.26&lt;/D&gt;&lt;D xsi:type="xsd:double"&gt;1278.41&lt;/D&gt;&lt;D xsi:type="xsd:double"&gt;1273.2&lt;/D&gt;&lt;D xsi:type="xsd:double"&gt;1282.54&lt;/D&gt;&lt;D xsi:type="xsd:double"&gt;1292.72&lt;/D&gt;&lt;D xsi:type="xsd:double"&gt;1297.01&lt;/D&gt;&lt;D xsi:type="xsd:double"&gt;1306.69&lt;/D&gt;&lt;D xsi:type="xsd:double"&gt;1308.19&lt;/D&gt;&lt;D xsi:type="xsd:double"&gt;1299.78&lt;/D&gt;&lt;D xsi:type="xsd:double"&gt;1293.62&lt;/D&gt;&lt;D xsi:type="xsd:double"&gt;1288.03&lt;/D&gt;&lt;D xsi:type="xsd:double"&gt;1278.05&lt;/D&gt;&lt;D xsi:type="xsd:double"&gt;1276.08&lt;/D&gt;&lt;D xsi:type="xsd:double"&gt;1266.11&lt;/D&gt;&lt;D xsi:type="xsd:double"&gt;1264.8&lt;/D&gt;&lt;D xsi:type="xsd:double"&gt;1252.55&lt;/D&gt;&lt;D xsi:type="xsd:double"&gt;1259.31&lt;/D&gt;&lt;D xsi:type="xsd:double"&gt;1248.78&lt;/D&gt;&lt;D xsi:type="xsd:double"&gt;1244.48&lt;/D&gt;&lt;D xsi:type="xsd:double"&gt;1236.61&lt;/D&gt;&lt;D xsi:type="xsd:double"&gt;1250.09&lt;/D&gt;&lt;D xsi:type="xsd:double"&gt;1248.03&lt;/D&gt;&lt;D xsi:type="xsd:double"&gt;1251.26&lt;/D&gt;&lt;D xsi:type="xsd:double"&gt;1262.67&lt;/D&gt;&lt;D xsi:type="xsd:double"&gt;1253.39&lt;/D&gt;&lt;D xsi:type="xsd:double"&gt;1244.79&lt;/D&gt;&lt;D xsi:type="xsd:double"&gt;1248.13&lt;/D&gt;&lt;D xsi:type="xsd:double"&gt;1235.76&lt;/D&gt;&lt;D xsi:type="xsd:double"&gt;1242.31&lt;/D&gt;&lt;D xsi:type="xsd:double"&gt;1259.42&lt;/D&gt;&lt;D xsi:type="xsd:double"&gt;1266.67&lt;/D&gt;&lt;D xsi:type="xsd:double"&gt;1277.43&lt;/D&gt;&lt;D xsi:type="xsd:double"&gt;1259.07&lt;/D&gt;&lt;D xsi:type="xsd:double"&gt;1265.15&lt;/D&gt;&lt;D xsi:type="xsd:double"&gt;1264.47&lt;/D&gt;&lt;D xsi:type="xsd:double"&gt;1246.96&lt;/D&gt;&lt;D xsi:type="xsd:double"&gt;1229.4&lt;/D&gt;&lt;D xsi:type="xsd:double"&gt;1218.33&lt;/D&gt;&lt;D xsi:type="xsd:double"&gt;1242.35&lt;/D&gt;&lt;D xsi:type="xsd:double"&gt;1244.14&lt;/D&gt;&lt;D xsi:type="xsd:double"&gt;1233.68&lt;/D&gt;&lt;D xsi:type="xsd:double"&gt;1217.15&lt;/D&gt;&lt;D xsi:type="xsd:double"&gt;1212.49&lt;/D&gt;&lt;D xsi:type="xsd:double"&gt;1219.62&lt;/D&gt;&lt;D xsi:type="xsd:double"&gt;1191.75&lt;/D&gt;&lt;D xsi:type="xsd:double"&gt;1208.13&lt;/D&gt;&lt;D xsi:type="xsd:double"&gt;1206.58&lt;/D&gt;&lt;D xsi:type="xsd:double"&gt;1198.11&lt;/D&gt;&lt;D xsi:type="xsd:double"&gt;1157.63&lt;/D&gt;&lt;D xsi:type="xsd:double"&gt;1161.01&lt;/D&gt;&lt;D xsi:type="xsd:double"&gt;1143.31&lt;/D&gt;&lt;D xsi:type="xsd:double"&gt;1121.13&lt;/D&gt;&lt;D xsi:type="xsd:double"&gt;1110.4&lt;/D&gt;&lt;D xsi:type="xsd:double"&gt;1115.65&lt;/D&gt;&lt;D xsi:type="xsd:double"&gt;1123&lt;/D&gt;&lt;D xsi:type="xsd:double"&gt;1119.94&lt;/D&gt;&lt;D xsi:type="xsd:double"&gt;1127.21&lt;/D&gt;&lt;D xsi:type="xsd:double"&gt;1115.69&lt;/D&gt;&lt;D xsi:type="xsd:double"&gt;1110.01&lt;/D&gt;&lt;D xsi:type="xsd:double"&gt;1089.56&lt;/D&gt;&lt;D xsi:type="xsd:double"&gt;1082.42&lt;/D&gt;&lt;D xsi:type="xsd:double"&gt;1106.73&lt;/D&gt;&lt;D xsi:type="xsd:double"&gt;1107.69&lt;/D&gt;&lt;D xsi:type="xsd:double"&gt;1100.01&lt;/D&gt;&lt;D xsi:type="xsd:double"&gt;1062.78&lt;/D&gt;&lt;D xsi:type="xsd:double"&gt;1067.63&lt;/D&gt;&lt;D xsi:type="xsd:double"&gt;1068.73&lt;/D&gt;&lt;D xsi:type="xsd:double"&gt;1094.58&lt;/D&gt;&lt;D xsi:type="xsd:double"&gt;1113.58&lt;/D&gt;&lt;D xsi:type="xsd:double"&gt;1114.49&lt;/D&gt;&lt;D xsi:type="xsd:double"&gt;1122.7&lt;/D&gt;&lt;D xsi:type="xsd:double"&gt;1128.62&lt;/D&gt;&lt;D xsi:type="xsd:double"&gt;1141.58&lt;/D&gt;&lt;D xsi:type="xsd:double"&gt;1139.16&lt;/D&gt;&lt;D xsi:type="xsd:double"&gt;1135.24&lt;/D&gt;&lt;D xsi:type="xsd:double"&gt;1136.43&lt;/D&gt;&lt;D xsi:type="xsd:double"&gt;1140.63&lt;/D&gt;&lt;D xsi:type="xsd:double"&gt;1132.02&lt;/D&gt;&lt;D xsi:type="xsd:double"&gt;1149.18&lt;/D&gt;&lt;D xsi:type="xsd:double"&gt;1164.01&lt;/D&gt;&lt;D xsi:type="xsd:double"&gt;1160.74&lt;/D&gt;&lt;D xsi:type="xsd:double"&gt;1163.42&lt;/D&gt;&lt;D xsi:type="xsd:double"&gt;1178.43&lt;/D&gt;&lt;D xsi:type="xsd:double"&gt;1176.36&lt;/D&gt;&lt;D xsi:type="xsd:double"&gt;1173.37&lt;/D&gt;&lt;D xsi:type="xsd:double"&gt;1179.81&lt;/D&gt;&lt;D xsi:type="xsd:double"&gt;1189.14&lt;/D&gt;&lt;D xsi:type="xsd:double"&gt;1187.06&lt;/D&gt;&lt;D xsi:type="xsd:double"&gt;1195.77&lt;/D&gt;&lt;D xsi:type="xsd:double"&gt;1194.49&lt;/D&gt;&lt;D xsi:type="xsd:double"&gt;1216.71&lt;/D&gt;&lt;D xsi:type="xsd:double"&gt;1214.39&lt;/D&gt;&lt;D xsi:type="xsd:double"&gt;1210.94&lt;/D&gt;&lt;D xsi:type="xsd:double"&gt;1206.59&lt;/D&gt;&lt;D xsi:type="xsd:double"&gt;1220.27&lt;/D&gt;&lt;D xsi:type="xsd:double"&gt;1187.86&lt;/D&gt;&lt;D xsi:type="xsd:double"&gt;1198.98&lt;/D&gt;&lt;D xsi:type="xsd:double"&gt;1197.26&lt;/D&gt;&lt;D xsi:type="xsd:double"&gt;1171.12&lt;/D&gt;&lt;D xsi:type="xsd:double"&gt;1159.53&lt;/D&gt;&lt;D xsi:type="xsd:double"&gt;1159&lt;/D&gt;&lt;D xsi:type="xsd:double"&gt;1146.86&lt;/D&gt;&lt;D xsi:type="xsd:double"&gt;1153.77&lt;/D&gt;&lt;D xsi:type="xsd:double"&gt;1144.05&lt;/D&gt;&lt;D xsi:type="xsd:double"&gt;1134.71&lt;/D&gt;&lt;D xsi:type="xsd:double"&gt;1150.95&lt;/D&gt;&lt;D xsi:type="xsd:double"&gt;1141.28&lt;/D&gt;&lt;D xsi:type="xsd:double"&gt;1138.9&lt;/D&gt;&lt;D xsi:type="xsd:double"&gt;1128.66&lt;/D&gt;&lt;D xsi:type="xsd:double"&gt;1133.95&lt;/D&gt;&lt;D xsi:type="xsd:double"&gt;1088.18&lt;/D&gt;&lt;D xsi:type="xsd:double"&gt;1074.59&lt;/D&gt;&lt;D xsi:type="xsd:double"&gt;1125.21&lt;/D&gt;&lt;D xsi:type="xsd:double"&gt;1161.81&lt;/D&gt;&lt;D xsi:type="xsd:double"&gt;1172.69&lt;/D&gt;&lt;D xsi:type="xsd:double"&gt;1168.02&lt;/D&gt;&lt;D xsi:type="xsd:double"&gt;1158.09&lt;/D&gt;&lt;D xsi:type="xsd:double"&gt;1175.45&lt;/D&gt;&lt;D xsi:type="xsd:double"&gt;1187.9&lt;/D&gt;&lt;D xsi:type="xsd:double"&gt;1190.36&lt;/D&gt;&lt;D xsi:type="xsd:double"&gt;1184.93&lt;/D&gt;&lt;D xsi:type="xsd:double"&gt;1190.06&lt;/D&gt;&lt;D xsi:type="xsd:double"&gt;1186.61&lt;/D&gt;&lt;D xsi:type="xsd:double"&gt;1181.71&lt;/D&gt;&lt;D xsi:type="xsd:double"&gt;1189.66&lt;/D&gt;&lt;D xsi:type="xsd:double"&gt;1176.17&lt;/D&gt;&lt;D xsi:type="xsd:double"&gt;1170.2&lt;/D&gt;&lt;D xsi:type="xsd:double"&gt;1173.76&lt;/D&gt;&lt;D xsi:type="xsd:double"&gt;1159.64&lt;/D&gt;&lt;D xsi:type="xsd:double"&gt;1160.06&lt;/D&gt;&lt;D xsi:type="xsd:double"&gt;1187.63&lt;/D&gt;&lt;D xsi:type="xsd:double"&gt;1177.44&lt;/D&gt;&lt;D xsi:type="xsd:double"&gt;1202.03&lt;/D&gt;&lt;D xsi:type="xsd:double"&gt;1189.55&lt;/D&gt;&lt;D xsi:type="xsd:double"&gt;1206.96&lt;/D&gt;&lt;D xsi:type="xsd:double"&gt;1177.64&lt;/D&gt;&lt;D xsi:type="xsd:double"&gt;1188.41&lt;/D&gt;&lt;D xsi:type="xsd:double"&gt;1203.72&lt;/D&gt;&lt;D xsi:type="xsd:double"&gt;1215.73&lt;/D&gt;&lt;D xsi:type="xsd:double"&gt;1231.14&lt;/D&gt;&lt;D xsi:type="xsd:double"&gt;1206.39&lt;/D&gt;&lt;D xsi:type="xsd:double"&gt;1235.85&lt;/D&gt;&lt;D xsi:type="xsd:double"&gt;1246.21&lt;/D&gt;&lt;D xsi:type="xsd:double"&gt;1245.61&lt;/D&gt;&lt;D xsi:type="xsd:double"&gt;1262.27&lt;/D&gt;&lt;D xsi:type="xsd:double"&gt;1257.48&lt;/D&gt;&lt;D xsi:type="xsd:double"&gt;1256.48&lt;/D&gt;&lt;D xsi:type="xsd:double"&gt;1272.1&lt;/D&gt;&lt;D xsi:type="xsd:double"&gt;1284.11&lt;/D&gt;&lt;D xsi:type="xsd:double"&gt;1283.97&lt;/D&gt;&lt;D xsi:type="xsd:double"&gt;1270.49&lt;/D&gt;&lt;D xsi:type="xsd:double"&gt;1282.09&lt;/D&gt;&lt;D xsi:type="xsd:double"&gt;1262.07&lt;/D&gt;&lt;D xsi:type="xsd:double"&gt;1286.74&lt;/D&gt;&lt;D xsi:type="xsd:double"&gt;1301.02&lt;/D&gt;&lt;D xsi:type="xsd:double"&gt;1304.39&lt;/D&gt;&lt;D xsi:type="xsd:double"&gt;1314.5&lt;/D&gt;&lt;D xsi:type="xsd:double"&gt;1335.64&lt;/D&gt;&lt;D xsi:type="xsd:double"&gt;1343.19&lt;/D&gt;&lt;D xsi:type="xsd:double"&gt;1345.77&lt;/D&gt;&lt;D xsi:type="xsd:double"&gt;1340.94&lt;/D&gt;&lt;D xsi:type="xsd:double"&gt;1354.07&lt;/D&gt;&lt;D xsi:type="xsd:double"&gt;1344.17&lt;/D&gt;&lt;D xsi:type="xsd:double"&gt;1361.77&lt;/D&gt;&lt;D xsi:type="xsd:double"&gt;1352.53&lt;/D&gt;&lt;D xsi:type="xsd:double"&gt;1340.5&lt;/D&gt;&lt;D xsi:type="xsd:double"&gt;1340.63&lt;/D&gt;&lt;D xsi:type="xsd:double"&gt;1352.56&lt;/D&gt;&lt;D xsi:type="xsd:double"&gt;1353.17&lt;/D&gt;&lt;D xsi:type="xsd:double"&gt;1340.25&lt;/D&gt;&lt;D xsi:type="xsd:double"&gt;1354.34&lt;/D&gt;&lt;D xsi:type="xsd:double"&gt;1367.99&lt;/D&gt;&lt;D xsi:type="xsd:double"&gt;1362.97&lt;/D&gt;&lt;D xsi:type="xsd:double"&gt;1387.72&lt;/D&gt;&lt;D xsi:type="xsd:double"&gt;1390.88&lt;/D&gt;&lt;D xsi:type="xsd:double"&gt;1372.65&lt;/D&gt;&lt;D xsi:type="xsd:double"&gt;1384.76&lt;/D&gt;&lt;D xsi:type="xsd:double"&gt;1379.85&lt;/D&gt;&lt;D xsi:type="xsd:double"&gt;1400.21&lt;/D&gt;&lt;D xsi:type="xsd:double"&gt;1401.46&lt;/D&gt;&lt;D xsi:type="xsd:double"&gt;1397.8&lt;/D&gt;&lt;D xsi:type="xsd:double"&gt;1400.85&lt;/D&gt;&lt;D xsi:type="xsd:double"&gt;1394.67&lt;/D&gt;&lt;D xsi:type="xsd:double"&gt;1386.91&lt;/D&gt;&lt;D xsi:type="xsd:double"&gt;1365.07&lt;/D&gt;&lt;D xsi:type="xsd:double"&gt;1377.53&lt;/D&gt;&lt;D xsi:type="xsd:double"&gt;1398.95&lt;/D&gt;&lt;D xsi:type="xsd:double"&gt;1395.57&lt;/D&gt;&lt;D xsi:type="xsd:double"&gt;1419.72&lt;/D&gt;&lt;D xsi:type="xsd:double"&gt;1431.67&lt;/D&gt;&lt;D xsi:type="xsd:double"&gt;1439.89&lt;/D&gt;&lt;/FQL&gt;&lt;FQL&gt;&lt;Q&gt;EWW^FG_PRICE(0,-200D)&lt;/Q&gt;&lt;R&gt;201&lt;/R&gt;&lt;C&gt;1&lt;/C&gt;&lt;D xsi</t>
        </r>
      </text>
    </comment>
    <comment ref="A4" authorId="0" shapeId="0" xr:uid="{0BF1A2FD-6012-4CAB-89D3-E17A7CD336AE}">
      <text>
        <r>
          <rPr>
            <b/>
            <sz val="9"/>
            <color indexed="81"/>
            <rFont val="Tahoma"/>
            <charset val="1"/>
          </rPr>
          <t>:type="xsd:double"&gt;65.42&lt;/D&gt;&lt;D xsi:type="xsd:double"&gt;65.73&lt;/D&gt;&lt;D xsi:type="xsd:double"&gt;65.04&lt;/D&gt;&lt;D xsi:type="xsd:double"&gt;65.44&lt;/D&gt;&lt;D xsi:type="xsd:double"&gt;66.81&lt;/D&gt;&lt;D xsi:type="xsd:double"&gt;66.9&lt;/D&gt;&lt;D xsi:type="xsd:double"&gt;66.78&lt;/D&gt;&lt;D xsi:type="xsd:double"&gt;68.21&lt;/D&gt;&lt;D xsi:type="xsd:double"&gt;67.46&lt;/D&gt;&lt;D xsi:type="xsd:double"&gt;67.14&lt;/D&gt;&lt;D xsi:type="xsd:double"&gt;66.18&lt;/D&gt;&lt;D xsi:type="xsd:double"&gt;66.47&lt;/D&gt;&lt;D xsi:type="xsd:double"&gt;67.43&lt;/D&gt;&lt;D xsi:type="xsd:double"&gt;66.9&lt;/D&gt;&lt;D xsi:type="xsd:double"&gt;66.1&lt;/D&gt;&lt;D xsi:type="xsd:double"&gt;65.95&lt;/D&gt;&lt;D xsi:type="xsd:double"&gt;66.53&lt;/D&gt;&lt;D xsi:type="xsd:double"&gt;66.8&lt;/D&gt;&lt;D xsi:type="xsd:double"&gt;66.77&lt;/D&gt;&lt;D xsi:type="xsd:double"&gt;66.12&lt;/D&gt;&lt;D xsi:type="xsd:double"&gt;65.71&lt;/D&gt;&lt;D xsi:type="xsd:double"&gt;64.28&lt;/D&gt;&lt;D xsi:type="xsd:double"&gt;64.26&lt;/D&gt;&lt;D xsi:type="xsd:double"&gt;64.15&lt;/D&gt;&lt;D xsi:type="xsd:double"&gt;63.83&lt;/D&gt;&lt;D xsi:type="xsd:double"&gt;63.07&lt;/D&gt;&lt;D xsi:type="xsd:double"&gt;62.8&lt;/D&gt;&lt;D xsi:type="xsd:double"&gt;62.91&lt;/D&gt;&lt;D xsi:type="xsd:double"&gt;61.94&lt;/D&gt;&lt;D xsi:type="xsd:double"&gt;62.52&lt;/D&gt;&lt;D xsi:type="xsd:double"&gt;61.94&lt;/D&gt;&lt;D xsi:type="xsd:double"&gt;61.44&lt;/D&gt;&lt;D xsi:type="xsd:double"&gt;61.71&lt;/D&gt;&lt;D xsi:type="xsd:double"&gt;62.8&lt;/D&gt;&lt;D xsi:type="xsd:double"&gt;61.55&lt;/D&gt;&lt;D xsi:type="xsd:double"&gt;61.17&lt;/D&gt;&lt;D xsi:type="xsd:double"&gt;61.25&lt;/D&gt;&lt;D xsi:type="xsd:double"&gt;61.19&lt;/D&gt;&lt;D xsi:type="xsd:double"&gt;61.34&lt;/D&gt;&lt;D xsi:type="xsd:double"&gt;60.99&lt;/D&gt;&lt;D xsi:type="xsd:double"&gt;61.99&lt;/D&gt;&lt;D xsi:type="xsd:double"&gt;62.33&lt;/D&gt;&lt;D xsi:type="xsd:double"&gt;61.54&lt;/D&gt;&lt;D xsi:type="xsd:double"&gt;61.64&lt;/D&gt;&lt;D xsi:type="xsd:double"&gt;61.65&lt;/D&gt;&lt;D xsi:type="xsd:double"&gt;60.76&lt;/D&gt;&lt;D xsi:type="xsd:double"&gt;60.19&lt;/D&gt;&lt;D xsi:type="xsd:double"&gt;59.23&lt;/D&gt;&lt;D xsi:type="xsd:double"&gt;59.6&lt;/D&gt;&lt;D xsi:type="xsd:double"&gt;60.14&lt;/D&gt;&lt;D xsi:type="xsd:double"&gt;60.17&lt;/D&gt;&lt;D xsi:type="xsd:double"&gt;60.93&lt;/D&gt;&lt;D xsi:type="xsd:double"&gt;60.06&lt;/D&gt;&lt;D xsi:type="xsd:double"&gt;61.05&lt;/D&gt;&lt;D xsi:type="xsd:double"&gt;60.85&lt;/D&gt;&lt;D xsi:type="xsd:double"&gt;60.47&lt;/D&gt;&lt;D xsi:type="xsd:double"&gt;59.03&lt;/D&gt;&lt;D xsi:type="xsd:double"&gt;59.24&lt;/D&gt;&lt;D xsi:type="xsd:double"&gt;59.46&lt;/D&gt;&lt;D xsi:type="xsd:double"&gt;59.79&lt;/D&gt;&lt;D xsi:type="xsd:double"&gt;59.77&lt;/D&gt;&lt;D xsi:type="xsd:double"&gt;59.38&lt;/D&gt;&lt;D xsi:type="xsd:double"&gt;59.61&lt;/D&gt;&lt;D xsi:type="xsd:double"&gt;60.13&lt;/D&gt;&lt;D xsi:type="xsd:double"&gt;60.29&lt;/D&gt;&lt;D xsi:type="xsd:double"&gt;60.28&lt;/D&gt;&lt;D xsi:type="xsd:double"&gt;60.89&lt;/D&gt;&lt;D xsi:type="xsd:double"&gt;61.11&lt;/D&gt;&lt;D xsi:type="xsd:double"&gt;61.7&lt;/D&gt;&lt;D xsi:type="xsd:double"&gt;61.59&lt;/D&gt;&lt;D xsi:type="xsd:double"&gt;61.12&lt;/D&gt;&lt;D xsi:type="xsd:double"&gt;60.56&lt;/D&gt;&lt;D xsi:type="xsd:double"&gt;60.32&lt;/D&gt;&lt;D xsi:type="xsd:double"&gt;60.31&lt;/D&gt;&lt;D xsi:type="xsd:double"&gt;59.68&lt;/D&gt;&lt;D xsi:type="xsd:double"&gt;59.21&lt;/D&gt;&lt;D xsi:type="xsd:double"&gt;57.94&lt;/D&gt;&lt;D xsi:type="xsd:double"&gt;58.11&lt;/D&gt;&lt;D xsi:type="xsd:double"&gt;58.97&lt;/D&gt;&lt;D xsi:type="xsd:double"&gt;58.91&lt;/D&gt;&lt;D xsi:type="xsd:double"&gt;59.82&lt;/D&gt;&lt;D xsi:type="xsd:double"&gt;61.06&lt;/D&gt;&lt;D xsi:type="xsd:double"&gt;61.57&lt;/D&gt;&lt;D xsi:type="xsd:double"&gt;61.56&lt;/D&gt;&lt;D xsi:type="xsd:double"&gt;61.36&lt;/D&gt;&lt;D xsi:type="xsd:double"&gt;61.09&lt;/D&gt;&lt;D xsi:type="xsd:double"&gt;61.24&lt;/D&gt;&lt;D xsi:type="xsd:double"&gt;60.72&lt;/D&gt;&lt;D xsi:type="xsd:double"&gt;60.25&lt;/D&gt;&lt;D xsi:type="xsd:double"&gt;60.39&lt;/D&gt;&lt;D xsi:type="xsd:double"&gt;60.64&lt;/D&gt;&lt;D xsi:type="xsd:double"&gt;60.17&lt;/D&gt;&lt;D xsi:type="xsd:double"&gt;61.23&lt;/D&gt;&lt;D xsi:type="xsd:double"&gt;60.9&lt;/D&gt;&lt;D xsi:type="xsd:double"&gt;61.13&lt;/D&gt;&lt;D xsi:type="xsd:double"&gt;60.67&lt;/D&gt;&lt;D xsi:type="xsd:double"&gt;59.83&lt;/D&gt;&lt;D xsi:type="xsd:double"&gt;60.32&lt;/D&gt;&lt;D xsi:type="xsd:double"&gt;60.53&lt;/D&gt;&lt;D xsi:type="xsd:double"&gt;60.57&lt;/D&gt;&lt;D xsi:type="xsd:double"&gt;59.51&lt;/D&gt;&lt;D xsi:type="xsd:double"&gt;59.26&lt;/D&gt;&lt;D xsi:type="xsd:double"&gt;59.36&lt;/D&gt;&lt;D xsi:type="xsd:double"&gt;59.08&lt;/D&gt;&lt;D xsi:type="xsd:double"&gt;57.84&lt;/D&gt;&lt;D xsi:type="xsd:double"&gt;58.12&lt;/D&gt;&lt;D xsi:type="xsd:double"&gt;58.11&lt;/D&gt;&lt;D xsi:type="xsd:double"&gt;59.09&lt;/D&gt;&lt;D xsi:type="xsd:double"&gt;58.39&lt;/D&gt;&lt;D xsi:type="xsd:double"&gt;56.68&lt;/D&gt;&lt;D xsi:type="xsd:double"&gt;56.94&lt;/D&gt;&lt;D xsi:type="xsd:double"&gt;56.67&lt;/D&gt;&lt;D xsi:type="xsd:double"&gt;56.97&lt;/D&gt;&lt;D xsi:type="xsd:double"&gt;56.42&lt;/D&gt;&lt;D xsi:type="xsd:double"&gt;58.12&lt;/D&gt;&lt;D xsi:type="xsd:double"&gt;57.94&lt;/D&gt;&lt;D xsi:type="xsd:double"&gt;57.34&lt;/D&gt;&lt;D xsi:type="xsd:double"&gt;56.51&lt;/D&gt;&lt;D xsi:type="xsd:double"&gt;55.51&lt;/D&gt;&lt;D xsi:type="xsd:double"&gt;54.34&lt;/D&gt;&lt;D xsi:type="xsd:double"&gt;54.93&lt;/D&gt;&lt;D xsi:type="xsd:double"&gt;53.02&lt;/D&gt;&lt;D xsi:type="xsd:double"&gt;52.19&lt;/D&gt;&lt;D xsi:type="xsd:double"&gt;51.91&lt;/D&gt;&lt;D xsi:type="xsd:double"&gt;50.68&lt;/D&gt;&lt;D xsi:type="xsd:double"&gt;50.3&lt;/D&gt;&lt;D xsi:type="xsd:double"&gt;51.86&lt;/D&gt;&lt;D xsi:type="xsd:double"&gt;48.06&lt;/D&gt;&lt;D xsi:type="xsd:double"&gt;48.52&lt;/D&gt;&lt;D xsi:type="xsd:double"&gt;49.92&lt;/D&gt;&lt;D xsi:type="xsd:double"&gt;54.26&lt;/D&gt;&lt;D xsi:type="xsd:double"&gt;52.16&lt;/D&gt;&lt;D xsi:type="xsd:double"&gt;52.05&lt;/D&gt;&lt;D xsi:type="xsd:double"&gt;50.96&lt;/D&gt;&lt;D xsi:type="xsd:double"&gt;51.62&lt;/D&gt;&lt;D xsi:type="xsd:double"&gt;52.15&lt;/D&gt;&lt;D xsi:type="xsd:double"&gt;52.01&lt;/D&gt;&lt;D xsi:type="xsd:double"&gt;52.59&lt;/D&gt;&lt;D xsi:type="xsd:double"&gt;52.04&lt;/D&gt;&lt;D xsi:type="xsd:double"&gt;51.7&lt;/D&gt;&lt;D xsi:type="xsd:double"&gt;52.26&lt;/D&gt;&lt;D xsi:type="xsd:double"&gt;52.42&lt;/D&gt;&lt;D xsi:type="xsd:double"&gt;52.41&lt;/D&gt;&lt;D xsi:type="xsd:double"&gt;53.28&lt;/D&gt;&lt;D xsi:type="xsd:double"&gt;52.36&lt;/D&gt;&lt;D xsi:type="xsd:double"&gt;51.19&lt;/D&gt;&lt;D xsi:type="xsd:double"&gt;50.98&lt;/D&gt;&lt;D xsi:type="xsd:double"&gt;50.25&lt;/D&gt;&lt;D xsi:type="xsd:double"&gt;50.16&lt;/D&gt;&lt;D xsi:type="xsd:double"&gt;51.53&lt;/D&gt;&lt;D xsi:type="xsd:double"&gt;51.45&lt;/D&gt;&lt;D xsi:type="xsd:double"&gt;51.03&lt;/D&gt;&lt;D xsi:type="xsd:double"&gt;50.02&lt;/D&gt;&lt;D xsi:type="xsd:double"&gt;49.85&lt;/D&gt;&lt;D xsi:type="xsd:double"&gt;50.52&lt;/D&gt;&lt;D xsi:type="xsd:double"&gt;50.59&lt;/D&gt;&lt;D xsi:type="xsd:double"&gt;51.49&lt;/D&gt;&lt;D xsi:type="xsd:double"&gt;51.05&lt;/D&gt;&lt;D xsi:type="xsd:double"&gt;51.67&lt;/D&gt;&lt;D xsi:type="xsd:double"&gt;51.99&lt;/D&gt;&lt;D xsi:type="xsd:double"&gt;52.86&lt;/D&gt;&lt;D xsi:type="xsd:double"&gt;52.25&lt;/D&gt;&lt;D xsi:type="xsd:double"&gt;53.22&lt;/D&gt;&lt;D xsi:type="xsd:double"&gt;52.67&lt;/D&gt;&lt;D xsi:type="xsd:double"&gt;52.38&lt;/D&gt;&lt;D xsi:type="xsd:double"&gt;51.91&lt;/D&gt;&lt;D xsi:type="xsd:double"&gt;51.28&lt;/D&gt;&lt;D xsi:type="xsd:double"&gt;50.76&lt;/D&gt;&lt;D xsi:type="xsd:double"&gt;50.68&lt;/D&gt;&lt;D xsi:type="xsd:double"&gt;50.71&lt;/D&gt;&lt;D xsi:type="xsd:double"&gt;49.57&lt;/D&gt;&lt;D xsi:type="xsd:double"&gt;50.14&lt;/D&gt;&lt;D xsi:type="xsd:double"&gt;50.2&lt;/D&gt;&lt;D xsi:type="xsd:double"&gt;48.98&lt;/D&gt;&lt;D xsi:type="xsd:double"&gt;50.02&lt;/D&gt;&lt;D xsi:type="xsd:double"&gt;49.76&lt;/D&gt;&lt;D xsi:type="xsd:double"&gt;49.65&lt;/D&gt;&lt;D xsi:type="xsd:double"&gt;49.29&lt;/D&gt;&lt;D xsi:type="xsd:double"&gt;50.06&lt;/D&gt;&lt;D xsi:type="xsd:double"&gt;49.6&lt;/D&gt;&lt;D xsi:type="xsd:double"&gt;49.25&lt;/D&gt;&lt;D xsi:type="xsd:double"&gt;48.37&lt;/D&gt;&lt;D xsi:type="xsd:double"&gt;47.47&lt;/D&gt;&lt;D xsi:type="xsd:double"&gt;47.4&lt;/D&gt;&lt;D xsi:type="xsd:double"&gt;48.54&lt;/D&gt;&lt;D xsi:type="xsd:double"&gt;47.94&lt;/D&gt;&lt;D xsi:type="xsd:double"&gt;47.46&lt;/D&gt;&lt;D xsi:type="xsd:double"&gt;47.14&lt;/D&gt;&lt;D xsi:type="xsd:double"&gt;47.93&lt;/D&gt;&lt;D xsi:type="xsd:double"&gt;48.56&lt;/D&gt;&lt;D xsi:type="xsd:double"&gt;48.01&lt;/D&gt;&lt;D xsi:type="xsd:double"&gt;46.84&lt;/D&gt;&lt;D xsi:type="xsd:double"&gt;47.72&lt;/D&gt;&lt;D xsi:type="xsd:double"&gt;46.82&lt;/D&gt;&lt;D xsi:type="xsd:double"&gt;46.69&lt;/D&gt;&lt;D xsi:type="xsd:double"&gt;47.99&lt;/D&gt;&lt;D xsi:type="xsd:double"&gt;48.42&lt;/D&gt;&lt;D xsi:type="xsd:double"&gt;48.41&lt;/D&gt;&lt;D xsi:type="xsd:double"&gt;48.26&lt;/D&gt;&lt;D xsi:type="xsd:double"&gt;48.87&lt;/D&gt;&lt;D xsi:type="xsd:double"&gt;47.96&lt;/D&gt;&lt;/FQL&gt;&lt;FQL&gt;&lt;Q&gt;CNYA^FG_PRICE(0,-200D)&lt;/Q&gt;&lt;R&gt;201&lt;/R&gt;&lt;C&gt;1&lt;/C&gt;&lt;D xsi:type="xsd:double"&gt;34.44&lt;/D&gt;&lt;D xsi:type="xsd:double"&gt;34.21&lt;/D&gt;&lt;D xsi:type="xsd:double"&gt;34.26&lt;/D&gt;&lt;D xsi:type="xsd:double"&gt;34.37&lt;/D&gt;&lt;D xsi:type="xsd:double"&gt;34.39&lt;/D&gt;&lt;D xsi:type="xsd:double"&gt;34.5182&lt;/D&gt;&lt;D xsi:type="xsd:double"&gt;34.3695&lt;/D&gt;&lt;D xsi:type="xsd:double"&gt;34.34&lt;/D&gt;&lt;D xsi:type="xsd:double"&gt;34.2&lt;/D&gt;&lt;D xsi:type="xsd:double"&gt;33.54&lt;/D&gt;&lt;D xsi:type="xsd:double"&gt;33.88&lt;/D&gt;&lt;D xsi:type="xsd:double"&gt;33.6806&lt;/D&gt;&lt;D xsi:type="xsd:double"&gt;33.47&lt;/D&gt;&lt;D xsi:type="xsd:double"&gt;33.67&lt;/D&gt;&lt;D xsi:type="xsd:double"&gt;33.45&lt;/D&gt;&lt;D xsi:type="xsd:double"&gt;33.48&lt;/D&gt;&lt;D xsi:type="xsd:double"&gt;33.96&lt;/D&gt;&lt;D xsi:type="xsd:double"&gt;33.77&lt;/D&gt;&lt;D xsi:type="xsd:double"&gt;33.81&lt;/D&gt;&lt;D xsi:type="xsd:double"&gt;33.6&lt;/D&gt;&lt;D xsi:type="xsd:double"&gt;33.94&lt;/D&gt;&lt;D xsi:type="xsd:double"&gt;32.84&lt;/D&gt;&lt;D xsi:type="xsd:double"&gt;32.94&lt;/D&gt;&lt;D xsi:type="xsd:double"&gt;33.14&lt;/D&gt;&lt;D xsi:type="xsd:double"&gt;33.02&lt;/D&gt;&lt;D xsi:type="xsd:double"&gt;32.23&lt;/D&gt;&lt;D xsi:type="xsd:double"&gt;32.94&lt;/D&gt;&lt;D xsi:type="xsd:double"&gt;33.2&lt;/D&gt;&lt;D xsi:type="xsd:double"&gt;33.47&lt;/D&gt;&lt;D xsi:type="xsd:double"&gt;33.16&lt;/D&gt;&lt;D xsi:type="xsd:double"&gt;32.26&lt;/D&gt;&lt;D xsi:type="xsd:double"&gt;32.91&lt;/D&gt;&lt;D xsi:type="xsd:double"&gt;32.91&lt;/D&gt;&lt;D xsi:type="xsd:double"&gt;32.71&lt;/D&gt;&lt;D xsi:type="xsd:double"&gt;31.62&lt;/D&gt;&lt;D xsi:type="xsd:double"&gt;31.74&lt;/D&gt;&lt;D xsi:type="xsd:double"&gt;31.02&lt;/D&gt;&lt;D xsi:type="xsd:double"&gt;31.32&lt;/D&gt;&lt;D xsi:type="xsd:double"&gt;30.97&lt;/D&gt;&lt;D xsi:type="xsd:double"&gt;30.72&lt;/D&gt;&lt;D xsi:type="xsd:double"&gt;31.01&lt;/D&gt;&lt;D xsi:type="xsd:double"&gt;30.73&lt;/D&gt;&lt;D xsi:type="xsd:double"&gt;30.295&lt;/D&gt;&lt;D xsi:type="xsd:double"&gt;30.27&lt;/D&gt;&lt;D xsi:type="xsd:double"&gt;30.3&lt;/D&gt;&lt;D xsi:type="xsd:double"&gt;30.33&lt;/D&gt;&lt;D xsi:type="xsd:double"&gt;30.17&lt;/D&gt;&lt;D xsi:type="xsd:double"&gt;29.9&lt;/D&gt;&lt;D xsi:type="xsd:double"&gt;29.6&lt;/D&gt;&lt;D xsi:type="xsd:double"&gt;29.68&lt;/D&gt;&lt;D xsi:type="xsd:double"&gt;30.24&lt;/D&gt;&lt;D xsi:type="xsd:double"&gt;30.44&lt;/D&gt;&lt;D xsi:type="xsd:double"&gt;30.29&lt;/D&gt;&lt;D xsi:type="xsd:double"&gt;30.31&lt;/D&gt;&lt;D xsi:type="xsd:double"&gt;30.45&lt;/D&gt;&lt;D xsi:type="xsd:double"&gt;30.35&lt;/D&gt;&lt;D xsi:type="xsd:double"&gt;30.365&lt;/D&gt;&lt;D xsi:type="xsd:double"&gt;29.98&lt;/D&gt;&lt;D xsi:type="xsd:double"&gt;29.73&lt;/D&gt;&lt;D xsi:type="xsd:double"&gt;29.6&lt;/D&gt;&lt;D xsi:type="xsd:double"&gt;29.26&lt;/D&gt;&lt;D xsi:type="xsd:double"&gt;29.29&lt;/D&gt;&lt;D xsi:type="xsd:double"&gt;29.395&lt;/D&gt;&lt;D xsi:type="xsd:double"&gt;29.2&lt;/D&gt;&lt;D xsi:type="xsd:double"&gt;29.32&lt;/D&gt;&lt;D xsi:type="xsd:double"&gt;29.07&lt;/D&gt;&lt;D xsi:type="xsd:double"&gt;29.12&lt;/D&gt;&lt;D xsi:type="xsd:double"&gt;28.86&lt;/D&gt;&lt;D xsi:type="xsd:double"&gt;28.91&lt;/D&gt;&lt;D xsi:type="xsd:double"&gt;28.7&lt;/D&gt;&lt;D xsi:type="xsd:double"&gt;28.71&lt;/D&gt;&lt;D xsi:type="xsd:double"&gt;28.71&lt;/D&gt;&lt;D xsi:type="xsd:double"&gt;28.46&lt;/D&gt;&lt;D xsi:type="xsd:double"&gt;28.79&lt;/D&gt;&lt;D xsi:type="xsd:double"&gt;28.805&lt;/D&gt;&lt;D xsi:type="xsd:double"&gt;28.55&lt;/D&gt;&lt;D xsi:type="xsd:double"&gt;28.03&lt;/D&gt;&lt;D xsi:type="xsd:double"&gt;27.925&lt;/D&gt;&lt;D xsi:type="xsd:double"&gt;27.96&lt;/D&gt;&lt;D xsi:type="xsd:double"&gt;28&lt;/D&gt;&lt;D xsi:type="xsd:double"&gt;28.12&lt;/D&gt;&lt;D xsi:type="xsd:double"&gt;28.15&lt;/D&gt;&lt;D xsi:type="xsd:double"&gt;28.42&lt;/D&gt;&lt;D xsi:type="xsd:double"&gt;28.29&lt;/D&gt;&lt;D xsi:type="xsd:double"&gt;28.1&lt;/D&gt;&lt;D xsi:type="xsd:double"&gt;28.3&lt;/D&gt;&lt;D xsi:type="xsd:double"&gt;28.22&lt;/D&gt;&lt;D xsi:type="xsd:double"&gt;28.29&lt;/D&gt;&lt;D xsi:type="xsd:double"&gt;28.18&lt;/D&gt;&lt;D xsi:type="xsd:double"&gt;27.96&lt;/D&gt;&lt;D xsi:type="xsd:double"&gt;27.72&lt;/D&gt;&lt;D xsi:type="xsd:double"&gt;27.67&lt;/D&gt;&lt;D xsi:type="xsd:double"&gt;28.02&lt;/D&gt;&lt;D xsi:type="xsd:double"&gt;27.83&lt;/D&gt;&lt;D xsi:type="xsd:double"&gt;27.9&lt;/D&gt;&lt;D xsi:type="xsd:double"&gt;28.2&lt;/D&gt;&lt;D xsi:type="xsd:double"&gt;28.3&lt;/D&gt;&lt;D xsi:type="xsd:double"&gt;28.4&lt;/D&gt;&lt;D xsi:type="xsd:double"&gt;28.28&lt;/D&gt;&lt;D xsi:type="xsd:double"&gt;28.14&lt;/D&gt;&lt;D xsi:type="xsd:double"&gt;28.24&lt;/D&gt;&lt;D xsi:type="xsd:double"&gt;28.25&lt;/D&gt;&lt;D xsi:type="xsd:double"&gt;28.58&lt;/D&gt;&lt;D xsi:type="xsd:double"&gt;28.34&lt;/D&gt;&lt;D xsi:type="xsd:double"&gt;28.45&lt;/D&gt;&lt;D xsi:type="xsd:double"&gt;27.78&lt;/D&gt;&lt;D xsi:type="xsd:double"&gt;27.85&lt;/D&gt;&lt;D xsi:type="xsd:double"&gt;27.58&lt;/D&gt;&lt;D xsi:type="xsd:double"&gt;27.82&lt;/D&gt;&lt;D xsi:type="xsd:double"&gt;27.7&lt;/D&gt;&lt;D xsi:type="xsd:double"&gt;27.66&lt;/D&gt;&lt;D xsi:type="xsd:double"&gt;26.92&lt;/D&gt;&lt;D xsi:type="xsd:double"&gt;27.06&lt;/D&gt;&lt;D xsi:type="xsd:double"&gt;27.14&lt;/D&gt;&lt;D xsi:type="xsd:double"&gt;27.14&lt;/D&gt;&lt;D xsi:type="xsd:double"&gt;27.25&lt;/D&gt;&lt;D xsi:type="xsd:double"&gt;27.29&lt;/D&gt;&lt;D xsi:type="xsd:double"&gt;27.2&lt;/D&gt;&lt;D xsi:type="xsd:double"&gt;27.16&lt;/D&gt;&lt;D xsi:type="xsd:double"&gt;27.04&lt;/D&gt;&lt;D xsi:type="xsd:double"&gt;26.82&lt;/D&gt;&lt;D xsi:type="xsd:double"&gt;26.92&lt;/D&gt;&lt;D xsi:type="xsd:double"&gt;26.7&lt;/D&gt;&lt;D xsi:type="xsd:double"&gt;26.96&lt;/D&gt;&lt;D xsi:type="xsd:double"&gt;27.09&lt;/D&gt;&lt;D xsi:type="xsd:double"&gt;26.64&lt;/D&gt;&lt;D xsi:type="xsd:double"&gt;26.4&lt;/D&gt;&lt;D xsi:type="xsd:double"&gt;24.95&lt;/D&gt;&lt;D xsi:type="xsd:double"&gt;24.71&lt;/D&gt;&lt;D xsi:type="xsd:double"&gt;26.56&lt;/D&gt;&lt;D xsi:type="xsd:double"&gt;27.65&lt;/D&gt;&lt;D xsi:type="xsd:double"&gt;27.91&lt;/D&gt;&lt;D xsi:type="xsd:double"&gt;27.92&lt;/D&gt;&lt;D xsi:type="xsd:double"&gt;28.03&lt;/D&gt;&lt;D xsi:type="xsd:double"&gt;28.08&lt;/D&gt;&lt;D xsi:type="xsd:double"&gt;28.34&lt;/D&gt;&lt;D xsi:type="xsd:double"&gt;28.16&lt;/D&gt;&lt;D xsi:type="xsd:double"&gt;28.33&lt;/D&gt;&lt;D xsi:type="xsd:double"&gt;28.3&lt;/D&gt;&lt;D xsi:type="xsd:double"&gt;28.17&lt;/D&gt;&lt;D xsi:type="xsd:double"&gt;28.46&lt;/D&gt;&lt;D xsi:type="xsd:double"&gt;28.96&lt;/D&gt;&lt;D xsi:type="xsd:double"&gt;29.02&lt;/D&gt;&lt;D xsi:type="xsd:double"&gt;29.2&lt;/D&gt;&lt;D xsi:type="xsd:double"&gt;29.34&lt;/D&gt;&lt;D xsi:type="xsd:double"&gt;28.34&lt;/D&gt;&lt;D xsi:type="xsd:double"&gt;28.435&lt;/D&gt;&lt;D xsi:type="xsd:double"&gt;28.51&lt;/D&gt;&lt;D xsi:type="xsd:double"&gt;28.09&lt;/D&gt;&lt;D xsi:type="xsd:double"&gt;28.45&lt;/D&gt;&lt;D xsi:type="xsd:double"&gt;28.625&lt;/D&gt;&lt;D xsi:type="xsd:double"&gt;28.38&lt;/D&gt;&lt;D xsi:type="xsd:double"&gt;27.97&lt;/D&gt;&lt;D xsi:type="xsd:double"&gt;27.77&lt;/D&gt;&lt;D xsi:type="xsd:double"&gt;27.96&lt;/D&gt;&lt;D xsi:type="xsd:double"&gt;28.41&lt;/D&gt;&lt;D xsi:type="xsd:double"&gt;28.5&lt;/D&gt;&lt;D xsi:type="xsd:double"&gt;28.38&lt;/D&gt;&lt;D xsi:type="xsd:double"&gt;28.45&lt;/D&gt;&lt;D xsi:type="xsd:double"&gt;28.73&lt;/D&gt;&lt;D xsi:type="xsd:double"&gt;28.63&lt;/D&gt;&lt;D xsi:type="xsd:double"&gt;28.23&lt;/D&gt;&lt;D xsi:type="xsd:double"&gt;28.12&lt;/D&gt;&lt;D xsi:type="xsd:double"&gt;28.55&lt;/D&gt;&lt;D xsi:type="xsd:double"&gt;28.1&lt;/D&gt;&lt;D xsi:type="xsd:double"&gt;28.118&lt;/D&gt;&lt;D xsi:type="xsd:double"&gt;27.8&lt;/D&gt;&lt;D xsi:type="xsd:double"&gt;28&lt;/D&gt;&lt;D xsi:type="xsd:double"&gt;27.865&lt;/D&gt;&lt;D xsi:type="xsd:double"&gt;27.48&lt;/D&gt;&lt;D xsi:type="xsd:double"&gt;27.21&lt;/D&gt;&lt;D xsi:type="xsd:double"&gt;27.71&lt;/D&gt;&lt;D xsi:type="xsd:double"&gt;27.29&lt;/D&gt;&lt;D xsi:type="xsd:double"&gt;27.47&lt;/D&gt;&lt;D xsi:type="xsd:double"&gt;27.75&lt;/D&gt;&lt;D xsi:type="xsd:double"&gt;27.66&lt;/D&gt;&lt;D xsi:type="xsd:double"&gt;27.63&lt;/D&gt;&lt;D xsi:type="xsd:double"&gt;27.69&lt;/D&gt;&lt;D xsi:type="xsd:double"&gt;27.79&lt;/D&gt;&lt;D xsi:type="xsd:double"&gt;27.46&lt;/D&gt;&lt;D xsi:type="xsd:double"&gt;27.4&lt;/D&gt;&lt;D xsi:type="xsd:double"&gt;27.52&lt;/D&gt;&lt;D xsi:type="xsd:double"&gt;27.28&lt;/D&gt;&lt;D xsi:type="xsd:double"&gt;26.95&lt;/D&gt;&lt;D xsi:type="xsd:double"&gt;27.06&lt;/D&gt;&lt;D xsi:type="xsd:double"&gt;27.08&lt;/D&gt;&lt;D xsi:type="xsd:double"&gt;26.36&lt;/D&gt;&lt;D xsi:type="xsd:double"&gt;26.28&lt;/D&gt;&lt;D xsi:type="xsd:double"&gt;26.88&lt;/D&gt;&lt;D xsi:type="xsd:double"&gt;27&lt;/D&gt;&lt;D xsi:type="xsd:double"&gt;26.79&lt;/D&gt;&lt;D xsi:type="xsd:double"&gt;26.76&lt;/D&gt;&lt;D xsi:type="xsd:double"&gt;27.05&lt;/D&gt;&lt;D xsi:type="xsd:double"&gt;27.9&lt;/D&gt;&lt;D xsi:type="xsd:double"&gt;28.49&lt;/D&gt;&lt;D xsi:type="xsd:double"&gt;28.6&lt;/D&gt;&lt;D xsi:type="xsd:double"&gt;28.65&lt;/D&gt;&lt;D xsi:type="xsd:double"&gt;28.55&lt;/D&gt;&lt;D xsi:type="xsd:double"&gt;28.19&lt;/D&gt;&lt;D xsi:type="xsd:double"&gt;28.29&lt;/D&gt;&lt;D xsi:type="xsd:double"&gt;28.21&lt;/D&gt;&lt;/FQL&gt;&lt;FQL&gt;&lt;Q&gt;EWU^FG_TOTAL_RETURNC(-5AY,0,AM)&lt;/Q&gt;&lt;R&gt;61&lt;/R&gt;&lt;C&gt;1&lt;/C&gt;&lt;D xsi:type="xsd:double"&gt;0&lt;/D&gt;&lt;D xsi:type="xsd:double"&gt;3.6404967&lt;/D&gt;&lt;D xsi:type="xsd:double"&gt;9.037685&lt;/D&gt;&lt;D xsi:type="xsd:double"&gt;6.101215&lt;/D&gt;&lt;D xsi:type="xsd:double"&gt;-3.4868836&lt;/D&gt;&lt;D xsi:type="xsd:double"&gt;4.2094827&lt;/D&gt;&lt;D xsi:type="xsd:double"&gt;2.1310449&lt;/D&gt;&lt;D xsi:type="xsd:double"&gt;5.5434346&lt;/D&gt;&lt;D xsi:type="xsd:double"&gt;0.17704964&lt;/D&gt;&lt;D xsi:type="xsd:double"&gt;-0.64664483&lt;/D&gt;&lt;D xsi:type="xsd:double"&gt;0.12059212&lt;/D&gt;&lt;D xsi:type="xsd:double"&gt;-1.4754534&lt;/D&gt;&lt;D xsi:type="xsd:double"&gt;0.21393299&lt;/D&gt;&lt;D xsi:type="xsd:double"&gt;2.256775&lt;/D&gt;&lt;D xsi:type="xsd:double"&gt;-1.5210211&lt;/D&gt;&lt;D xsi:type="xsd:double"&gt;5.740273&lt;/D&gt;&lt;D xsi:type="xsd:double"&gt;2.2954702&lt;/D&gt;&lt;D xsi:type="xsd:double"&gt;-7.5373945&lt;/D&gt;&lt;D xsi:type="xsd:double"&gt;6.4094663&lt;/D&gt;&lt;D xsi:type="xsd:double"&gt;-10.204685&lt;/D&gt;&lt;D xsi:type="xsd:double"&gt;4.8204064&lt;/D&gt;&lt;D xsi:type="xsd:double"&gt;-6.7067385&lt;/D&gt;&lt;D xsi:type="xsd:double"&gt;4.340458&lt;/D&gt;&lt;D xsi:type="xsd:double"&gt;-4.712385&lt;/D&gt;&lt;D xsi:type="xsd:double"&gt;-9.140521&lt;/D&gt;&lt;D xsi:type="xsd:double"&gt;6.4939976&lt;/D&gt;&lt;D xsi:type="xsd:double"&gt;11.068022&lt;/D&gt;&lt;D xsi:type="xsd:double"&gt;2.398193&lt;/D&gt;&lt;D xsi:type="xsd:double"&gt;2.2019506&lt;/D&gt;&lt;D xsi:type="xsd:double"&gt;-2.1545112&lt;/D&gt;&lt;D xsi:type="xsd:double"&gt;3.9949656&lt;/D&gt;&lt;D xsi:type="xsd:double"&gt;1.7543793&lt;/D&gt;&lt;D xsi:type="xsd:double"&gt;-2.5424361&lt;/D&gt;&lt;D xsi:type="xsd:double"&gt;-2.238804&lt;/D&gt;&lt;D xsi:type="xsd:double"&gt;3.8486004&lt;/D&gt;&lt;D xsi:type="xsd:double"&gt;-2.7565122&lt;/D&gt;&lt;D xsi:type="xsd:double"&gt;-0.72440505&lt;/D&gt;&lt;D xsi:type="xsd:double"&gt;-1.2690365&lt;/D&gt;&lt;D xsi:type="xsd:double"&gt;4.6915174&lt;/D&gt;&lt;D xsi:type="xsd:double"&gt;2.9929519&lt;/D&gt;&lt;D xsi:type="xsd:double"&gt;-1.6768277&lt;/D&gt;&lt;D xsi:type="xsd:double"&gt;3.3488393&lt;/D&gt;&lt;D xsi:type="xsd:double"&gt;3.0303001&lt;/D&gt;&lt;D xsi:type="xsd:double"&gt;5.008745&lt;/D&gt;&lt;D xsi:type="xsd:double"&gt;-0.36051273&lt;/D&gt;&lt;D xsi:type="xsd:double"&gt;-0.22668242&lt;/D&gt;&lt;D xsi:type="xsd:double"&gt;0.6826043&lt;/D&gt;&lt;D xsi:type="xsd:double"&gt;3.7570596&lt;/D&gt;&lt;D xsi:type="xsd:double"&gt;-0.29948354&lt;/D&gt;&lt;D xsi:type="xsd:double"&gt;-3.5226583&lt;/D&gt;&lt;D xsi:type="xsd:double"&gt;2.094531&lt;/D&gt;&lt;D xsi:type="xsd:double"&gt;-3.8451314&lt;/D&gt;&lt;D xsi:type="xsd:double"&gt;5.652046&lt;/D&gt;&lt;D xsi:type="xsd:double"&gt;5.405414&lt;/D&gt;&lt;D xsi:type="xsd:double"&gt;-7.1900663&lt;/D&gt;&lt;D xsi:type="xsd:double"&gt;9.057247&lt;/D&gt;&lt;D xsi:type="xsd:double"&gt;5.35388&lt;/D&gt;&lt;D xsi:type="xsd:double"&gt;1.2122273&lt;/D&gt;&lt;D xsi:type="xsd:double"&gt;1.2996793&lt;/D&gt;&lt;D xsi:type="xsd:double"&gt;3.010118&lt;/D&gt;&lt;D xsi:type="xsd:double"&gt;0.76646805&lt;/D&gt;&lt;/FQL&gt;&lt;FQL&gt;&lt;Q&gt;EWN^FG_PRICE(0,-200D)&lt;/Q&gt;&lt;R&gt;201&lt;/R&gt;&lt;C&gt;1&lt;/C&gt;&lt;D xsi:type="xsd:double"&gt;57.89&lt;/D&gt;&lt;D xsi:type="xsd:double"&gt;58.41&lt;/D&gt;&lt;D xsi:type="xsd:double"&gt;58.56&lt;/D&gt;&lt;D xsi:type="xsd:double"&gt;59.68&lt;/D&gt;&lt;D xsi:type="xsd:double"&gt;59.62&lt;/D&gt;&lt;D xsi:type="xsd:double"&gt;59.51&lt;/D&gt;&lt;D xsi:type="xsd:double"&gt;58.84&lt;/D&gt;&lt;D xsi:type="xsd:double"&gt;58.01&lt;/D&gt;&lt;D xsi:type="xsd:double"&gt;57.67&lt;/D&gt;&lt;D xsi:type="xsd:double"&gt;57.12&lt;/D&gt;&lt;D xsi:type="xsd:double"&gt;57.02&lt;/D&gt;&lt;D xsi:type="xsd:double"&gt;57.27&lt;/D&gt;&lt;D xsi:type="xsd:double"&gt;57.62&lt;/D&gt;&lt;D xsi:type="xsd:double"&gt;57.36&lt;/D&gt;&lt;D xsi:type="xsd:double"&gt;56.84&lt;/D&gt;&lt;D xsi:type="xsd:double"&gt;56.97&lt;/D&gt;&lt;D xsi:type="xsd:double"&gt;55.8782&lt;/D&gt;&lt;D xsi:type="xsd:double"&gt;55.71&lt;/D&gt;&lt;D xsi:type="xsd:double"&gt;55.75&lt;/D&gt;&lt;D xsi:type="xsd:double"&gt;54.66&lt;/D&gt;&lt;D xsi:type="xsd:double"&gt;54.46&lt;/D&gt;&lt;D xsi:type="xsd:double"&gt;53.79&lt;/D&gt;&lt;D xsi:type="xsd:double"&gt;54.12&lt;/D&gt;&lt;D xsi:type="xsd:double"&gt;54.17&lt;/D&gt;&lt;D xsi:type="xsd:double"&gt;53.47&lt;/D&gt;&lt;D xsi:type="xsd:double"&gt;52.87&lt;/D&gt;&lt;D xsi:type="xsd:double"&gt;52.22&lt;/D&gt;&lt;D xsi:type="xsd:double"&gt;51.94&lt;/D&gt;&lt;D xsi:type="xsd:double"&gt;53&lt;/D&gt;&lt;D xsi:type="xsd:double"&gt;53.5&lt;/D&gt;&lt;D xsi:type="xsd:double"&gt;53.59&lt;/D&gt;&lt;D xsi:type="xsd:double"&gt;53.77&lt;/D&gt;&lt;D xsi:type="xsd:double"&gt;53.84&lt;/D&gt;&lt;D xsi:type="xsd:double"&gt;54.188&lt;/D&gt;&lt;D xsi:type="xsd:double"&gt;53.08&lt;/D&gt;&lt;D xsi:type="xsd:double"&gt;53.58&lt;/D&gt;&lt;D xsi:type="xsd:double"&gt;53.215&lt;/D&gt;&lt;D xsi:type="xsd:double"&gt;53.13&lt;/D&gt;&lt;D xsi:type="xsd:double"&gt;53.16&lt;/D&gt;&lt;D xsi:type="xsd:double"&gt;53.3&lt;/D&gt;&lt;D xsi:type="xsd:double"&gt;53.36&lt;/D&gt;&lt;D xsi:type="xsd:double"&gt;52.9674&lt;/D&gt;&lt;D xsi:type="xsd:double"&gt;52.37&lt;/D&gt;&lt;D xsi:type="xsd:double"&gt;52.52&lt;/D&gt;&lt;D xsi:type="xsd:double"&gt;52.2&lt;/D&gt;&lt;D xsi:type="xsd:double"&gt;51.43&lt;/D&gt;&lt;D xsi:type="xsd:double"&gt;51.33&lt;/D&gt;&lt;D xsi:type="xsd:double"&gt;51.35&lt;/D&gt;&lt;D xsi:type="xsd:double"&gt;50.85&lt;/D&gt;&lt;D xsi:type="xsd:double"&gt;51.26&lt;/D&gt;&lt;D xsi:type="xsd:double"&gt;52.2&lt;/D&gt;&lt;D xsi:type="xsd:double"&gt;52.69&lt;/D&gt;&lt;D xsi:type="xsd:double"&gt;52.91&lt;/D&gt;&lt;D xsi:type="xsd:double"&gt;53.5&lt;/D&gt;&lt;D xsi:type="xsd:double"&gt;53.93&lt;/D&gt;&lt;D xsi:type="xsd:double"&gt;54.25&lt;/D&gt;&lt;D xsi:type="xsd:double"&gt;53.37&lt;/D&gt;&lt;D xsi:type="xsd:double"&gt;53.41&lt;/D&gt;&lt;D xsi:type="xsd:double"&gt;53.46&lt;/D&gt;&lt;D xsi:type="xsd:double"&gt;53.51&lt;/D&gt;&lt;D xsi:type="xsd:double"&gt;53.47&lt;/D&gt;&lt;D xsi:type="xsd:double"&gt;54.45&lt;/D&gt;&lt;D xsi:type="xsd:double"&gt;54.4&lt;/D&gt;&lt;D xsi:type="xsd:double"&gt;54.41&lt;/D&gt;&lt;D xsi:type="xsd:double"&gt;54.63&lt;/D&gt;&lt;D xsi:type="xsd:double"&gt;54.58&lt;/D&gt;&lt;D xsi:type="xsd:double"&gt;54.33&lt;/D&gt;&lt;D xsi:type="xsd:double"&gt;53.98&lt;/D&gt;&lt;D xsi:type="xsd:double"&gt;54.29&lt;/D&gt;&lt;D xsi:type="xsd:double"&gt;54.3&lt;/D&gt;&lt;D xsi:type="xsd:double"&gt;54.07&lt;/D&gt;&lt;D xsi:type="xsd:double"&gt;54.5&lt;/D&gt;&lt;D xsi:type="xsd:double"&gt;54.36&lt;/D&gt;&lt;D xsi:type="xsd:double"&gt;53.97&lt;/D&gt;&lt;D xsi:type="xsd:double"&gt;53.8&lt;/D&gt;&lt;D xsi:type="xsd:double"&gt;54.16&lt;/D&gt;&lt;D xsi:type="xsd:double"&gt;53.03&lt;/D&gt;&lt;D xsi:type="xsd:double"&gt;51.8927&lt;/D&gt;&lt;D xsi:type="xsd:double"&gt;52.2476&lt;/D&gt;&lt;D xsi:type="xsd:double"&gt;52.33&lt;/D&gt;&lt;D xsi:type="xsd:double"&gt;53.08&lt;/D&gt;&lt;D xsi:type="xsd:double"&gt;53.54&lt;/D&gt;&lt;D xsi:type="xsd:double"&gt;54.73&lt;/D&gt;&lt;D xsi:type="xsd:double"&gt;54.37&lt;/D&gt;&lt;D xsi:type="xsd:double"&gt;54.57&lt;/D&gt;&lt;D xsi:type="xsd:double"&gt;54.02&lt;/D&gt;&lt;D xsi:type="xsd:double"&gt;53.63&lt;/D&gt;&lt;D xsi:type="xsd:double"&gt;53.36&lt;/D&gt;&lt;D xsi:type="xsd:double"&gt;53.23&lt;/D&gt;&lt;D xsi:type="xsd:double"&gt;52.95&lt;/D&gt;&lt;D xsi:type="xsd:double"&gt;53.2858&lt;/D&gt;&lt;D xsi:type="xsd:double"&gt;52.85&lt;/D&gt;&lt;D xsi:type="xsd:double"&gt;52.94&lt;/D&gt;&lt;D xsi:type="xsd:double"&gt;52.59&lt;/D&gt;&lt;D xsi:type="xsd:double"&gt;53&lt;/D&gt;&lt;D xsi:type="xsd:double"&gt;52.26&lt;/D&gt;&lt;D xsi:type="xsd:double"&gt;52.54&lt;/D&gt;&lt;D xsi:type="xsd:double"&gt;52.48&lt;/D&gt;&lt;D xsi:type="xsd:double"&gt;52.8&lt;/D&gt;&lt;D xsi:type="xsd:double"&gt;52.645&lt;/D&gt;&lt;D xsi:type="xsd:double"&gt;52.19&lt;/D&gt;&lt;D xsi:type="xsd:double"&gt;52.25&lt;/D&gt;&lt;D xsi:type="xsd:double"&gt;52.2&lt;/D&gt;&lt;D xsi:type="xsd:double"&gt;52.04&lt;/D&gt;&lt;D xsi:type="xsd:double"&gt;51.6&lt;/D&gt;&lt;D xsi:type="xsd:double"&gt;50.79&lt;/D&gt;&lt;D xsi:type="xsd:double"&gt;50.32&lt;/D&gt;&lt;D xsi:type="xsd:double"&gt;50.21&lt;/D&gt;&lt;D xsi:type="xsd:double"&gt;49.98&lt;/D&gt;&lt;D xsi:type="xsd:double"&gt;50.14&lt;/D&gt;&lt;D xsi:type="xsd:double"&gt;50.27&lt;/D&gt;&lt;D xsi:type="xsd:double"&gt;48.78&lt;/D&gt;&lt;D xsi:type="xsd:double"&gt;48.85&lt;/D&gt;&lt;D xsi:type="xsd:double"&gt;48.92&lt;/D&gt;&lt;D xsi:type="xsd:double"&gt;48.79&lt;/D&gt;&lt;D xsi:type="xsd:double"&gt;48.78&lt;/D&gt;&lt;D xsi:type="xsd:double"&gt;48.41&lt;/D&gt;&lt;D xsi:type="xsd:double"&gt;47.77&lt;/D&gt;&lt;D xsi:type="xsd:double"&gt;47.1&lt;/D&gt;&lt;D xsi:type="xsd:double"&gt;46.09&lt;/D&gt;&lt;D xsi:type="xsd:double"&gt;46.55&lt;/D&gt;&lt;D xsi:type="xsd:double"&gt;46.26&lt;/D&gt;&lt;D xsi:type="xsd:double"&gt;46.89&lt;/D&gt;&lt;D xsi:type="xsd:double"&gt;46.61&lt;/D&gt;&lt;D xsi:type="xsd:double"&gt;45.81&lt;/D&gt;&lt;D xsi:type="xsd:double"&gt;44.67&lt;/D&gt;&lt;D xsi:type="xsd:double"&gt;46.05&lt;/D&gt;&lt;D xsi:type="xsd:double"&gt;41.88&lt;/D&gt;&lt;D xsi:type="xsd:double"&gt;42.58&lt;/D&gt;&lt;D xsi:type="xsd:double"&gt;43.14&lt;/D&gt;&lt;D xsi:type="xsd:double"&gt;45.71&lt;/D&gt;&lt;D xsi:type="xsd:double"&gt;46.87&lt;/D&gt;&lt;D xsi:type="xsd:double"&gt;46.7&lt;/D&gt;&lt;D xsi:type="xsd:double"&gt;46.73&lt;/D&gt;&lt;D xsi:type="xsd:double"&gt;47.34&lt;/D&gt;&lt;D xsi:type="xsd:double"&gt;47.8176&lt;/D&gt;&lt;D xsi:type="xsd:double"&gt;47.8398&lt;/D&gt;&lt;D xsi:type="xsd:double"&gt;48.56&lt;/D&gt;&lt;D xsi:type="xsd:double"&gt;48.33&lt;/D&gt;&lt;D xsi:type="xsd:double"&gt;48.25&lt;/D&gt;&lt;D xsi:type="xsd:double"&gt;48.87&lt;/D&gt;&lt;D xsi:type="xsd:double"&gt;49.49&lt;/D&gt;&lt;D xsi:type="xsd:double"&gt;49.28&lt;/D&gt;&lt;D xsi:type="xsd:double"&gt;49.21&lt;/D&gt;&lt;D xsi:type="xsd:double"&gt;48.68&lt;/D&gt;&lt;D xsi:type="xsd:double"&gt;47.5801&lt;/D&gt;&lt;D xsi:type="xsd:double"&gt;48.12&lt;/D&gt;&lt;D xsi:type="xsd:double"&gt;47.81&lt;/D&gt;&lt;D xsi:type="xsd:double"&gt;47.48&lt;/D&gt;&lt;D xsi:type="xsd:double"&gt;49.36&lt;/D&gt;&lt;D xsi:type="xsd:double"&gt;48.48&lt;/D&gt;&lt;D xsi:type="xsd:double"&gt;49.02&lt;/D&gt;&lt;D xsi:type="xsd:double"&gt;47.8&lt;/D&gt;&lt;D xsi:type="xsd:double"&gt;47.37&lt;/D&gt;&lt;D xsi:type="xsd:double"&gt;47.17&lt;/D&gt;&lt;D xsi:type="xsd:double"&gt;47.08&lt;/D&gt;&lt;D xsi:type="xsd:double"&gt;48.46&lt;/D&gt;&lt;D xsi:type="xsd:double"&gt;48.58&lt;/D&gt;&lt;D xsi:type="xsd:double"&gt;48.18&lt;/D&gt;&lt;D xsi:type="xsd:double"&gt;48.17&lt;/D&gt;&lt;D xsi:type="xsd:double"&gt;48.53&lt;/D&gt;&lt;D xsi:type="xsd:double"&gt;48.38&lt;/D&gt;&lt;D xsi:type="xsd:double"&gt;49.15&lt;/D&gt;&lt;D xsi:type="xsd:double"&gt;48.94&lt;/D&gt;&lt;D xsi:type="xsd:double"&gt;48.75&lt;/D&gt;&lt;D xsi:type="xsd:double"&gt;47.9035&lt;/D&gt;&lt;D xsi:type="xsd:double"&gt;47.22&lt;/D&gt;&lt;D xsi:type="xsd:double"&gt;46.7&lt;/D&gt;&lt;D xsi:type="xsd:double"&gt;46.15&lt;/D&gt;&lt;D xsi:type="xsd:double"&gt;46.55&lt;/D&gt;&lt;D xsi:type="xsd:double"&gt;46.49&lt;/D&gt;&lt;D xsi:type="xsd:double"&gt;46.11&lt;/D&gt;&lt;D xsi:type="xsd:double"&gt;45.65&lt;/D&gt;&lt;D xsi:type="xsd:double"&gt;46.35&lt;/D&gt;&lt;D xsi:type="xsd:double"&gt;46.5257&lt;/D&gt;&lt;D xsi:type="xsd:double"&gt;45.93&lt;/D&gt;&lt;D xsi:type="xsd:double"&gt;45.55&lt;/D&gt;&lt;D xsi:type="xsd:double"&gt;45.64&lt;/D&gt;&lt;D xsi:type="xsd:double"&gt;46.24&lt;/D&gt;&lt;D xsi:type="xsd:double"&gt;46.355&lt;/D&gt;&lt;D xsi:type="xsd:double"&gt;46.61&lt;/D&gt;&lt;D xsi:type="xsd:double"&gt;46.85&lt;/D&gt;&lt;D xsi:type="xsd:double"&gt;46.13&lt;/D&gt;&lt;D xsi:type="xsd:double"&gt;45.88&lt;/D&gt;&lt;D xsi:type="xsd:double"&gt;45.06&lt;/D&gt;&lt;D xsi:type="xsd:double"&gt;44.7&lt;/D&gt;&lt;D xsi:type="xsd:double"&gt;44.27&lt;/D&gt;&lt;D xsi:type="xsd:double"&gt;44.66&lt;/D&gt;&lt;D xsi:type="xsd:double"&gt;45.11&lt;/D&gt;&lt;D xsi:type="xsd:double"&gt;45.56&lt;/D&gt;&lt;D xsi:type="xsd:double"&gt;45.725&lt;/D&gt;&lt;D xsi:type="xsd:double"&gt;44.81&lt;/D&gt;&lt;D xsi:type="xsd:double"&gt;44.39&lt;/D&gt;&lt;D xsi:type="xsd:double"&gt;44.49&lt;/D&gt;&lt;D xsi:type="xsd:double"&gt;44.48&lt;/D&gt;&lt;D xsi:type="xsd:double"&gt;45.1&lt;/D&gt;&lt;D xsi:type="xsd:double"&gt;45.27&lt;/D&gt;&lt;D xsi:type="xsd:double"&gt;45.11&lt;/D&gt;&lt;D xsi:type="xsd:double"&gt;44.97&lt;/D&gt;&lt;D xsi:type="xsd:double"&gt;44.73&lt;/D&gt;&lt;D xsi:type="xsd:double"&gt;44.63&lt;/D&gt;&lt;/FQL&gt;&lt;FQL&gt;&lt;Q&gt;EWC^FG_PRICE(0,-200D)&lt;/Q&gt;&lt;R&gt;201&lt;/R&gt;&lt;C&gt;1&lt;/C&gt;&lt;D xsi:type="xsd:double"&gt;50.53&lt;/D&gt;&lt;D xsi:type="xsd:double"&gt;51.14&lt;/D&gt;&lt;D xsi:type="xsd:double"&gt;50.94&lt;/D&gt;&lt;D xsi:type="xsd:double"&gt;51.3&lt;/D&gt;&lt;D xsi:type="xsd:double"&gt;51.24&lt;/D&gt;&lt;D xsi:type="xsd:double"&gt;50.59&lt;/D&gt;&lt;D xsi:type="xsd:double"&gt;50.57&lt;/D&gt;&lt;D xsi:type="xsd:double"&gt;50.55&lt;/D&gt;&lt;D xsi:type="xsd:double"&gt;50.46&lt;/D&gt;&lt;D xsi:type="xsd:double"&gt;50.02&lt;/D&gt;&lt;D xsi:type="xsd:double"&gt;50.05&lt;/D&gt;&lt;D xsi:type="xsd:double"&gt;50.24&lt;/D&gt;&lt;D xsi:type="xsd:double"&gt;50.53&lt;/D&gt;&lt;D xsi:type="xsd:double"&gt;50.88&lt;/D&gt;&lt;D xsi:type="xsd:double"&gt;50.73&lt;/D&gt;&lt;D xsi:type="xsd:double"&gt;50.18&lt;/D&gt;&lt;D xsi:type="xsd:double"&gt;49.98&lt;/D&gt;&lt;D xsi:type="xsd:double"&gt;50.08&lt;/D&gt;&lt;D xsi:type="xsd:double"&gt;50.13&lt;/D&gt;&lt;D xsi:type="xsd:double"&gt;49.6&lt;/D&gt;&lt;D xsi:type="xsd:double"&gt;49.92&lt;/D&gt;&lt;D xsi:type="xsd:double"&gt;49.42&lt;/D&gt;&lt;D xsi:type="xsd:double"&gt;49.27&lt;/D&gt;&lt;D xsi:type="xsd:double"&gt;49.3&lt;/D&gt;&lt;D xsi:type="xsd:double"&gt;49.17&lt;/D&gt;&lt;D xsi:type="xsd:double"&gt;49.12&lt;/D&gt;&lt;D xsi:type="xsd:double"&gt;48.87&lt;/D&gt;&lt;D xsi:type="xsd:double"&gt;48.59&lt;/D&gt;&lt;D xsi:type="xsd:double"&gt;48.79&lt;/D&gt;&lt;D xsi:type="xsd:double"&gt;48.46&lt;/D&gt;&lt;D xsi:type="xsd:double"&gt;48.37&lt;/D&gt;&lt;D xsi:type="xsd:double"&gt;48.02&lt;/D&gt;&lt;D xsi:type="xsd:double"&gt;47.55&lt;/D&gt;&lt;D xsi:type="xsd:double"&gt;48.03&lt;/D&gt;&lt;D xsi:type="xsd:double"&gt;47.28&lt;/D&gt;&lt;D xsi:type="xsd:double"&gt;47.11&lt;/D&gt;&lt;D xsi:type="xsd:double"&gt;47&lt;/D&gt;&lt;D xsi:type="xsd:double"&gt;47.35&lt;/D&gt;&lt;D xsi:type="xsd:double"&gt;47.27&lt;/D&gt;&lt;D xsi:type="xsd:double"&gt;47.33&lt;/D&gt;&lt;D xsi:type="xsd:double"&gt;47.64&lt;/D&gt;&lt;D xsi:type="xsd:double"&gt;47.51&lt;/D&gt;&lt;D xsi:type="xsd:double"&gt;47.28&lt;/D&gt;&lt;D xsi:type="xsd:double"&gt;47.34&lt;/D&gt;&lt;D xsi:type="xsd:double"&gt;47.34&lt;/D&gt;&lt;D xsi:type="xsd:double"&gt;47.73&lt;/D&gt;&lt;D xsi:type="xsd:double"&gt;46.93&lt;/D&gt;&lt;D xsi:type="xsd:double"&gt;46.58&lt;/D&gt;&lt;D xsi:type="xsd:double"&gt;45.86&lt;/D&gt;&lt;D xsi:type="xsd:double"&gt;46.18&lt;/D&gt;&lt;D xsi:type="xsd:double"&gt;46.38&lt;/D&gt;&lt;D xsi:type="xsd:double"&gt;46.79&lt;/D&gt;&lt;D xsi:type="xsd:double"&gt;46.72&lt;/D&gt;&lt;D xsi:type="xsd:double"&gt;47.01&lt;/D&gt;&lt;D xsi:type="xsd:double"&gt;46.97&lt;/D&gt;&lt;D xsi:type="xsd:double"&gt;47.17&lt;/D&gt;&lt;D xsi:type="xsd:double"&gt;47.09&lt;/D&gt;&lt;D xsi:type="xsd:double"&gt;46.71&lt;/D&gt;&lt;D xsi:type="xsd:double"&gt;46.59&lt;/D&gt;&lt;D xsi:type="xsd:double"&gt;46.71&lt;/D&gt;&lt;D xsi:type="xsd:double"&gt;46.47&lt;/D&gt;&lt;D xsi:type="xsd:double"&gt;46.04&lt;/D&gt;&lt;D xsi:type="xsd:double"&gt;46.44&lt;/D&gt;&lt;D xsi:type="xsd:double"&gt;46.13&lt;/D&gt;&lt;D xsi:type="xsd:double"&gt;46.41&lt;/D&gt;&lt;D xsi:type="xsd:double"&gt;46.13&lt;/D&gt;&lt;D xsi:type="xsd:double"&gt;46&lt;/D&gt;&lt;D xsi:type="xsd:double"&gt;46.18&lt;/D&gt;&lt;D xsi:type="xsd:double"&gt;46.67&lt;/D&gt;&lt;D xsi:type="xsd:double"&gt;46.33&lt;/D&gt;&lt;D xsi:type="xsd:double"&gt;46.19&lt;/D&gt;&lt;D xsi:type="xsd:double"&gt;46.2&lt;/D&gt;&lt;D xsi:type="xsd:double"&gt;45.58&lt;/D&gt;&lt;D xsi:type="xsd:double"&gt;45.92&lt;/D&gt;&lt;D xsi:type="xsd:double"&gt;45.32&lt;/D&gt;&lt;D xsi:type="xsd:double"&gt;45.62&lt;/D&gt;&lt;D xsi:type="xsd:double"&gt;45.33&lt;/D&gt;&lt;D xsi:type="xsd:double"&gt;45.1&lt;/D&gt;&lt;D xsi:type="xsd:double"&gt;45.32&lt;/D&gt;&lt;D xsi:type="xsd:double"&gt;45.45&lt;/D&gt;&lt;D xsi:type="xsd:double"&gt;45.76&lt;/D&gt;&lt;D xsi:type="xsd:double"&gt;45.88&lt;/D&gt;&lt;D xsi:type="xsd:double"&gt;46&lt;/D&gt;&lt;D xsi:type="xsd:double"&gt;45.66&lt;/D&gt;&lt;D xsi:type="xsd:double"&gt;45.43&lt;/D&gt;&lt;D xsi:type="xsd:double"&gt;45.3&lt;/D&gt;&lt;D xsi:type="xsd:double"&gt;45.39&lt;/D&gt;&lt;D xsi:type="xsd:double"&gt;45.32&lt;/D&gt;&lt;D xsi:type="xsd:double"&gt;45.25&lt;/D&gt;&lt;D xsi:type="xsd:double"&gt;45.34&lt;/D&gt;&lt;D xsi:type="xsd:double"&gt;45.39&lt;/D&gt;&lt;D xsi:type="xsd:double"&gt;44.96&lt;/D&gt;&lt;D xsi:type="xsd:double"&gt;44.78&lt;/D&gt;&lt;D xsi:type="xsd:double"&gt;44.76&lt;/D&gt;&lt;D xsi:type="xsd:double"&gt;44.82&lt;/D&gt;&lt;D xsi:type="xsd:double"&gt;44.44&lt;/D&gt;&lt;D xsi:type="xsd:double"&gt;44&lt;/D&gt;&lt;D xsi:type="xsd:double"&gt;43.94&lt;/D&gt;&lt;D xsi:type="xsd:double"&gt;44.19&lt;/D&gt;&lt;D xsi:type="xsd:double"&gt;44.05&lt;/D&gt;&lt;D xsi:type="xsd:double"&gt;43.89&lt;/D&gt;&lt;D xsi:type="xsd:double"&gt;43.83&lt;/D&gt;&lt;D xsi:type="xsd:double"&gt;43.44&lt;/D&gt;&lt;D xsi:type="xsd:double"&gt;43.4&lt;/D&gt;&lt;D xsi:type="xsd:double"&gt;43.08&lt;/D&gt;&lt;D xsi:type="xsd:double"&gt;42.85&lt;/D&gt;&lt;D xsi:type="xsd:double"&gt;42.81&lt;/D&gt;&lt;D xsi:type="xsd:double"&gt;42.89&lt;/D&gt;&lt;D xsi:type="xsd:double"&gt;42.77&lt;/D&gt;&lt;D xsi:type="xsd:double"&gt;42.66&lt;/D&gt;&lt;D xsi:type="xsd:double"&gt;42.84&lt;/D&gt;&lt;D xsi:type="xsd:double"&gt;42.31&lt;/D&gt;&lt;D xsi:type="xsd:double"&gt;42.45&lt;/D&gt;&lt;D xsi:type="xsd:double"&gt;42.45&lt;/D&gt;&lt;D xsi:type="xsd:double"&gt;42.37&lt;/D&gt;&lt;D xsi:type="xsd:double"&gt;42.04&lt;/D&gt;&lt;D xsi:type="xsd:double"&gt;42.06&lt;/D&gt;&lt;D xsi:type="xsd:double"&gt;41.52&lt;/D&gt;&lt;D xsi:type="xsd:double"&gt;41.39&lt;/D&gt;&lt;D xsi:type="xsd:double"&gt;40.77&lt;/D&gt;&lt;D xsi:type="xsd:double"&gt;41.1&lt;/D&gt;&lt;D xsi:type="xsd:double"&gt;40.83&lt;/D&gt;&lt;D xsi:type="xsd:double"&gt;40.53&lt;/D&gt;&lt;D xsi:type="xsd:double"&gt;40.44&lt;/D&gt;&lt;D xsi:type="xsd:double"&gt;39.87&lt;/D&gt;&lt;D xsi:type="xsd:double"&gt;38.74&lt;/D&gt;&lt;D xsi:type="xsd:double"&gt;39.54&lt;/D&gt;&lt;D xsi:type="xsd:double"&gt;37.17&lt;/D&gt;&lt;D xsi:type="xsd:double"&gt;37.79&lt;/D&gt;&lt;D xsi:type="xsd:double"&gt;38.41&lt;/D&gt;&lt;D xsi:type="xsd:double"&gt;40.62&lt;/D&gt;&lt;D xsi:type="xsd:double"&gt;41.59&lt;/D&gt;&lt;D xsi:type="xsd:double"&gt;41.13&lt;/D&gt;&lt;D xsi:type="xsd:double"&gt;40.75&lt;/D&gt;&lt;D xsi:type="xsd:double"&gt;40.57&lt;/D&gt;&lt;D xsi:type="xsd:double"&gt;41.25&lt;/D&gt;&lt;D xsi:type="xsd:double"&gt;41.38&lt;/D&gt;&lt;D xsi:type="xsd:double"&gt;41.71&lt;/D&gt;&lt;D xsi:type="xsd:double"&gt;41.51&lt;/D&gt;&lt;D xsi:type="xsd:double"&gt;40.88&lt;/D&gt;&lt;D xsi:type="xsd:double"&gt;41.03&lt;/D&gt;&lt;D xsi:type="xsd:double"&gt;41.04&lt;/D&gt;&lt;D xsi:type="xsd:double"&gt;40.52&lt;/D&gt;&lt;D xsi:type="xsd:double"&gt;40.69&lt;/D&gt;&lt;D xsi:type="xsd:double"&gt;40.11&lt;/D&gt;&lt;D xsi:type="xsd:double"&gt;39.3&lt;/D&gt;&lt;D xsi:type="xsd:double"&gt;39.84&lt;/D&gt;&lt;D xsi:type="xsd:double"&gt;39.48&lt;/D&gt;&lt;D xsi:type="xsd:double"&gt;39.68&lt;/D&gt;&lt;D xsi:type="xsd:double"&gt;40.47&lt;/D&gt;&lt;D xsi:type="xsd:double"&gt;40.37&lt;/D&gt;&lt;D xsi:type="xsd:double"&gt;40.73&lt;/D&gt;&lt;D xsi:type="xsd:double"&gt;39.77&lt;/D&gt;&lt;D xsi:type="xsd:double"&gt;40.45&lt;/D&gt;&lt;D xsi:type="xsd:double"&gt;41.23&lt;/D&gt;&lt;D xsi:type="xsd:double"&gt;40.8&lt;/D&gt;&lt;D xsi:type="xsd:double"&gt;41.43&lt;/D&gt;&lt;D xsi:type="xsd:double"&gt;41.35&lt;/D&gt;&lt;D xsi:type="xsd:double"&gt;41.38&lt;/D&gt;&lt;D xsi:type="xsd:double"&gt;41.55&lt;/D&gt;&lt;D xsi:type="xsd:double"&gt;42.22&lt;/D&gt;&lt;D xsi:type="xsd:double"&gt;42.23&lt;/D&gt;&lt;D xsi:type="xsd:double"&gt;42.44&lt;/D&gt;&lt;D xsi:type="xsd:double"&gt;42.17&lt;/D&gt;&lt;D xsi:type="xsd:double"&gt;42.52&lt;/D&gt;&lt;D xsi:type="xsd:double"&gt;41.96&lt;/D&gt;&lt;D xsi:type="xsd:double"&gt;42.07&lt;/D&gt;&lt;D xsi:type="xsd:double"&gt;42.02&lt;/D&gt;&lt;D xsi:type="xsd:double"&gt;41.65&lt;/D&gt;&lt;D xsi:type="xsd:double"&gt;41.8&lt;/D&gt;&lt;D xsi:type="xsd:double"&gt;41.74&lt;/D&gt;&lt;D xsi:type="xsd:double"&gt;41.32&lt;/D&gt;&lt;D xsi:type="xsd:double"&gt;40.58&lt;/D&gt;&lt;D xsi:type="xsd:double"&gt;41.22&lt;/D&gt;&lt;D xsi:type="xsd:double"&gt;41.78&lt;/D&gt;&lt;D xsi:type="xsd:double"&gt;41.49&lt;/D&gt;&lt;D xsi:type="xsd:double"&gt;41.36&lt;/D&gt;&lt;D xsi:type="xsd:double"&gt;41.31&lt;/D&gt;&lt;D xsi:type="xsd:double"&gt;41.65&lt;/D&gt;&lt;D xsi:type="xsd:double"&gt;41.45&lt;/D&gt;&lt;D xsi:type="xsd:double"&gt;41.06&lt;/D&gt;&lt;D xsi:type="xsd:double"&gt;41.23&lt;/D&gt;&lt;D xsi:type="xsd:double"&gt;40.55&lt;/D&gt;&lt;D xsi:type="xsd:double"&gt;40.41&lt;/D&gt;&lt;D xsi:type="xsd:double"&gt;40.5&lt;/D&gt;&lt;D xsi:type="xsd:double"&gt;40.07&lt;/D&gt;&lt;D xsi:type="xsd:double"&gt;39.84&lt;/D&gt;&lt;D xsi:type="xsd:double"&gt;40.02&lt;/D&gt;&lt;D xsi:type="xsd:double"&gt;40.8&lt;/D&gt;&lt;D xsi:type="xsd:double"&gt;40.58&lt;/D&gt;&lt;D xsi:type="xsd:double"&gt;40.82&lt;/D&gt;&lt;D xsi:type="xsd:double"&gt;40.59&lt;/D&gt;&lt;D xsi:type="xsd:double"&gt;40.35&lt;/D&gt;&lt;D xsi:type="xsd:double"&gt;40.3&lt;/D&gt;&lt;D xsi:type="xsd:double"&gt;40.09&lt;/D&gt;&lt;D xsi:type="xsd:double"&gt;40.22&lt;/D&gt;&lt;D xsi:type="xsd:double"&gt;40.42&lt;/D&gt;&lt;D xsi:type="xsd:double"&gt;40.46&lt;/D&gt;&lt;D xsi:type="xsd:double"&gt;40.15&lt;/D&gt;&lt;D xsi:type="xsd:double"&gt;39.93&lt;/D&gt;&lt;D xsi:type="xsd:double"&gt;39.64&lt;/D&gt;&lt;/FQL&gt;&lt;FQL&gt;&lt;Q&gt;VNM^FG_PRICE(0,-200D)&lt;/Q&gt;&lt;R&gt;201&lt;/R&gt;&lt;C&gt;1&lt;/C&gt;&lt;D xsi:type="xsd:double"&gt;18.75&lt;/D&gt;&lt;D xsi:type="xsd:double"&gt;18.43&lt;/D&gt;&lt;D xsi:type="xsd:double"&gt;18.23&lt;/D&gt;&lt;D xsi:type="xsd:double"&gt;18.435&lt;/D&gt;&lt;D xsi:type="xsd:double"&gt;17.53&lt;/D&gt;&lt;D xsi:type="xsd:double"&gt;17.515&lt;/D&gt;&lt;D xsi:type="xsd:double"&gt;18.04&lt;/D&gt;&lt;D xsi:type="xsd:double"&gt;17.84&lt;/D&gt;&lt;D xsi:type="xsd:double"&gt;17.69&lt;/D&gt;&lt;D xsi:type="xsd:double"&gt;17.55&lt;/D&gt;&lt;D xsi:type="xsd:double"&gt;17.67&lt;/D&gt;&lt;D xsi:type="xsd:double"&gt;17.58&lt;/D&gt;&lt;D xsi:type="xsd:double"&gt;17.29&lt;/D&gt;&lt;D xsi:type="xsd:double"&gt;17.53&lt;/D&gt;&lt;D xsi:type="xsd:double"&gt;17.68&lt;/D&gt;&lt;D xsi:type="xsd:double"&gt;17.8&lt;/D&gt;&lt;D xsi:type="xsd:double"&gt;17.88&lt;/D&gt;&lt;D xsi:type="xsd:double"&gt;18.06&lt;/D&gt;&lt;D xsi:type="xsd:double"&gt;18.4&lt;/D&gt;&lt;D xsi:type="xsd:double"&gt;17.97&lt;/D&gt;&lt;D xsi:type="xsd:double"&gt;18.03&lt;/D&gt;&lt;D xsi:type="xsd:double"&gt;17.75&lt;/D&gt;&lt;D xsi:type="xsd:double"&gt;17.67&lt;/D&gt;&lt;D xsi:type="xsd:double"&gt;17.37&lt;/D&gt;&lt;D xsi:type="xsd:double"&gt;17.97&lt;/D&gt;&lt;D xsi:type="xsd:double"&gt;18.43&lt;/D&gt;&lt;D xsi:type="xsd:double"&gt;18.25&lt;/D&gt;&lt;D xsi:type="xsd:double"&gt;18.14&lt;/D&gt;&lt;D xsi:type="xsd:double"&gt;18.29&lt;/D&gt;&lt;D xsi:type="xsd:double"&gt;18.315&lt;/D&gt;&lt;D xsi:type="xsd:double"&gt;18.02&lt;/D&gt;&lt;D xsi:type="xsd:double"&gt;17.96&lt;/D&gt;&lt;D xsi:type="xsd:double"&gt;17.22&lt;/D&gt;&lt;D xsi:type="xsd:double"&gt;17.36&lt;/D&gt;&lt;D xsi:type="xsd:double"&gt;17.6&lt;/D&gt;&lt;D xsi:type="xsd:double"&gt;17.69&lt;/D&gt;&lt;D xsi:type="xsd:double"&gt;17.9&lt;/D&gt;&lt;D xsi:type="xsd:double"&gt;17.84&lt;/D&gt;&lt;D xsi:type="xsd:double"&gt;17.71&lt;/D&gt;&lt;D xsi:type="xsd:double"&gt;17.76&lt;/D&gt;&lt;D xsi:type="xsd:double"&gt;17.46&lt;/D&gt;&lt;D xsi:type="xsd:double"&gt;17.44&lt;/D&gt;&lt;D xsi:type="xsd:double"&gt;17.27&lt;/D&gt;&lt;D xsi:type="xsd:double"&gt;17.18&lt;/D&gt;&lt;D xsi:type="xsd:double"&gt;16.8&lt;/D&gt;&lt;D xsi:type="xsd:double"&gt;17.09&lt;/D&gt;&lt;D xsi:type="xsd:double"&gt;16.67&lt;/D&gt;&lt;D xsi:type="xsd:double"&gt;16.58&lt;/D&gt;&lt;D xsi:type="xsd:double"&gt;15.95&lt;/D&gt;&lt;D xsi:type="xsd:double"&gt;16.01&lt;/D&gt;&lt;D xsi:type="xsd:double"&gt;16.03&lt;/D&gt;&lt;D xsi:type="xsd:double"&gt;15.9&lt;/D&gt;&lt;D xsi:type="xsd:double"&gt;16.78&lt;/D&gt;&lt;D xsi:type="xsd:double"&gt;16.47&lt;/D&gt;&lt;D xsi:type="xsd:double"&gt;15.995&lt;/D&gt;&lt;D xsi:type="xsd:double"&gt;16&lt;/D&gt;&lt;D xsi:type="xsd:double"&gt;15.82&lt;/D&gt;&lt;D xsi:type="xsd:double"&gt;15.35&lt;/D&gt;&lt;D xsi:type="xsd:double"&gt;15.575&lt;/D&gt;&lt;D xsi:type="xsd:double"&gt;15.67&lt;/D&gt;&lt;D xsi:type="xsd:double"&gt;15.41&lt;/D&gt;&lt;D xsi:type="xsd:double"&gt;15.04&lt;/D&gt;&lt;D xsi:type="xsd:double"&gt;15.24&lt;/D&gt;&lt;D xsi:type="xsd:double"&gt;15.22&lt;/D&gt;&lt;D xsi:type="xsd:double"&gt;15.12&lt;/D&gt;&lt;D xsi:type="xsd:double"&gt;14.89&lt;/D&gt;&lt;D xsi:type="xsd:double"&gt;14.51&lt;/D&gt;&lt;D xsi:type="xsd:double"&gt;14.18&lt;/D&gt;&lt;D xsi:type="xsd:double"&gt;13.96&lt;/D&gt;&lt;D xsi:type="xsd:double"&gt;13.76&lt;/D&gt;&lt;D xsi:type="xsd:double"&gt;13.72&lt;/D&gt;&lt;D xsi:type="xsd:double"&gt;13.75&lt;/D&gt;&lt;D xsi:type="xsd:double"&gt;13.73&lt;/D&gt;&lt;D xsi:type="xsd:double"&gt;13.61&lt;/D&gt;&lt;D xsi:type="xsd:double"&gt;13.54&lt;/D&gt;&lt;D xsi:type="xsd:double"&gt;13.62&lt;/D&gt;&lt;D xsi:type="xsd:double"&gt;13.4&lt;/D&gt;&lt;D xsi:type="xsd:double"&gt;13.345&lt;/D&gt;&lt;D xsi:type="xsd:double"&gt;13.36&lt;/D&gt;&lt;D xsi:type="xsd:double"&gt;13.31&lt;/D&gt;&lt;D xsi:type="xsd:double"&gt;13.26&lt;/D&gt;&lt;D xsi:type="xsd:double"&gt;13.02&lt;/D&gt;&lt;D xsi:type="xsd:double"&gt;13.36&lt;/D&gt;&lt;D xsi:type="xsd:double"&gt;13.32&lt;/D&gt;&lt;D xsi:type="xsd:double"&gt;</t>
        </r>
      </text>
    </comment>
    <comment ref="A5" authorId="0" shapeId="0" xr:uid="{16FE1BDC-6F55-4B96-9343-1E2033876643}">
      <text>
        <r>
          <rPr>
            <b/>
            <sz val="9"/>
            <color indexed="81"/>
            <rFont val="Tahoma"/>
            <charset val="1"/>
          </rPr>
          <t>13.4&lt;/D&gt;&lt;D xsi:type="xsd:double"&gt;13.26&lt;/D&gt;&lt;D xsi:type="xsd:double"&gt;13.64&lt;/D&gt;&lt;D xsi:type="xsd:double"&gt;13.74&lt;/D&gt;&lt;D xsi:type="xsd:double"&gt;13.86&lt;/D&gt;&lt;D xsi:type="xsd:double"&gt;13.96&lt;/D&gt;&lt;D xsi:type="xsd:double"&gt;13.81&lt;/D&gt;&lt;D xsi:type="xsd:double"&gt;13.59&lt;/D&gt;&lt;D xsi:type="xsd:double"&gt;13.51&lt;/D&gt;&lt;D xsi:type="xsd:double"&gt;13.71&lt;/D&gt;&lt;D xsi:type="xsd:double"&gt;13.585&lt;/D&gt;&lt;D xsi:type="xsd:double"&gt;13.14&lt;/D&gt;&lt;D xsi:type="xsd:double"&gt;13.17&lt;/D&gt;&lt;D xsi:type="xsd:double"&gt;13.21&lt;/D&gt;&lt;D xsi:type="xsd:double"&gt;13.09&lt;/D&gt;&lt;D xsi:type="xsd:double"&gt;12.865&lt;/D&gt;&lt;D xsi:type="xsd:double"&gt;12.75&lt;/D&gt;&lt;D xsi:type="xsd:double"&gt;12.81&lt;/D&gt;&lt;D xsi:type="xsd:double"&gt;12.82&lt;/D&gt;&lt;D xsi:type="xsd:double"&gt;12.74&lt;/D&gt;&lt;D xsi:type="xsd:double"&gt;12.69&lt;/D&gt;&lt;D xsi:type="xsd:double"&gt;12.49&lt;/D&gt;&lt;D xsi:type="xsd:double"&gt;12.6&lt;/D&gt;&lt;D xsi:type="xsd:double"&gt;12.42&lt;/D&gt;&lt;D xsi:type="xsd:double"&gt;12.22&lt;/D&gt;&lt;D xsi:type="xsd:double"&gt;12.27&lt;/D&gt;&lt;D xsi:type="xsd:double"&gt;12.24&lt;/D&gt;&lt;D xsi:type="xsd:double"&gt;12.11&lt;/D&gt;&lt;D xsi:type="xsd:double"&gt;12.07&lt;/D&gt;&lt;D xsi:type="xsd:double"&gt;12.05&lt;/D&gt;&lt;D xsi:type="xsd:double"&gt;11.95&lt;/D&gt;&lt;D xsi:type="xsd:double"&gt;12.01&lt;/D&gt;&lt;D xsi:type="xsd:double"&gt;12&lt;/D&gt;&lt;D xsi:type="xsd:double"&gt;11.62&lt;/D&gt;&lt;D xsi:type="xsd:double"&gt;11.64&lt;/D&gt;&lt;D xsi:type="xsd:double"&gt;11.51&lt;/D&gt;&lt;D xsi:type="xsd:double"&gt;11.73&lt;/D&gt;&lt;D xsi:type="xsd:double"&gt;11.5&lt;/D&gt;&lt;D xsi:type="xsd:double"&gt;11.74&lt;/D&gt;&lt;D xsi:type="xsd:double"&gt;11.93&lt;/D&gt;&lt;D xsi:type="xsd:double"&gt;11.87&lt;/D&gt;&lt;D xsi:type="xsd:double"&gt;11.31&lt;/D&gt;&lt;D xsi:type="xsd:double"&gt;11.46&lt;/D&gt;&lt;D xsi:type="xsd:double"&gt;10.13&lt;/D&gt;&lt;D xsi:type="xsd:double"&gt;11.16&lt;/D&gt;&lt;D xsi:type="xsd:double"&gt;11.64&lt;/D&gt;&lt;D xsi:type="xsd:double"&gt;11.4&lt;/D&gt;&lt;D xsi:type="xsd:double"&gt;12.7&lt;/D&gt;&lt;D xsi:type="xsd:double"&gt;12.56&lt;/D&gt;&lt;D xsi:type="xsd:double"&gt;12.48&lt;/D&gt;&lt;D xsi:type="xsd:double"&gt;12.38&lt;/D&gt;&lt;D xsi:type="xsd:double"&gt;12.56&lt;/D&gt;&lt;D xsi:type="xsd:double"&gt;12.49&lt;/D&gt;&lt;D xsi:type="xsd:double"&gt;12.69&lt;/D&gt;&lt;D xsi:type="xsd:double"&gt;12.7&lt;/D&gt;&lt;D xsi:type="xsd:double"&gt;12.54&lt;/D&gt;&lt;D xsi:type="xsd:double"&gt;12.4&lt;/D&gt;&lt;D xsi:type="xsd:double"&gt;12.6&lt;/D&gt;&lt;D xsi:type="xsd:double"&gt;12.62&lt;/D&gt;&lt;D xsi:type="xsd:double"&gt;12.76&lt;/D&gt;&lt;D xsi:type="xsd:double"&gt;12.66&lt;/D&gt;&lt;D xsi:type="xsd:double"&gt;12.44&lt;/D&gt;&lt;D xsi:type="xsd:double"&gt;12.58&lt;/D&gt;&lt;D xsi:type="xsd:double"&gt;12.41&lt;/D&gt;&lt;D xsi:type="xsd:double"&gt;12.24&lt;/D&gt;&lt;D xsi:type="xsd:double"&gt;12.4&lt;/D&gt;&lt;D xsi:type="xsd:double"&gt;12.2&lt;/D&gt;&lt;D xsi:type="xsd:double"&gt;11.95&lt;/D&gt;&lt;D xsi:type="xsd:double"&gt;11.97&lt;/D&gt;&lt;D xsi:type="xsd:double"&gt;12.04&lt;/D&gt;&lt;D xsi:type="xsd:double"&gt;12.04&lt;/D&gt;&lt;D xsi:type="xsd:double"&gt;11.965&lt;/D&gt;&lt;D xsi:type="xsd:double"&gt;11.89&lt;/D&gt;&lt;D xsi:type="xsd:double"&gt;11.94&lt;/D&gt;&lt;D xsi:type="xsd:double"&gt;11.945&lt;/D&gt;&lt;D xsi:type="xsd:double"&gt;11.75&lt;/D&gt;&lt;D xsi:type="xsd:double"&gt;11.82&lt;/D&gt;&lt;D xsi:type="xsd:double"&gt;11.77&lt;/D&gt;&lt;D xsi:type="xsd:double"&gt;11.51&lt;/D&gt;&lt;D xsi:type="xsd:double"&gt;11.48&lt;/D&gt;&lt;D xsi:type="xsd:double"&gt;11.49&lt;/D&gt;&lt;D xsi:type="xsd:double"&gt;11.33&lt;/D&gt;&lt;D xsi:type="xsd:double"&gt;11.34&lt;/D&gt;&lt;D xsi:type="xsd:double"&gt;11.4&lt;/D&gt;&lt;D xsi:type="xsd:double"&gt;11.46&lt;/D&gt;&lt;D xsi:type="xsd:double"&gt;11.59&lt;/D&gt;&lt;D xsi:type="xsd:double"&gt;11.68&lt;/D&gt;&lt;D xsi:type="xsd:double"&gt;11.56&lt;/D&gt;&lt;D xsi:type="xsd:double"&gt;11.44&lt;/D&gt;&lt;D xsi:type="xsd:double"&gt;11.56&lt;/D&gt;&lt;D xsi:type="xsd:double"&gt;11.59&lt;/D&gt;&lt;D xsi:type="xsd:double"&gt;11.56&lt;/D&gt;&lt;D xsi:type="xsd:double"&gt;11.59&lt;/D&gt;&lt;D xsi:type="xsd:double"&gt;11.54&lt;/D&gt;&lt;D xsi:type="xsd:double"&gt;11.6&lt;/D&gt;&lt;D xsi:type="xsd:double"&gt;11.54&lt;/D&gt;&lt;D xsi:type="xsd:double"&gt;11.365&lt;/D&gt;&lt;D xsi:type="xsd:double"&gt;11.4&lt;/D&gt;&lt;D xsi:type="xsd:double"&gt;11.38&lt;/D&gt;&lt;D xsi:type="xsd:double"&gt;11.29&lt;/D&gt;&lt;D xsi:type="xsd:double"&gt;11.32&lt;/D&gt;&lt;D xsi:type="xsd:double"&gt;11.16&lt;/D&gt;&lt;D xsi:type="xsd:double"&gt;11.26&lt;/D&gt;&lt;D xsi:type="xsd:double"&gt;11.13&lt;/D&gt;&lt;D xsi:type="xsd:double"&gt;11.37&lt;/D&gt;&lt;D xsi:type="xsd:double"&gt;11.3&lt;/D&gt;&lt;D xsi:type="xsd:double"&gt;11.46&lt;/D&gt;&lt;D xsi:type="xsd:double"&gt;11.52&lt;/D&gt;&lt;D xsi:type="xsd:double"&gt;11.56&lt;/D&gt;&lt;D xsi:type="xsd:double"&gt;11.48&lt;/D&gt;&lt;D xsi:type="xsd:double"&gt;11.545&lt;/D&gt;&lt;D xsi:type="xsd:double"&gt;11.54&lt;/D&gt;&lt;D xsi:type="xsd:double"&gt;11.71&lt;/D&gt;&lt;D xsi:type="xsd:double"&gt;11.66&lt;/D&gt;&lt;D xsi:type="xsd:double"&gt;11.655&lt;/D&gt;&lt;D xsi:type="xsd:double"&gt;11.65&lt;/D&gt;&lt;D xsi:type="xsd:double"&gt;11.63&lt;/D&gt;&lt;/FQL&gt;&lt;FQL&gt;&lt;Q&gt;QAT^FG_PRICE(0,-200D)&lt;/Q&gt;&lt;R&gt;201&lt;/R&gt;&lt;C&gt;1&lt;/C&gt;&lt;D xsi:type="xsd:double"&gt;19.33&lt;/D&gt;&lt;D xsi:type="xsd:double"&gt;19.31&lt;/D&gt;&lt;D xsi:type="xsd:double"&gt;19.26&lt;/D&gt;&lt;D xsi:type="xsd:double"&gt;19.215&lt;/D&gt;&lt;D xsi:type="xsd:double"&gt;19.295&lt;/D&gt;&lt;D xsi:type="xsd:double"&gt;19.275&lt;/D&gt;&lt;D xsi:type="xsd:double"&gt;19.39&lt;/D&gt;&lt;D xsi:type="xsd:double"&gt;19.53&lt;/D&gt;&lt;D xsi:type="xsd:double"&gt;19.425&lt;/D&gt;&lt;D xsi:type="xsd:double"&gt;19.42&lt;/D&gt;&lt;D xsi:type="xsd:double"&gt;19.37&lt;/D&gt;&lt;D xsi:type="xsd:double"&gt;19.565&lt;/D&gt;&lt;D xsi:type="xsd:double"&gt;19.785&lt;/D&gt;&lt;D xsi:type="xsd:double"&gt;19.94&lt;/D&gt;&lt;D xsi:type="xsd:double"&gt;19.94&lt;/D&gt;&lt;D xsi:type="xsd:double"&gt;19.94&lt;/D&gt;&lt;D xsi:type="xsd:double"&gt;19.85&lt;/D&gt;&lt;D xsi:type="xsd:double"&gt;19.77&lt;/D&gt;&lt;D xsi:type="xsd:double"&gt;19.55&lt;/D&gt;&lt;D xsi:type="xsd:double"&gt;19.54&lt;/D&gt;&lt;D xsi:type="xsd:double"&gt;19.58&lt;/D&gt;&lt;D xsi:type="xsd:double"&gt;19.53&lt;/D&gt;&lt;D xsi:type="xsd:double"&gt;19.37&lt;/D&gt;&lt;D xsi:type="xsd:double"&gt;19.63&lt;/D&gt;&lt;D xsi:type="xsd:double"&gt;19.69&lt;/D&gt;&lt;D xsi:type="xsd:double"&gt;19.7&lt;/D&gt;&lt;D xsi:type="xsd:double"&gt;19.86&lt;/D&gt;&lt;D xsi:type="xsd:double"&gt;19.73&lt;/D&gt;&lt;D xsi:type="xsd:double"&gt;20&lt;/D&gt;&lt;D xsi:type="xsd:double"&gt;19.96&lt;/D&gt;&lt;D xsi:type="xsd:double"&gt;20.13&lt;/D&gt;&lt;D xsi:type="xsd:double"&gt;20.14&lt;/D&gt;&lt;D xsi:type="xsd:double"&gt;20.0026&lt;/D&gt;&lt;D xsi:type="xsd:double"&gt;20.1896&lt;/D&gt;&lt;D xsi:type="xsd:double"&gt;20.065&lt;/D&gt;&lt;D xsi:type="xsd:double"&gt;20.08&lt;/D&gt;&lt;D xsi:type="xsd:double"&gt;20.24&lt;/D&gt;&lt;D xsi:type="xsd:double"&gt;20.38&lt;/D&gt;&lt;D xsi:type="xsd:double"&gt;20.54&lt;/D&gt;&lt;D xsi:type="xsd:double"&gt;20.52&lt;/D&gt;&lt;D xsi:type="xsd:double"&gt;20.56&lt;/D&gt;&lt;D xsi:type="xsd:double"&gt;20.27&lt;/D&gt;&lt;D xsi:type="xsd:double"&gt;20.0346&lt;/D&gt;&lt;D xsi:type="xsd:double"&gt;19.93&lt;/D&gt;&lt;D xsi:type="xsd:double"&gt;19.946&lt;/D&gt;&lt;D xsi:type="xsd:double"&gt;19.85&lt;/D&gt;&lt;D xsi:type="xsd:double"&gt;19.785&lt;/D&gt;&lt;D xsi:type="xsd:double"&gt;19.71&lt;/D&gt;&lt;D xsi:type="xsd:double"&gt;19.665&lt;/D&gt;&lt;D xsi:type="xsd:double"&gt;19.655&lt;/D&gt;&lt;D xsi:type="xsd:double"&gt;19.66&lt;/D&gt;&lt;D xsi:type="xsd:double"&gt;19.6&lt;/D&gt;&lt;D xsi:type="xsd:double"&gt;19.6&lt;/D&gt;&lt;D xsi:type="xsd:double"&gt;19.63&lt;/D&gt;&lt;D xsi:type="xsd:double"&gt;19.61&lt;/D&gt;&lt;D xsi:type="xsd:double"&gt;19.54&lt;/D&gt;&lt;D xsi:type="xsd:double"&gt;19.34&lt;/D&gt;&lt;D xsi:type="xsd:double"&gt;19.12&lt;/D&gt;&lt;D xsi:type="xsd:double"&gt;18.91&lt;/D&gt;&lt;D xsi:type="xsd:double"&gt;18.96&lt;/D&gt;&lt;D xsi:type="xsd:double"&gt;18.779&lt;/D&gt;&lt;D xsi:type="xsd:double"&gt;18.69&lt;/D&gt;&lt;D xsi:type="xsd:double"&gt;18.71&lt;/D&gt;&lt;D xsi:type="xsd:double"&gt;18.73&lt;/D&gt;&lt;D xsi:type="xsd:double"&gt;18.75&lt;/D&gt;&lt;D xsi:type="xsd:double"&gt;18.75&lt;/D&gt;&lt;D xsi:type="xsd:double"&gt;18.73&lt;/D&gt;&lt;D xsi:type="xsd:double"&gt;18.68&lt;/D&gt;&lt;D xsi:type="xsd:double"&gt;18.63&lt;/D&gt;&lt;D xsi:type="xsd:double"&gt;18.56&lt;/D&gt;&lt;D xsi:type="xsd:double"&gt;18.58&lt;/D&gt;&lt;D xsi:type="xsd:double"&gt;18.62&lt;/D&gt;&lt;D xsi:type="xsd:double"&gt;18.57&lt;/D&gt;&lt;D xsi:type="xsd:double"&gt;18.53&lt;/D&gt;&lt;D xsi:type="xsd:double"&gt;18.36&lt;/D&gt;&lt;D xsi:type="xsd:double"&gt;18.25&lt;/D&gt;&lt;D xsi:type="xsd:double"&gt;17.96&lt;/D&gt;&lt;D xsi:type="xsd:double"&gt;17.72&lt;/D&gt;&lt;D xsi:type="xsd:double"&gt;17.82&lt;/D&gt;&lt;D xsi:type="xsd:double"&gt;17.895&lt;/D&gt;&lt;D xsi:type="xsd:double"&gt;18.045&lt;/D&gt;&lt;D xsi:type="xsd:double"&gt;18.2&lt;/D&gt;&lt;D xsi:type="xsd:double"&gt;18.9&lt;/D&gt;&lt;D xsi:type="xsd:double"&gt;18.96&lt;/D&gt;&lt;D xsi:type="xsd:double"&gt;18.92&lt;/D&gt;&lt;D xsi:type="xsd:double"&gt;18.83&lt;/D&gt;&lt;D xsi:type="xsd:double"&gt;18.83&lt;/D&gt;&lt;D xsi:type="xsd:double"&gt;18.78&lt;/D&gt;&lt;D xsi:type="xsd:double"&gt;18.91&lt;/D&gt;&lt;D xsi:type="xsd:double"&gt;19.08&lt;/D&gt;&lt;D xsi:type="xsd:double"&gt;18.8&lt;/D&gt;&lt;D xsi:type="xsd:double"&gt;18.75&lt;/D&gt;&lt;D xsi:type="xsd:double"&gt;18.83&lt;/D&gt;&lt;D xsi:type="xsd:double"&gt;18.94&lt;/D&gt;&lt;D xsi:type="xsd:double"&gt;18.91&lt;/D&gt;&lt;D xsi:type="xsd:double"&gt;19.15&lt;/D&gt;&lt;D xsi:type="xsd:double"&gt;19.11&lt;/D&gt;&lt;D xsi:type="xsd:double"&gt;19.18&lt;/D&gt;&lt;D xsi:type="xsd:double"&gt;19.06&lt;/D&gt;&lt;D xsi:type="xsd:double"&gt;19.05&lt;/D&gt;&lt;D xsi:type="xsd:double"&gt;18.88&lt;/D&gt;&lt;D xsi:type="xsd:double"&gt;18.84&lt;/D&gt;&lt;D xsi:type="xsd:double"&gt;18.83&lt;/D&gt;&lt;D xsi:type="xsd:double"&gt;18.7553&lt;/D&gt;&lt;D xsi:type="xsd:double"&gt;18.7&lt;/D&gt;&lt;D xsi:type="xsd:double"&gt;18.69&lt;/D&gt;&lt;D xsi:type="xsd:double"&gt;18.615&lt;/D&gt;&lt;D xsi:type="xsd:double"&gt;18.51&lt;/D&gt;&lt;D xsi:type="xsd:double"&gt;18.55&lt;/D&gt;&lt;D xsi:type="xsd:double"&gt;18.55&lt;/D&gt;&lt;D xsi:type="xsd:double"&gt;18.54&lt;/D&gt;&lt;D xsi:type="xsd:double"&gt;18.34&lt;/D&gt;&lt;D xsi:type="xsd:double"&gt;18.31&lt;/D&gt;&lt;D xsi:type="xsd:double"&gt;18.2&lt;/D&gt;&lt;D xsi:type="xsd:double"&gt;18.14&lt;/D&gt;&lt;D xsi:type="xsd:double"&gt;18.16&lt;/D&gt;&lt;D xsi:type="xsd:double"&gt;18.12&lt;/D&gt;&lt;D xsi:type="xsd:double"&gt;17.9&lt;/D&gt;&lt;D xsi:type="xsd:double"&gt;17.91&lt;/D&gt;&lt;D xsi:type="xsd:double"&gt;17.78&lt;/D&gt;&lt;D xsi:type="xsd:double"&gt;17.72&lt;/D&gt;&lt;D xsi:type="xsd:double"&gt;17.78&lt;/D&gt;&lt;D xsi:type="xsd:double"&gt;17.89&lt;/D&gt;&lt;D xsi:type="xsd:double"&gt;17.79&lt;/D&gt;&lt;D xsi:type="xsd:double"&gt;17.61&lt;/D&gt;&lt;D xsi:type="xsd:double"&gt;17.52&lt;/D&gt;&lt;D xsi:type="xsd:double"&gt;17.57&lt;/D&gt;&lt;D xsi:type="xsd:double"&gt;17.23&lt;/D&gt;&lt;D xsi:type="xsd:double"&gt;17.16&lt;/D&gt;&lt;D xsi:type="xsd:double"&gt;16.83&lt;/D&gt;&lt;D xsi:type="xsd:double"&gt;17.66&lt;/D&gt;&lt;D xsi:type="xsd:double"&gt;17.86&lt;/D&gt;&lt;D xsi:type="xsd:double"&gt;17.88&lt;/D&gt;&lt;D xsi:type="xsd:double"&gt;17.84&lt;/D&gt;&lt;D xsi:type="xsd:double"&gt;17.75&lt;/D&gt;&lt;D xsi:type="xsd:double"&gt;17.87&lt;/D&gt;&lt;D xsi:type="xsd:double"&gt;17.79&lt;/D&gt;&lt;D xsi:type="xsd:double"&gt;17.87&lt;/D&gt;&lt;D xsi:type="xsd:double"&gt;17.86&lt;/D&gt;&lt;D xsi:type="xsd:double"&gt;17.99&lt;/D&gt;&lt;D xsi:type="xsd:double"&gt;17.92&lt;/D&gt;&lt;D xsi:type="xsd:double"&gt;18.14&lt;/D&gt;&lt;D xsi:type="xsd:double"&gt;18.15&lt;/D&gt;&lt;D xsi:type="xsd:double"&gt;18.18&lt;/D&gt;&lt;D xsi:type="xsd:double"&gt;18.12&lt;/D&gt;&lt;D xsi:type="xsd:double"&gt;17.94&lt;/D&gt;&lt;D xsi:type="xsd:double"&gt;18.08&lt;/D&gt;&lt;D xsi:type="xsd:double"&gt;18.05&lt;/D&gt;&lt;D xsi:type="xsd:double"&gt;18.07&lt;/D&gt;&lt;D xsi:type="xsd:double"&gt;18.07&lt;/D&gt;&lt;D xsi:type="xsd:double"&gt;18.14&lt;/D&gt;&lt;D xsi:type="xsd:double"&gt;18.05&lt;/D&gt;&lt;D xsi:type="xsd:double"&gt;17.96&lt;/D&gt;&lt;D xsi:type="xsd:double"&gt;17.94&lt;/D&gt;&lt;D xsi:type="xsd:double"&gt;18&lt;/D&gt;&lt;D xsi:type="xsd:double"&gt;17.86&lt;/D&gt;&lt;D xsi:type="xsd:double"&gt;18.1&lt;/D&gt;&lt;D xsi:type="xsd:double"&gt;18.13&lt;/D&gt;&lt;D xsi:type="xsd:double"&gt;18.07&lt;/D&gt;&lt;D xsi:type="xsd:double"&gt;17.97&lt;/D&gt;&lt;D xsi:type="xsd:double"&gt;18.08&lt;/D&gt;&lt;D xsi:type="xsd:double"&gt;18.07&lt;/D&gt;&lt;D xsi:type="xsd:double"&gt;18.06&lt;/D&gt;&lt;D xsi:type="xsd:double"&gt;17.98&lt;/D&gt;&lt;D xsi:type="xsd:double"&gt;18.04&lt;/D&gt;&lt;D xsi:type="xsd:double"&gt;17.89&lt;/D&gt;&lt;D xsi:type="xsd:double"&gt;18&lt;/D&gt;&lt;D xsi:type="xsd:double"&gt;17.95&lt;/D&gt;&lt;D xsi:type="xsd:double"&gt;17.94&lt;/D&gt;&lt;D xsi:type="xsd:double"&gt;17.99&lt;/D&gt;&lt;D xsi:type="xsd:double"&gt;18.15&lt;/D&gt;&lt;D xsi:type="xsd:double"&gt;18.12&lt;/D&gt;&lt;D xsi:type="xsd:double"&gt;17.95&lt;/D&gt;&lt;D xsi:type="xsd:double"&gt;18.11&lt;/D&gt;&lt;D xsi:type="xsd:double"&gt;18.15&lt;/D&gt;&lt;D xsi:type="xsd:double"&gt;18.01&lt;/D&gt;&lt;D xsi:type="xsd:double"&gt;18.06&lt;/D&gt;&lt;D xsi:type="xsd:double"&gt;18.04&lt;/D&gt;&lt;D xsi:type="xsd:double"&gt;18.07&lt;/D&gt;&lt;D xsi:type="xsd:double"&gt;18.01&lt;/D&gt;&lt;D xsi:type="xsd:double"&gt;17.9&lt;/D&gt;&lt;D xsi:type="xsd:double"&gt;17.78&lt;/D&gt;&lt;D xsi:type="xsd:double"&gt;17.8&lt;/D&gt;&lt;D xsi:type="xsd:double"&gt;17.75&lt;/D&gt;&lt;D xsi:type="xsd:double"&gt;17.76&lt;/D&gt;&lt;D xsi:type="xsd:double"&gt;17.53&lt;/D&gt;&lt;D xsi:type="xsd:double"&gt;17.47&lt;/D&gt;&lt;D xsi:type="xsd:double"&gt;17.59&lt;/D&gt;&lt;D xsi:type="xsd:double"&gt;17.68&lt;/D&gt;&lt;D xsi:type="xsd:double"&gt;17.61&lt;/D&gt;&lt;D xsi:type="xsd:double"&gt;17.73&lt;/D&gt;&lt;D xsi:type="xsd:double"&gt;17.92&lt;/D&gt;&lt;D xsi:type="xsd:double"&gt;17.89&lt;/D&gt;&lt;D xsi:type="xsd:double"&gt;17.93&lt;/D&gt;&lt;D xsi:type="xsd:double"&gt;17.86&lt;/D&gt;&lt;D xsi:type="xsd:double"&gt;17.74&lt;/D&gt;&lt;D xsi:type="xsd:double"&gt;17.81&lt;/D&gt;&lt;D xsi:type="xsd:double"&gt;17.96&lt;/D&gt;&lt;D xsi:type="xsd:double"&gt;17.96&lt;/D&gt;&lt;D xsi:type="xsd:double"&gt;17.79&lt;/D&gt;&lt;D xsi:type="xsd:double"&gt;17.78&lt;/D&gt;&lt;/FQL&gt;&lt;FQL&gt;&lt;Q&gt;EWT^FG_PRICE(0,-200D)&lt;/Q&gt;&lt;R&gt;201&lt;/R&gt;&lt;C&gt;1&lt;/C&gt;&lt;D xsi:type="xsd:double"&gt;64.83&lt;/D&gt;&lt;D xsi:type="xsd:double"&gt;65.65&lt;/D&gt;&lt;D xsi:type="xsd:double"&gt;64.81&lt;/D&gt;&lt;D xsi:type="xsd:double"&gt;65.03&lt;/D&gt;&lt;D xsi:type="xsd:double"&gt;64.64&lt;/D&gt;&lt;D xsi:type="xsd:double"&gt;64&lt;/D&gt;&lt;D xsi:type="xsd:double"&gt;64.14&lt;/D&gt;&lt;D xsi:type="xsd:double"&gt;63.62&lt;/D&gt;&lt;D xsi:type="xsd:double"&gt;63.08&lt;/D&gt;&lt;D xsi:type="xsd:double"&gt;62.74&lt;/D&gt;&lt;D xsi:type="xsd:double"&gt;63.06&lt;/D&gt;&lt;D xsi:type="xsd:double"&gt;63.57&lt;/D&gt;&lt;D xsi:type="xsd:double"&gt;64.29&lt;/D&gt;&lt;D xsi:type="xsd:double"&gt;64.02&lt;/D&gt;&lt;D xsi:type="xsd:double"&gt;63.38&lt;/D&gt;&lt;D xsi:type="xsd:double"&gt;63.77&lt;/D&gt;&lt;D xsi:type="xsd:double"&gt;63.21&lt;/D&gt;&lt;D xsi:type="xsd:double"&gt;63.32&lt;/D&gt;&lt;D xsi:type="xsd:double"&gt;63.02&lt;/D&gt;&lt;D xsi:type="xsd:double"&gt;62.83&lt;/D&gt;&lt;D xsi:type="xsd:double"&gt;62.74&lt;/D&gt;&lt;D xsi:type="xsd:double"&gt;62.56&lt;/D&gt;&lt;D xsi:type="xsd:double"&gt;61.62&lt;/D&gt;&lt;D xsi:type="xsd:double"&gt;60.98&lt;/D&gt;&lt;D xsi:type="xsd:double"&gt;60.21&lt;/D&gt;&lt;D xsi:type="xsd:double"&gt;59.3&lt;/D&gt;&lt;D xsi:type="xsd:double"&gt;58.73&lt;/D&gt;&lt;D xsi:type="xsd:double"&gt;58.05&lt;/D&gt;&lt;D xsi:type="xsd:double"&gt;58.82&lt;/D&gt;&lt;D xsi:type="xsd:double"&gt;59.9&lt;/D&gt;&lt;D xsi:type="xsd:double"&gt;59.77&lt;/D&gt;&lt;D xsi:type="xsd:double"&gt;59.5&lt;/D&gt;&lt;D xsi:type="xsd:double"&gt;59.26&lt;/D&gt;&lt;D xsi:type="xsd:double"&gt;59.66&lt;/D&gt;&lt;D xsi:type="xsd:double"&gt;58.57&lt;/D&gt;&lt;D xsi:type="xsd:double"&gt;58.78&lt;/D&gt;&lt;D xsi:type="xsd:double"&gt;60.09&lt;/D&gt;&lt;D xsi:type="xsd:double"&gt;61.04&lt;/D&gt;&lt;D xsi:type="xsd:double"&gt;60.42&lt;/D&gt;&lt;D xsi:type="xsd:double"&gt;60.65&lt;/D&gt;&lt;D xsi:type="xsd:double"&gt;61.03&lt;/D&gt;&lt;D xsi:type="xsd:double"&gt;61.09&lt;/D&gt;&lt;D xsi:type="xsd:double"&gt;60.28&lt;/D&gt;&lt;D xsi:type="xsd:double"&gt;60.29&lt;/D&gt;&lt;D xsi:type="xsd:double"&gt;60.36&lt;/D&gt;&lt;D xsi:type="xsd:double"&gt;59.14&lt;/D&gt;&lt;D xsi:type="xsd:double"&gt;58.92&lt;/D&gt;&lt;D xsi:type="xsd:double"&gt;58.84&lt;/D&gt;&lt;D xsi:type="xsd:double"&gt;58.39&lt;/D&gt;&lt;D xsi:type="xsd:double"&gt;58.36&lt;/D&gt;&lt;D xsi:type="xsd:double"&gt;58.35&lt;/D&gt;&lt;D xsi:type="xsd:double"&gt;58.62&lt;/D&gt;&lt;D xsi:type="xsd:double"&gt;59.06&lt;/D&gt;&lt;D xsi:type="xsd:double"&gt;59.43&lt;/D&gt;&lt;D xsi:type="xsd:double"&gt;59.39&lt;/D&gt;&lt;D xsi:type="xsd:double"&gt;59.8&lt;/D&gt;&lt;D xsi:type="xsd:double"&gt;58.72&lt;/D&gt;&lt;D xsi:type="xsd:double"&gt;59.36&lt;/D&gt;&lt;D xsi:type="xsd:double"&gt;59.24&lt;/D&gt;&lt;D xsi:type="xsd:double"&gt;59.48&lt;/D&gt;&lt;D xsi:type="xsd:double"&gt;58.98&lt;/D&gt;&lt;D xsi:type="xsd:double"&gt;58.27&lt;/D&gt;&lt;D xsi:type="xsd:double"&gt;57.81&lt;/D&gt;&lt;D xsi:type="xsd:double"&gt;58.3&lt;/D&gt;&lt;D xsi:type="xsd:double"&gt;58.38&lt;/D&gt;&lt;D xsi:type="xsd:double"&gt;58.03&lt;/D&gt;&lt;D xsi:type="xsd:double"&gt;57.66&lt;/D&gt;&lt;D xsi:type="xsd:double"&gt;57.63&lt;/D&gt;&lt;D xsi:type="xsd:double"&gt;59.44&lt;/D&gt;&lt;D xsi:type="xsd:double"&gt;58.75&lt;/D&gt;&lt;D xsi:type="xsd:double"&gt;57.58&lt;/D&gt;&lt;D xsi:type="xsd:double"&gt;57.4&lt;/D&gt;&lt;D xsi:type="xsd:double"&gt;57.85&lt;/D&gt;&lt;D xsi:type="xsd:double"&gt;57.85&lt;/D&gt;&lt;D xsi:type="xsd:double"&gt;57.31&lt;/D&gt;&lt;D xsi:type="xsd:double"&gt;56.82&lt;/D&gt;&lt;D xsi:type="xsd:double"&gt;55.18&lt;/D&gt;&lt;D xsi:type="xsd:double"&gt;54.84&lt;/D&gt;&lt;D xsi:type="xsd:double"&gt;56.03&lt;/D&gt;&lt;D xsi:type="xsd:double"&gt;55.65&lt;/D&gt;&lt;D xsi:type="xsd:double"&gt;56.46&lt;/D&gt;&lt;D xsi:type="xsd:double"&gt;55.85&lt;/D&gt;&lt;D xsi:type="xsd:double"&gt;56.74&lt;/D&gt;&lt;D xsi:type="xsd:double"&gt;55.83&lt;/D&gt;&lt;D xsi:type="xsd:double"&gt;55.8&lt;/D&gt;&lt;D xsi:type="xsd:double"&gt;54.71&lt;/D&gt;&lt;D xsi:type="xsd:double"&gt;54.11&lt;/D&gt;&lt;D xsi:type="xsd:double"&gt;53.74&lt;/D&gt;&lt;D xsi:type="xsd:double"&gt;53.96&lt;/D&gt;&lt;D xsi:type="xsd:double"&gt;53.15&lt;/D&gt;&lt;D xsi:type="xsd:double"&gt;52.84&lt;/D&gt;&lt;D xsi:type="xsd:double"&gt;52.38&lt;/D&gt;&lt;D xsi:type="xsd:double"&gt;52.87&lt;/D&gt;&lt;D xsi:type="xsd:double"&gt;53.26&lt;/D&gt;&lt;D xsi:type="xsd:double"&gt;53.58&lt;/D&gt;&lt;D xsi:type="xsd:double"&gt;53.52&lt;/D&gt;&lt;D xsi:type="xsd:double"&gt;53.7&lt;/D&gt;&lt;D xsi:type="xsd:double"&gt;53.72&lt;/D&gt;&lt;D xsi:type="xsd:double"&gt;53.48&lt;/D&gt;&lt;D xsi:type="xsd:double"&gt;53.82&lt;/D&gt;&lt;D xsi:type="xsd:double"&gt;54.01&lt;/D&gt;&lt;D xsi:type="xsd:double"&gt;53.99&lt;/D&gt;&lt;D xsi:type="xsd:double"&gt;53.77&lt;/D&gt;&lt;D xsi:type="xsd:double"&gt;53.28&lt;/D&gt;&lt;D xsi:type="xsd:double"&gt;52.95&lt;/D&gt;&lt;D xsi:type="xsd:double"&gt;51.75&lt;/D&gt;&lt;D xsi:type="xsd:double"&gt;51.16&lt;/D&gt;&lt;D xsi:type="xsd:double"&gt;51&lt;/D&gt;&lt;D xsi:type="xsd:double"&gt;51.56&lt;/D&gt;&lt;D xsi:type="xsd:double"&gt;52.96&lt;/D&gt;&lt;D xsi:type="xsd:double"&gt;50.95&lt;/D&gt;&lt;D xsi:type="xsd:double"&gt;47.82&lt;/D&gt;&lt;D xsi:type="xsd:double"&gt;47.48&lt;/D&gt;&lt;D xsi:type="xsd:double"&gt;47.15&lt;/D&gt;&lt;D xsi:type="xsd:double"&gt;46.47&lt;/D&gt;&lt;D xsi:type="xsd:double"&gt;46.34&lt;/D&gt;&lt;D xsi:type="xsd:double"&gt;46.18&lt;/D&gt;&lt;D xsi:type="xsd:double"&gt;45.5&lt;/D&gt;&lt;D xsi:type="xsd:double"&gt;44.33&lt;/D&gt;&lt;D xsi:type="xsd:double"&gt;44.22&lt;/D&gt;&lt;D xsi:type="xsd:double"&gt;44.88&lt;/D&gt;&lt;D xsi:type="xsd:double"&gt;44.99&lt;/D&gt;&lt;D xsi:type="xsd:double"&gt;46.05&lt;/D&gt;&lt;D xsi:type="xsd:double"&gt;45.77&lt;/D&gt;&lt;D xsi:type="xsd:double"&gt;45.62&lt;/D&gt;&lt;D xsi:type="xsd:double"&gt;43.32&lt;/D&gt;&lt;D xsi:type="xsd:double"&gt;44.79&lt;/D&gt;&lt;D xsi:type="xsd:double"&gt;40.95&lt;/D&gt;&lt;D xsi:type="xsd:double"&gt;42.03&lt;/D&gt;&lt;D xsi:type="xsd:double"&gt;43.82&lt;/D&gt;&lt;D xsi:type="xsd:double"&gt;46.05&lt;/D&gt;&lt;D xsi:type="xsd:double"&gt;48.48&lt;/D&gt;&lt;D xsi:type="xsd:double"&gt;48.2&lt;/D&gt;&lt;D xsi:type="xsd:double"&gt;47.48&lt;/D&gt;&lt;D xsi:type="xsd:double"&gt;47.82&lt;/D&gt;&lt;D xsi:type="xsd:double"&gt;49.2&lt;/D&gt;&lt;D xsi:type="xsd:double"&gt;49.51&lt;/D&gt;&lt;D xsi:type="xsd:double"&gt;50.46&lt;/D&gt;&lt;D xsi:type="xsd:double"&gt;50.38&lt;/D&gt;&lt;D xsi:type="xsd:double"&gt;50.22&lt;/D&gt;&lt;D xsi:type="xsd:double"&gt;50.28&lt;/D&gt;&lt;D xsi:type="xsd:double"&gt;50.14&lt;/D&gt;&lt;D xsi:type="xsd:double"&gt;50.2&lt;/D&gt;&lt;D xsi:type="xsd:double"&gt;50.71&lt;/D&gt;&lt;D xsi:type="xsd:double"&gt;50.27&lt;/D&gt;&lt;D xsi:type="xsd:double"&gt;49.63&lt;/D&gt;&lt;D xsi:type="xsd:double"&gt;50.67&lt;/D&gt;&lt;D xsi:type="xsd:double"&gt;49.98&lt;/D&gt;&lt;D xsi:type="xsd:double"&gt;49.89&lt;/D&gt;&lt;D xsi:type="xsd:double"&gt;51.23&lt;/D&gt;&lt;D xsi:type="xsd:double"&gt;50.79&lt;/D&gt;&lt;D xsi:type="xsd:double"&gt;52.07&lt;/D&gt;&lt;D xsi:type="xsd:double"&gt;51.04&lt;/D&gt;&lt;D xsi:type="xsd:double"&gt;50.25&lt;/D&gt;&lt;D xsi:type="xsd:double"&gt;50.81&lt;/D&gt;&lt;D xsi:type="xsd:double"&gt;50.83&lt;/D&gt;&lt;D xsi:type="xsd:double"&gt;53.08&lt;/D&gt;&lt;D xsi:type="xsd:double"&gt;52.37&lt;/D&gt;&lt;D xsi:type="xsd:double"&gt;52.57&lt;/D&gt;&lt;D xsi:type="xsd:double"&gt;52.95&lt;/D&gt;&lt;D xsi:type="xsd:double"&gt;53.17&lt;/D&gt;&lt;D xsi:type="xsd:double"&gt;53.11&lt;/D&gt;&lt;D xsi:type="xsd:double"&gt;53.17&lt;/D&gt;&lt;D xsi:type="xsd:double"&gt;52.75&lt;/D&gt;&lt;D xsi:type="xsd:double"&gt;52.87&lt;/D&gt;&lt;D xsi:type="xsd:double"&gt;52.35&lt;/D&gt;&lt;D xsi:type="xsd:double"&gt;52.52&lt;/D&gt;&lt;D xsi:type="xsd:double"&gt;52.52&lt;/D&gt;&lt;D xsi:type="xsd:double"&gt;52.01&lt;/D&gt;&lt;D xsi:type="xsd:double"&gt;52.26&lt;/D&gt;&lt;D xsi:type="xsd:double"&gt;52.13&lt;/D&gt;&lt;D xsi:type="xsd:double"&gt;51.76&lt;/D&gt;&lt;D xsi:type="xsd:double"&gt;51.01&lt;/D&gt;&lt;D xsi:type="xsd:double"&gt;51.45&lt;/D&gt;&lt;D xsi:type="xsd:double"&gt;51.67&lt;/D&gt;&lt;D xsi:type="xsd:double"&gt;51.08&lt;/D&gt;&lt;D xsi:type="xsd:double"&gt;51.18&lt;/D&gt;&lt;D xsi:type="xsd:double"&gt;50.43&lt;/D&gt;&lt;D xsi:type="xsd:double"&gt;53.43&lt;/D&gt;&lt;D xsi:type="xsd:double"&gt;53.59&lt;/D&gt;&lt;D xsi:type="xsd:double"&gt;53.35&lt;/D&gt;&lt;D xsi:type="xsd:double"&gt;53.11&lt;/D&gt;&lt;D xsi:type="xsd:double"&gt;52.03&lt;/D&gt;&lt;D xsi:type="xsd:double"&gt;51.98&lt;/D&gt;&lt;D xsi:type="xsd:double"&gt;51.53&lt;/D&gt;&lt;D xsi:type="xsd:double"&gt;50.98&lt;/D&gt;&lt;D xsi:type="xsd:double"&gt;50.27&lt;/D&gt;&lt;D xsi:type="xsd:double"&gt;51.14&lt;/D&gt;&lt;D xsi:type="xsd:double"&gt;52.49&lt;/D&gt;&lt;D xsi:type="xsd:double"&gt;53.09&lt;/D&gt;&lt;D xsi:type="xsd:double"&gt;53.82&lt;/D&gt;&lt;D xsi:type="xsd:double"&gt;52.23&lt;/D&gt;&lt;D xsi:type="xsd:double"&gt;51.34&lt;/D&gt;&lt;D xsi:type="xsd:double"&gt;51.76&lt;/D&gt;&lt;D xsi:type="xsd:double"&gt;51.97&lt;/D&gt;&lt;D xsi:type="xsd:double"&gt;52.55&lt;/D&gt;&lt;D xsi:type="xsd:double"&gt;52.63&lt;/D&gt;&lt;D xsi:type="xsd:double"&gt;53.11&lt;/D&gt;&lt;D xsi:type="xsd:double"&gt;53.19&lt;/D&gt;&lt;D xsi:type="xsd:double"&gt;52.22&lt;/D&gt;&lt;D xsi:type="xsd:double"&gt;51.85&lt;/D&gt;&lt;/FQL&gt;&lt;FQL&gt;&lt;Q&gt;CNYA^JULIAN(FG_PRICE(0,-200D).DATES)&lt;/Q&gt;&lt;R&gt;201&lt;/R&gt;&lt;C&gt;1&lt;/C&gt;&lt;D xsi:type="xsd:long"&gt;45939&lt;/D&gt;&lt;D xsi:type="xsd:long"&gt;45938&lt;/D&gt;&lt;D xsi:type="xsd:long"&gt;45937&lt;/D&gt;&lt;D xsi:type="xsd:long"&gt;45936&lt;/D&gt;&lt;D xsi:type="xsd:long"&gt;45933&lt;/D&gt;&lt;D xsi:type="xsd:long"&gt;45932&lt;/D&gt;&lt;D xsi:type="xsd:long"&gt;45931&lt;/D&gt;&lt;D xsi:type="xsd:long"&gt;45930&lt;/D&gt;&lt;D xsi:type="xsd:long"&gt;45929&lt;/D&gt;&lt;D xsi:type="xsd:long"&gt;45926&lt;/D&gt;&lt;D xsi:type="xsd:long"&gt;45925&lt;/D&gt;&lt;D xsi:type="xsd:long"&gt;45924&lt;/D&gt;&lt;D xsi:type="xsd:long"&gt;45923&lt;/D&gt;&lt;D xsi:type="xsd:long"&gt;45922&lt;/D&gt;&lt;D xsi:type="xsd:long"&gt;45919&lt;/D&gt;&lt;D xsi:type="xsd:long"&gt;45918&lt;/D&gt;&lt;D xsi:type="xsd:long"&gt;45917&lt;/D&gt;&lt;D xsi:type="xsd:long"&gt;45916&lt;/D&gt;&lt;D xsi:type="xsd:long"&gt;45915&lt;/D&gt;&lt;D xsi:type="xsd:long"&gt;45912&lt;/D&gt;&lt;D xsi:type="xsd:long"&gt;45911&lt;/D&gt;&lt;D xsi:type="xsd:long"&gt;45910&lt;/D&gt;&lt;D xsi:type="xsd:long"&gt;45909&lt;/D&gt;&lt;D xsi:type="xsd:long"&gt;45908&lt;/D&gt;&lt;D xsi:type="xsd:long"&gt;45905&lt;/D&gt;&lt;D xsi:type="xsd:long"&gt;45904&lt;/D&gt;&lt;D xsi:type="xsd:long"&gt;45903&lt;/D&gt;&lt;D xsi:type="xsd:long"&gt;45902&lt;/D&gt;&lt;D xsi:type="xsd:long"&gt;45898&lt;/D&gt;&lt;D xsi:type="xsd:long"&gt;45897&lt;/D&gt;&lt;D xsi:type="xsd:long"&gt;45896&lt;/D&gt;&lt;D xsi:type="xsd:long"&gt;45895&lt;/D&gt;&lt;D xsi:type="xsd:long"&gt;45894&lt;/D&gt;&lt;D xsi:type="xsd:long"&gt;45891&lt;/D&gt;&lt;D xsi:type="xsd:long"&gt;45890&lt;/D&gt;&lt;D xsi:type="xsd:long"&gt;45889&lt;/D&gt;&lt;D xsi:type="xsd:long"&gt;45888&lt;/D&gt;&lt;D xsi:type="xsd:long"&gt;45887&lt;/D&gt;&lt;D xsi:type="xsd:long"&gt;45884&lt;/D&gt;&lt;D xsi:type="xsd:long"&gt;45883&lt;/D&gt;&lt;D xsi:type="xsd:long"&gt;45882&lt;/D&gt;&lt;D xsi:type="xsd:long"&gt;45881&lt;/D&gt;&lt;D xsi:type="xsd:long"&gt;45880&lt;/D&gt;&lt;D xsi:type="xsd:long"&gt;45877&lt;/D&gt;&lt;D xsi:type="xsd:long"&gt;45876&lt;/D&gt;&lt;D xsi:type="xsd:long"&gt;45875&lt;/D&gt;&lt;D xsi:type="xsd:long"&gt;45874&lt;/D&gt;&lt;D xsi:type="xsd:long"&gt;45873&lt;/D&gt;&lt;D xsi:type="xsd:long"&gt;45870&lt;/D&gt;&lt;D xsi:type="xsd:long"&gt;45869&lt;/D&gt;&lt;D xsi:type="xsd:long"&gt;45868&lt;/D&gt;&lt;D xsi:type="xsd:long"&gt;45867&lt;/D&gt;&lt;D xsi:type="xsd:long"&gt;45866&lt;/D&gt;&lt;D xsi:type="xsd:long"&gt;45863&lt;/D&gt;&lt;D xsi:type="xsd:long"&gt;45862&lt;/D&gt;&lt;D xsi:type="xsd:long"&gt;45861&lt;/D&gt;&lt;D xsi:type="xsd:long"&gt;45860&lt;/D&gt;&lt;D xsi:type="xsd:long"&gt;45859&lt;/D&gt;&lt;D xsi:type="xsd:long"&gt;45856&lt;/D&gt;&lt;D xsi:type="xsd:long"&gt;45855&lt;/D&gt;&lt;D xsi:type="xsd:long"&gt;45854&lt;/D&gt;&lt;D xsi:type="xsd:long"&gt;45853&lt;/D&gt;&lt;D xsi:type="xsd:long"&gt;45852&lt;/D&gt;&lt;D xsi:type="xsd:long"&gt;45849&lt;/D&gt;&lt;D xsi:type="xsd:long"&gt;45848&lt;/D&gt;&lt;D xsi:type="xsd:long"&gt;45847&lt;/D&gt;&lt;D xsi:type="xsd:long"&gt;45846&lt;/D&gt;&lt;D xsi:type="xsd:long"&gt;45845&lt;/D&gt;&lt;D xsi:type="xsd:long"&gt;45841&lt;/D&gt;&lt;D xsi:type="xsd:long"&gt;45840&lt;/D&gt;&lt;D xsi:type="xsd:long"&gt;45839&lt;/D&gt;&lt;D xsi:type="xsd:long"&gt;45838&lt;/D&gt;&lt;D xsi:type="xsd:long"&gt;45835&lt;/D&gt;&lt;D xsi:type="xsd:long"&gt;45834&lt;/D&gt;&lt;D xsi:type="xsd:long"&gt;45833&lt;/D&gt;&lt;D xsi:type="xsd:long"&gt;45832&lt;/D&gt;&lt;D xsi:type="xsd:long"&gt;45831&lt;/D&gt;&lt;D xsi:type="xsd:long"&gt;45828&lt;/D&gt;&lt;D xsi:type="xsd:long"&gt;45826&lt;/D&gt;&lt;D xsi:type="xsd:long"&gt;45825&lt;/D&gt;&lt;D xsi:type="xsd:long"&gt;45824&lt;/D&gt;&lt;D xsi:type="xsd:long"&gt;45821&lt;/D&gt;&lt;D xsi:type="xsd:long"&gt;45820&lt;/D&gt;&lt;D xsi:type="xsd:long"&gt;45819&lt;/D&gt;&lt;D xsi:type="xsd:long"&gt;45818&lt;/D&gt;&lt;D xsi:type="xsd:long"&gt;45817&lt;/D&gt;&lt;D xsi:type="xsd:long"&gt;45814&lt;/D&gt;&lt;D xsi:type="xsd:long"&gt;45813&lt;/D&gt;&lt;D xsi:type="xsd:long"&gt;45812&lt;/D&gt;&lt;D xsi:type="xsd:long"&gt;45811&lt;/D&gt;&lt;D xsi:type="xsd:long"&gt;45810&lt;/D&gt;&lt;D xsi:type="xsd:long"&gt;45807&lt;/D&gt;&lt;D xsi:type="xsd:long"&gt;45806&lt;/D&gt;&lt;D xsi:type="xsd:long"&gt;45805&lt;/D&gt;&lt;D xsi:type="xsd:long"&gt;45804&lt;/D&gt;&lt;D xsi:type="xsd:long"&gt;45800&lt;/D&gt;&lt;D xsi:type="xsd:long"&gt;45799&lt;/D&gt;&lt;D xsi:type="xsd:long"&gt;45798&lt;/D&gt;&lt;D xsi:type="xsd:long"&gt;45797&lt;/D&gt;&lt;D xsi:type="xsd:long"&gt;45796&lt;/D&gt;&lt;D xsi:type="xsd:long"&gt;45793&lt;/D&gt;&lt;D xsi:type="xsd:long"&gt;45792&lt;/D&gt;&lt;D xsi:type="xsd:long"&gt;45791&lt;/D&gt;&lt;D xsi:type="xsd:long"&gt;45790&lt;/D&gt;&lt;D xsi:type="xsd:long"&gt;45789&lt;/D&gt;&lt;D xsi:type="xsd:long"&gt;45786&lt;/D&gt;&lt;D xsi:type="xsd:long"&gt;45785&lt;/D&gt;&lt;D xsi:type="xsd:long"&gt;45784&lt;/D&gt;&lt;D xsi:type="xsd:long"&gt;45783&lt;/D&gt;&lt;D xsi:type="xsd:long"&gt;45782&lt;/D&gt;&lt;D xsi:type="xsd:long"&gt;45779&lt;/D&gt;&lt;D xsi:type="xsd:long"&gt;45778&lt;/D&gt;&lt;D xsi:type="xsd:long"&gt;45777&lt;/D&gt;&lt;D xsi:type="xsd:long"&gt;45776&lt;/D&gt;&lt;D xsi:type="xsd:long"&gt;45775&lt;/D&gt;&lt;D xsi:type="xsd:long"&gt;45772&lt;/D&gt;&lt;D xsi:type="xsd:long"&gt;45771&lt;/D&gt;&lt;D xsi:type="xsd:long"&gt;45770&lt;/D&gt;&lt;D xsi:type="xsd:long"&gt;45769&lt;/D&gt;&lt;D xsi:type="xsd:long"&gt;45768&lt;/D&gt;&lt;D xsi:type="xsd:long"&gt;45764&lt;/D&gt;&lt;D xsi:type="xsd:long"&gt;45763&lt;/D&gt;&lt;D xsi:type="xsd:long"&gt;45762&lt;/D&gt;&lt;D xsi:type="xsd:long"&gt;45761&lt;/D&gt;&lt;D xsi:type="xsd:long"&gt;45758&lt;/D&gt;&lt;D xsi:type="xsd:long"&gt;45757&lt;/D&gt;&lt;D xsi:type="xsd:long"&gt;45756&lt;/D&gt;&lt;D xsi:type="xsd:long"&gt;45755&lt;/D&gt;&lt;D xsi:type="xsd:long"&gt;45754&lt;/D&gt;&lt;D xsi:type="xsd:long"&gt;45751&lt;/D&gt;&lt;D xsi:type="xsd:long"&gt;45750&lt;/D&gt;&lt;D xsi:type="xsd:long"&gt;45749&lt;/D&gt;&lt;D xsi:type="xsd:long"&gt;45748&lt;/D&gt;&lt;D xsi:type="xsd:long"&gt;45747&lt;/D&gt;&lt;D xsi:type="xsd:long"&gt;45744&lt;/D&gt;&lt;D xsi:type="xsd:long"&gt;45743&lt;/D&gt;&lt;D xsi:type="xsd:long"&gt;45742&lt;/D&gt;&lt;D xsi:type="xsd:long"&gt;45741&lt;/D&gt;&lt;D xsi:type="xsd:long"&gt;45740&lt;/D&gt;&lt;D xsi:type="xsd:long"&gt;45737&lt;/D&gt;&lt;D xsi:type="xsd:long"&gt;45736&lt;/D&gt;&lt;D xsi:type="xsd:long"&gt;45735&lt;/D&gt;&lt;D xsi:type="xsd:long"&gt;45734&lt;/D&gt;&lt;D xsi:type="xsd:long"&gt;45733&lt;/D&gt;&lt;D xsi:type="xsd:long"&gt;45730&lt;/D&gt;&lt;D xsi:type="xsd:long"&gt;45729&lt;/D&gt;&lt;D xsi:type="xsd:long"&gt;45728&lt;/D&gt;&lt;D xsi:type="xsd:long"&gt;45727&lt;/D&gt;&lt;D xsi:type="xsd:long"&gt;45726&lt;/D&gt;&lt;D xsi:type="xsd:long"&gt;45723&lt;/D&gt;&lt;D xsi:type="xsd:long"&gt;45722&lt;/D&gt;&lt;D xsi:type="xsd:long"&gt;45721&lt;/D&gt;&lt;D xsi:type="xsd:long"&gt;45720&lt;/D&gt;&lt;D xsi:type="xsd:long"&gt;45719&lt;/D&gt;&lt;D xsi:type="xsd:long"&gt;45716&lt;/D&gt;&lt;D xsi:type="xsd:long"&gt;45715&lt;/D&gt;&lt;D xsi:type="xsd:long"&gt;45714&lt;/D&gt;&lt;D xsi:type="xsd:long"&gt;45713&lt;/D&gt;&lt;D xsi:type="xsd:long"&gt;45712&lt;/D&gt;&lt;D xsi:type="xsd:long"&gt;45709&lt;/D&gt;&lt;D xsi:type="xsd:long"&gt;45708&lt;/D&gt;&lt;D xsi:type="xsd:long"&gt;45707&lt;/D&gt;&lt;D xsi:type="xsd:long"&gt;45706&lt;/D&gt;&lt;D xsi:type="xsd:long"&gt;45702&lt;/D&gt;&lt;D xsi:type="xsd:long"&gt;45701&lt;/D&gt;&lt;D xsi:type="xsd:long"&gt;45700&lt;/D&gt;&lt;D xsi:type="xsd:long"&gt;45699&lt;/D&gt;&lt;D xsi:type="xsd:long"&gt;45698&lt;/D&gt;&lt;D xsi:type="xsd:long"&gt;45695&lt;/D&gt;&lt;D xsi:type="xsd:long"&gt;45694&lt;/D&gt;&lt;D xsi:type="xsd:long"&gt;45693&lt;/D&gt;&lt;D xsi:type="xsd:long"&gt;45692&lt;/D&gt;&lt;D xsi:type="xsd:long"&gt;45691&lt;/D&gt;&lt;D xsi:type="xsd:long"&gt;45688&lt;/D&gt;&lt;D xsi:type="xsd:long"&gt;45687&lt;/D&gt;&lt;D xsi:type="xsd:long"&gt;45686&lt;/D&gt;&lt;D xsi:type="xsd:long"&gt;45685&lt;/D&gt;&lt;D xsi:type="xsd:long"&gt;45684&lt;/D&gt;&lt;D xsi:type="xsd:long"&gt;45681&lt;/D&gt;&lt;D xsi:type="xsd:long"&gt;45680&lt;/D&gt;&lt;D xsi:type="xsd:long"&gt;45679&lt;/D&gt;&lt;D xsi:type="xsd:long"&gt;45678&lt;/D&gt;&lt;D xsi:type="xsd:long"&gt;45674&lt;/D&gt;&lt;D xsi:type="xsd:long"&gt;45673&lt;/D&gt;&lt;D xsi:type="xsd:long"&gt;45672&lt;/D&gt;&lt;D xsi:type="xsd:long"&gt;45671&lt;/D&gt;&lt;D xsi:type="xsd:long"&gt;45670&lt;/D&gt;&lt;D xsi:type="xsd:long"&gt;45667&lt;/D&gt;&lt;D xsi:type="xsd:long"&gt;45665&lt;/D&gt;&lt;D xsi:type="xsd:long"&gt;45664&lt;/D&gt;&lt;D xsi:type="xsd:long"&gt;45663&lt;/D&gt;&lt;D xsi:type="xsd:long"&gt;45660&lt;/D&gt;&lt;D xsi:type="xsd:long"&gt;45659&lt;/D&gt;&lt;D xsi:type="xsd:long"&gt;45657&lt;/D&gt;&lt;D xsi:type="xsd:long"&gt;45656&lt;/D&gt;&lt;D xsi:type="xsd:long"&gt;45653&lt;/D&gt;&lt;D xsi:type="xsd:long"&gt;45652&lt;/D&gt;&lt;D xsi:type="xsd:long"&gt;45650&lt;/D&gt;&lt;D xsi:type="xsd:long"&gt;45649&lt;/D&gt;&lt;D xsi:type="xsd:long"&gt;45646&lt;/D&gt;&lt;D xsi:type="xsd:long"&gt;45645&lt;/D&gt;&lt;/FQL&gt;&lt;FQL&gt;&lt;Q&gt;EWQ^FG_TOTAL_RETURNC(-5AY,0,AM)&lt;/Q&gt;&lt;R&gt;61&lt;/R&gt;&lt;C&gt;1&lt;/C&gt;&lt;D xsi:type="xsd:double"&gt;-1.2224138&lt;/D&gt;&lt;D xsi:type="xsd:double"&gt;6.0845613&lt;/D&gt;&lt;D xsi:type="xsd:double"&gt;7.5826287&lt;/D&gt;&lt;D xsi:type="xsd:double"&gt;4.33923&lt;/D&gt;&lt;D xsi:type="xsd:double"&gt;-1.1314154&lt;/D&gt;&lt;D xsi:type="xsd:double"&gt;1.6138434&lt;/D&gt;&lt;D xsi:type="xsd:double"&gt;4.302621&lt;/D&gt;&lt;D xsi:type="xsd:double"&gt;5.952382&lt;/D&gt;&lt;D xsi:type="xsd:double"&gt;3.187883&lt;/D&gt;&lt;D xsi:type="xsd:double"&gt;-2.9286742&lt;/D&gt;&lt;D xsi:type="xsd:double"&gt;2.7697206&lt;/D&gt;&lt;D xsi:type="xsd:double"&gt;-0.410676&lt;/D&gt;&lt;D xsi:type="xsd:double"&gt;-3.273195&lt;/D&gt;&lt;D xsi:type="xsd:double"&gt;7.7538013&lt;/D&gt;&lt;D xsi:type="xsd:double"&gt;-3.808105&lt;/D&gt;&lt;D xsi:type="xsd:double"&gt;4.008007&lt;/D&gt;&lt;D xsi:type="xsd:double"&gt;-0.63500404&lt;/D&gt;&lt;D xsi:type="xsd:double"&gt;-13.6503105&lt;/D&gt;&lt;D xsi:type="xsd:double"&gt;1.1249304&lt;/D&gt;&lt;D xsi:type="xsd:double"&gt;-7.874709&lt;/D&gt;&lt;D xsi:type="xsd:double"&gt;5.174172&lt;/D&gt;&lt;D xsi:type="xsd:double"&gt;-8.1182&lt;/D&gt;&lt;D xsi:type="xsd:double"&gt;7.8537583&lt;/D&gt;&lt;D xsi:type="xsd:double"&gt;-5.0847473&lt;/D&gt;&lt;D xsi:type="xsd:double"&gt;-9.523809&lt;/D&gt;&lt;D xsi:type="xsd:double"&gt;12.134504&lt;/D&gt;&lt;D xsi:type="xsd:double"&gt;9.647978&lt;/D&gt;&lt;D xsi:type="xsd:double"&gt;4.8655868&lt;/D&gt;&lt;D xsi:type="xsd:double"&gt;4.352772&lt;/D&gt;&lt;D xsi:type="xsd:double"&gt;-0.89967847&lt;/D&gt;&lt;D xsi:type="xsd:double"&gt;5.0619006&lt;/D&gt;&lt;D xsi:type="xsd:double"&gt;2.1209836&lt;/D&gt;&lt;D xsi:type="xsd:double"&gt;-3.3479989&lt;/D&gt;&lt;D xsi:type="xsd:double"&gt;0.84079504&lt;/D&gt;&lt;D xsi:type="xsd:double"&gt;2.824092&lt;/D&gt;&lt;D xsi:type="xsd:double"&gt;-3.8713038&lt;/D&gt;&lt;D xsi:type="xsd:double"&gt;-4.1632595&lt;/D&gt;&lt;D xsi:type="xsd:double"&gt;1.0505319&lt;/D&gt;&lt;D xsi:type="xsd:double"&gt;7.642603&lt;/D&gt;&lt;D xsi:type="xsd:double"&gt;0.07328987&lt;/D&gt;&lt;D xsi:type="xsd:double"&gt;1.9952655&lt;/D&gt;&lt;D xsi:type="xsd:double"&gt;5.2767158&lt;/D&gt;&lt;D xsi:type="xsd:double"&gt;0.024449825&lt;/D&gt;&lt;D xsi:type="xsd:double"&gt;2.5910616&lt;/D&gt;&lt;D xsi:type="xsd:double"&gt;-1.0960281&lt;/D&gt;&lt;D xsi:type="xsd:double"&gt;-5.934739&lt;/D&gt;&lt;D xsi:type="xsd:double"&gt;-1.4412999&lt;/D&gt;&lt;D xsi:type="xsd:double"&gt;3.1374693&lt;/D&gt;&lt;D xsi:type="xsd:double"&gt;1.0311842&lt;/D&gt;&lt;D xsi:type="xsd:double"&gt;-4.669553&lt;/D&gt;&lt;D xsi:type="xsd:double"&gt;-0.1873672&lt;/D&gt;&lt;D xsi:type="xsd:double"&gt;-2.4130225&lt;/D&gt;&lt;D xsi:type="xsd:double"&gt;6.949067&lt;/D&gt;&lt;D xsi:type="xsd:double"&gt;8.387256&lt;/D&gt;&lt;D xsi:type="xsd:double"&gt;-7.786&lt;/D&gt;&lt;D xsi:type="xsd:double"&gt;7.9513073&lt;/D&gt;&lt;D xsi:type="xsd:double"&gt;3.3589244&lt;/D&gt;&lt;D xsi:type="xsd:double"&gt;4.064977&lt;/D&gt;&lt;D xsi:type="xsd:double"&gt;-2.6459873&lt;/D&gt;&lt;D xsi:type="xsd:double"&gt;0.89035034&lt;/D&gt;&lt;D xsi:type="xsd:double"&gt;1.9275427&lt;/D&gt;&lt;/FQL&gt;&lt;FQL&gt;&lt;Q&gt;EWU^FG_PRICE(0,-200D)&lt;/Q&gt;&lt;R&gt;201&lt;/R&gt;&lt;C&gt;1&lt;/C&gt;&lt;D xsi:type="xsd:double"&gt;42.07&lt;/D&gt;&lt;D xsi:type="xsd:double"&gt;42.68&lt;/D&gt;&lt;D xsi:type="xsd:double"&gt;42.45&lt;/D&gt;&lt;D xsi:type="xsd:double"&gt;42.58&lt;/D&gt;&lt;D xsi:type="xsd:double"&gt;42.64&lt;/D&gt;&lt;D xsi:type="xsd:double"&gt;42.26&lt;/D&gt;&lt;D xsi:type="xsd:double"&gt;42.5&lt;/D&gt;&lt;D xsi:type="xsd:double"&gt;41.97&lt;/D&gt;&lt;D xsi:type="xsd:double"&gt;41.63&lt;/D&gt;&lt;D xsi:type="xsd:double"&gt;41.58&lt;/D&gt;&lt;D xsi:type="xsd:double"&gt;41.04&lt;/D&gt;&lt;D xsi:type="xsd:double"&gt;41.35&lt;/D&gt;&lt;D xsi:type="xsd:double"&gt;41.47&lt;/D&gt;&lt;D xsi:type="xsd:double"&gt;41.61&lt;/D&gt;&lt;D xsi:type="xsd:double"&gt;41.36&lt;/D&gt;&lt;D xsi:type="xsd:double"&gt;41.66&lt;/D&gt;&lt;D xsi:type="xsd:double"&gt;41.79&lt;/D&gt;&lt;D xsi:type="xsd:double"&gt;41.89&lt;/D&gt;&lt;D xsi:type="xsd:double"&gt;42.09&lt;/D&gt;&lt;D xsi:type="xsd:double"&gt;41.94&lt;/D&gt;&lt;D xsi:type="xsd:double"&gt;42.19&lt;/D&gt;&lt;D xsi:type="xsd:double"&gt;41.74&lt;/D&gt;&lt;D xsi:type="xsd:double"&gt;41.75&lt;/D&gt;&lt;D xsi:type="xsd:double"&gt;41.71&lt;/D&gt;&lt;D xsi:type="xsd:double"&gt;41.55&lt;/D&gt;&lt;D xsi:type="xsd:double"&gt;41.39&lt;/D&gt;&lt;D xsi:type="xsd:double"&gt;41.18&lt;/D&gt;&lt;D xsi:type="xsd:double"&gt;40.9&lt;/D&gt;&lt;D xsi:type="xsd:double"&gt;41.46&lt;/D&gt;&lt;D xsi:type="xsd:double"&gt;41.57&lt;/D&gt;&lt;D xsi:type="xsd:double"&gt;41.66&lt;/D&gt;&lt;D xsi:type="xsd:double"&gt;41.74&lt;/D&gt;&lt;D xsi:type="xsd:double"&gt;41.79&lt;/D&gt;&lt;D xsi:type="xsd:double"&gt;42.08&lt;/D&gt;&lt;D xsi:type="xsd:double"&gt;41.66&lt;/D&gt;&lt;D xsi:type="xsd:double"&gt;41.72&lt;/D&gt;&lt;D xsi:type="xsd:double"&gt;41.29&lt;/D&gt;&lt;D xsi:type="xsd:double"&gt;41.29&lt;/D&gt;&lt;D xsi:type="xsd:double"&gt;41.27&lt;/D&gt;&lt;D xsi:type="xsd:double"&gt;41.5&lt;/D&gt;&lt;D xsi:type="xsd:double"&gt;41.36&lt;/D&gt;&lt;D xsi:type="xsd:double"&gt;41.03&lt;/D&gt;&lt;D xsi:type="xsd:double"&gt;40.64&lt;/D&gt;&lt;D xsi:type="xsd:double"&gt;40.53&lt;/D&gt;&lt;D xsi:type="xsd:double"&gt;40.49&lt;/D&gt;&lt;D xsi:type="xsd:double"&gt;40.38&lt;/D&gt;&lt;D xsi:type="xsd:double"&gt;40.23&lt;/D&gt;&lt;D xsi:type="xsd:double"&gt;40.21&lt;/D&gt;&lt;D xsi:type="xsd:double"&gt;39.94&lt;/D&gt;&lt;D xsi:type="xsd:double"&gt;39.81&lt;/D&gt;&lt;D xsi:type="xsd:double"&gt;40.04&lt;/D&gt;&lt;D xsi:type="xsd:double"&gt;40.39&lt;/D&gt;&lt;D xsi:type="xsd:double"&gt;40.12&lt;/D&gt;&lt;D xsi:type="xsd:double"&gt;40.64&lt;/D&gt;&lt;D xsi:type="xsd:double"&gt;40.77&lt;/D&gt;&lt;D xsi:type="xsd:double"&gt;40.9&lt;/D&gt;&lt;D xsi:type="xsd:double"&gt;40.43&lt;/D&gt;&lt;D xsi:type="xsd:double"&gt;40.01&lt;/D&gt;&lt;D xsi:type="xsd:double"&gt;39.8&lt;/D&gt;&lt;D xsi:type="xsd:double"&gt;39.83&lt;/D&gt;&lt;D xsi:type="xsd:double"&gt;39.85&lt;/D&gt;&lt;D xsi:type="xsd:double"&gt;39.59&lt;/D&gt;&lt;D xsi:type="xsd:double"&gt;40.03&lt;/D&gt;&lt;D xsi:type="xsd:double"&gt;39.92&lt;/D&gt;&lt;D xsi:type="xsd:double"&gt;40.27&lt;/D&gt;&lt;D xsi:type="xsd:double"&gt;40.01&lt;/D&gt;&lt;D xsi:type="xsd:double"&gt;39.79&lt;/D&gt;&lt;D xsi:type="xsd:double"&gt;39.42&lt;/D&gt;&lt;D xsi:type="xsd:double"&gt;39.82&lt;/D&gt;&lt;D xsi:type="xsd:double"&gt;39.61&lt;/D&gt;&lt;D xsi:type="xsd:double"&gt;39.85&lt;/D&gt;&lt;D xsi:type="xsd:double"&gt;39.72&lt;/D&gt;&lt;D xsi:type="xsd:double"&gt;39.72&lt;/D&gt;&lt;D xsi:type="xsd:double"&gt;39.69&lt;/D&gt;&lt;D xsi:type="xsd:double"&gt;39.28&lt;/D&gt;&lt;D xsi:type="xsd:double"&gt;39.41&lt;/D&gt;&lt;D xsi:type="xsd:double"&gt;39.17&lt;/D&gt;&lt;D xsi:type="xsd:double"&gt;38.9&lt;/D&gt;&lt;D xsi:type="xsd:double"&gt;39.22&lt;/D&gt;&lt;D xsi:type="xsd:double"&gt;39.2&lt;/D&gt;&lt;D xsi:type="xsd:double"&gt;39.62&lt;/D&gt;&lt;D xsi:type="xsd:double"&gt;40.42&lt;/D&gt;&lt;D xsi:type="xsd:double"&gt;40.78&lt;/D&gt;&lt;D xsi:type="xsd:double"&gt;40.41&lt;/D&gt;&lt;D xsi:type="xsd:double"&gt;40.31&lt;/D&gt;&lt;D xsi:type="xsd:double"&gt;40.34&lt;/D&gt;&lt;D xsi:type="xsd:double"&gt;40.35&lt;/D&gt;&lt;D xsi:type="xsd:double"&gt;40.22&lt;/D&gt;&lt;D xsi:type="xsd:double"&gt;40.19&lt;/D&gt;&lt;D xsi:type="xsd:double"&gt;40.06&lt;/D&gt;&lt;D xsi:type="xsd:double"&gt;40.29&lt;/D&gt;&lt;D xsi:type="xsd:double"&gt;39.92&lt;/D&gt;&lt;D xsi:type="xsd:double"&gt;39.79&lt;/D&gt;&lt;D xsi:type="xsd:double"&gt;39.67&lt;/D&gt;&lt;D xsi:type="xsd:double"&gt;40.07&lt;/D&gt;&lt;D xsi:type="xsd:double"&gt;39.88&lt;/D&gt;&lt;D xsi:type="xsd:double"&gt;39.53&lt;/D&gt;&lt;D xsi:type="xsd:double"&gt;39.43&lt;/D&gt;&lt;D xsi:type="xsd:double"&gt;39.61&lt;/D&gt;&lt;D xsi:type="xsd:double"&gt;39.33&lt;/D&gt;&lt;D xsi:type="xsd:double"&gt;38.9&lt;/D&gt;&lt;D xsi:type="xsd:double"&gt;38.8&lt;/D&gt;&lt;D xsi:type="xsd:double"&gt;38.25&lt;/D&gt;&lt;D xsi:type="xsd:double"&gt;38.42&lt;/D&gt;&lt;D xsi:type="xsd:double"&gt;38.24&lt;/D&gt;&lt;D xsi:type="xsd:double"&gt;38.29&lt;/D&gt;&lt;D xsi:type="xsd:double"&gt;38.11&lt;/D&gt;&lt;D xsi:type="xsd:double"&gt;38.43&lt;/D&gt;&lt;D xsi:type="xsd:double"&gt;38.57&lt;/D&gt;&lt;D xsi:type="xsd:double"&gt;38.64&lt;/D&gt;&lt;D xsi:type="xsd:double"&gt;38.6&lt;/D&gt;&lt;D xsi:type="xsd:double"&gt;37.88&lt;/D&gt;&lt;D xsi:type="xsd:double"&gt;38.1&lt;/D&gt;&lt;D xsi:type="xsd:double"&gt;38.35&lt;/D&gt;&lt;D xsi:type="xsd:double"&gt;38.19&lt;/D&gt;&lt;D xsi:type="xsd:double"&gt;37.94&lt;/D&gt;&lt;D xsi:type="xsd:double"&gt;37.89&lt;/D&gt;&lt;D xsi:type="xsd:double"&gt;37.55&lt;/D&gt;&lt;D xsi:type="xsd:double"&gt;37.58&lt;/D&gt;&lt;D xsi:type="xsd:double"&gt;36.82&lt;/D&gt;&lt;D xsi:type="xsd:double"&gt;36.97&lt;/D&gt;&lt;D xsi:type="xsd:double"&gt;36.55&lt;/D&gt;&lt;D xsi:type="xsd:double"&gt;36.65&lt;/D&gt;&lt;D xsi:type="xsd:double"&gt;36.15&lt;/D&gt;&lt;D xsi:type="xsd:double"&gt;35.57&lt;/D&gt;&lt;D xsi:type="xsd:double"&gt;34.67&lt;/D&gt;&lt;D xsi:type="xsd:double"&gt;35.11&lt;/D&gt;&lt;D xsi:type="xsd:double"&gt;33.19&lt;/D&gt;&lt;D xsi:type="xsd:double"&gt;33.29&lt;/D&gt;&lt;D xsi:type="xsd:double"&gt;34.62&lt;/D&gt;&lt;D xsi:type="xsd:double"&gt;37.28&lt;/D&gt;&lt;D xsi:type="xsd:double"&gt;37.61&lt;/D&gt;&lt;D xsi:type="xsd:double"&gt;37.44&lt;/D&gt;&lt;D xsi:type="xsd:double"&gt;37.47&lt;/D&gt;&lt;D xsi:type="xsd:double"&gt;37.59&lt;/D&gt;&lt;D xsi:type="xsd:double"&gt;37.66&lt;/D&gt;&lt;D xsi:type="xsd:double"&gt;37.51&lt;/D&gt;&lt;D xsi:type="xsd:double"&gt;37.64&lt;/D&gt;&lt;D xsi:type="xsd:double"&gt;37.53&lt;/D&gt;&lt;D xsi:type="xsd:double"&gt;37.53&lt;/D&gt;&lt;D xsi:type="xsd:double"&gt;37.88&lt;/D&gt;&lt;D xsi:type="xsd:double"&gt;37.99&lt;/D&gt;&lt;D xsi:type="xsd:double"&gt;37.95&lt;/D&gt;&lt;D xsi:type="xsd:double"&gt;37.97&lt;/D&gt;&lt;D xsi:type="xsd:double"&gt;37.71&lt;/D&gt;&lt;D xsi:type="xsd:double"&gt;37.13&lt;/D&gt;&lt;D xsi:type="xsd:double"&gt;37.12&lt;/D&gt;&lt;D xsi:type="xsd:double"&gt;36.96&lt;/D&gt;&lt;D xsi:type="xsd:double"&gt;37.05&lt;/D&gt;&lt;D xsi:type="xsd:double"&gt;37.83&lt;/D&gt;&lt;D xsi:type="xsd:double"&gt;37.25&lt;/D&gt;&lt;D xsi:type="xsd:double"&gt;37.92&lt;/D&gt;&lt;D xsi:type="xsd:double"&gt;37.55&lt;/D&gt;&lt;D xsi:type="xsd:double"&gt;37.42&lt;/D&gt;&lt;D xsi:type="xsd:double"&gt;37.04&lt;/D&gt;&lt;D xsi:type="xsd:double"&gt;36.7&lt;/D&gt;&lt;D xsi:type="xsd:double"&gt;36.75&lt;/D&gt;&lt;D xsi:type="xsd:double"&gt;36.72&lt;/D&gt;&lt;D xsi:type="xsd:double"&gt;36.39&lt;/D&gt;&lt;D xsi:type="xsd:double"&gt;36.36&lt;/D&gt;&lt;D xsi:type="xsd:double"&gt;36.55&lt;/D&gt;&lt;D xsi:type="xsd:double"&gt;36.64&lt;/D&gt;&lt;D xsi:type="xsd:double"&gt;36.85&lt;/D&gt;&lt;D xsi:type="xsd:double"&gt;36.55&lt;/D&gt;&lt;D xsi:type="xsd:double"&gt;36.65&lt;/D&gt;&lt;D xsi:type="xsd:double"&gt;36.57&lt;/D&gt;&lt;D xsi:type="xsd:double"&gt;36.46&lt;/D&gt;&lt;D xsi:type="xsd:double"&gt;36.17&lt;/D&gt;&lt;D xsi:type="xsd:double"&gt;35.89&lt;/D&gt;&lt;D xsi:type="xsd:double"&gt;36.06&lt;/D&gt;&lt;D xsi:type="xsd:double"&gt;36.04&lt;/D&gt;&lt;D xsi:type="xsd:double"&gt;35.54&lt;/D&gt;&lt;D xsi:type="xsd:double"&gt;35.28&lt;/D&gt;&lt;D xsi:type="xsd:double"&gt;35.61&lt;/D&gt;&lt;D xsi:type="xsd:double"&gt;35.79&lt;/D&gt;&lt;D xsi:type="xsd:double"&gt;35.27&lt;/D&gt;&lt;D xsi:type="xsd:double"&gt;35.33&lt;/D&gt;&lt;D xsi:type="xsd:double"&gt;35.41&lt;/D&gt;&lt;D xsi:type="xsd:double"&gt;35.17&lt;/D&gt;&lt;D xsi:type="xsd:double"&gt;35.16&lt;/D&gt;</t>
        </r>
      </text>
    </comment>
    <comment ref="A6" authorId="0" shapeId="0" xr:uid="{78846891-7249-487A-9607-0456FDCD1F54}">
      <text>
        <r>
          <rPr>
            <b/>
            <sz val="9"/>
            <color indexed="81"/>
            <rFont val="Tahoma"/>
            <charset val="1"/>
          </rPr>
          <t>&lt;D xsi:type="xsd:double"&gt;34.9&lt;/D&gt;&lt;D xsi:type="xsd:double"&gt;35.18&lt;/D&gt;&lt;D xsi:type="xsd:double"&gt;34.38&lt;/D&gt;&lt;D xsi:type="xsd:double"&gt;34.28&lt;/D&gt;&lt;D xsi:type="xsd:double"&gt;33.9&lt;/D&gt;&lt;D xsi:type="xsd:double"&gt;33.37&lt;/D&gt;&lt;D xsi:type="xsd:double"&gt;33.39&lt;/D&gt;&lt;D xsi:type="xsd:double"&gt;33.49&lt;/D&gt;&lt;D xsi:type="xsd:double"&gt;33.97&lt;/D&gt;&lt;D xsi:type="xsd:double"&gt;34.16&lt;/D&gt;&lt;D xsi:type="xsd:double"&gt;34.13&lt;/D&gt;&lt;D xsi:type="xsd:double"&gt;33.97&lt;/D&gt;&lt;D xsi:type="xsd:double"&gt;33.82&lt;/D&gt;&lt;D xsi:type="xsd:double"&gt;33.9&lt;/D&gt;&lt;D xsi:type="xsd:double"&gt;33.85&lt;/D&gt;&lt;D xsi:type="xsd:double"&gt;33.96&lt;/D&gt;&lt;D xsi:type="xsd:double"&gt;34.1&lt;/D&gt;&lt;D xsi:type="xsd:double"&gt;34.07&lt;/D&gt;&lt;D xsi:type="xsd:double"&gt;33.85&lt;/D&gt;&lt;D xsi:type="xsd:double"&gt;33.69&lt;/D&gt;&lt;D xsi:type="xsd:double"&gt;33.67&lt;/D&gt;&lt;/FQL&gt;&lt;FQL&gt;&lt;Q&gt;EZA^FG_PRICE(0,-200D)&lt;/Q&gt;&lt;R&gt;201&lt;/R&gt;&lt;C&gt;1&lt;/C&gt;&lt;D xsi:type="xsd:double"&gt;65.06&lt;/D&gt;&lt;D xsi:type="xsd:double"&gt;66.8&lt;/D&gt;&lt;D xsi:type="xsd:double"&gt;64.79&lt;/D&gt;&lt;D xsi:type="xsd:double"&gt;65.32&lt;/D&gt;&lt;D xsi:type="xsd:double"&gt;65.06&lt;/D&gt;&lt;D xsi:type="xsd:double"&gt;64.21&lt;/D&gt;&lt;D xsi:type="xsd:double"&gt;64.75&lt;/D&gt;&lt;D xsi:type="xsd:double"&gt;64.1&lt;/D&gt;&lt;D xsi:type="xsd:double"&gt;63.42&lt;/D&gt;&lt;D xsi:type="xsd:double"&gt;63.3&lt;/D&gt;&lt;D xsi:type="xsd:double"&gt;61.67&lt;/D&gt;&lt;D xsi:type="xsd:double"&gt;61.97&lt;/D&gt;&lt;D xsi:type="xsd:double"&gt;62.87&lt;/D&gt;&lt;D xsi:type="xsd:double"&gt;62.46&lt;/D&gt;&lt;D xsi:type="xsd:double"&gt;62.54&lt;/D&gt;&lt;D xsi:type="xsd:double"&gt;61.48&lt;/D&gt;&lt;D xsi:type="xsd:double"&gt;60.86&lt;/D&gt;&lt;D xsi:type="xsd:double"&gt;61&lt;/D&gt;&lt;D xsi:type="xsd:double"&gt;60.93&lt;/D&gt;&lt;D xsi:type="xsd:double"&gt;60.57&lt;/D&gt;&lt;D xsi:type="xsd:double"&gt;60.56&lt;/D&gt;&lt;D xsi:type="xsd:double"&gt;59.73&lt;/D&gt;&lt;D xsi:type="xsd:double"&gt;59.03&lt;/D&gt;&lt;D xsi:type="xsd:double"&gt;59.34&lt;/D&gt;&lt;D xsi:type="xsd:double"&gt;57.92&lt;/D&gt;&lt;D xsi:type="xsd:double"&gt;56.57&lt;/D&gt;&lt;D xsi:type="xsd:double"&gt;57.7&lt;/D&gt;&lt;D xsi:type="xsd:double"&gt;57.25&lt;/D&gt;&lt;D xsi:type="xsd:double"&gt;57.67&lt;/D&gt;&lt;D xsi:type="xsd:double"&gt;57.15&lt;/D&gt;&lt;D xsi:type="xsd:double"&gt;57.38&lt;/D&gt;&lt;D xsi:type="xsd:double"&gt;58.1&lt;/D&gt;&lt;D xsi:type="xsd:double"&gt;58.35&lt;/D&gt;&lt;D xsi:type="xsd:double"&gt;58.8&lt;/D&gt;&lt;D xsi:type="xsd:double"&gt;56.91&lt;/D&gt;&lt;D xsi:type="xsd:double"&gt;57.11&lt;/D&gt;&lt;D xsi:type="xsd:double"&gt;56.67&lt;/D&gt;&lt;D xsi:type="xsd:double"&gt;57.11&lt;/D&gt;&lt;D xsi:type="xsd:double"&gt;57.62&lt;/D&gt;&lt;D xsi:type="xsd:double"&gt;57.64&lt;/D&gt;&lt;D xsi:type="xsd:double"&gt;58.36&lt;/D&gt;&lt;D xsi:type="xsd:double"&gt;57.5&lt;/D&gt;&lt;D xsi:type="xsd:double"&gt;56.36&lt;/D&gt;&lt;D xsi:type="xsd:double"&gt;56.45&lt;/D&gt;&lt;D xsi:type="xsd:double"&gt;56.66&lt;/D&gt;&lt;D xsi:type="xsd:double"&gt;56.17&lt;/D&gt;&lt;D xsi:type="xsd:double"&gt;55.4&lt;/D&gt;&lt;D xsi:type="xsd:double"&gt;55.05&lt;/D&gt;&lt;D xsi:type="xsd:double"&gt;53.43&lt;/D&gt;&lt;D xsi:type="xsd:double"&gt;53.05&lt;/D&gt;&lt;D xsi:type="xsd:double"&gt;53.99&lt;/D&gt;&lt;D xsi:type="xsd:double"&gt;54.54&lt;/D&gt;&lt;D xsi:type="xsd:double"&gt;54.22&lt;/D&gt;&lt;D xsi:type="xsd:double"&gt;54.74&lt;/D&gt;&lt;D xsi:type="xsd:double"&gt;55.44&lt;/D&gt;&lt;D xsi:type="xsd:double"&gt;56.27&lt;/D&gt;&lt;D xsi:type="xsd:double"&gt;55.74&lt;/D&gt;&lt;D xsi:type="xsd:double"&gt;55.7&lt;/D&gt;&lt;D xsi:type="xsd:double"&gt;54.81&lt;/D&gt;&lt;D xsi:type="xsd:double"&gt;53.57&lt;/D&gt;&lt;D xsi:type="xsd:double"&gt;53.43&lt;/D&gt;&lt;D xsi:type="xsd:double"&gt;52.86&lt;/D&gt;&lt;D xsi:type="xsd:double"&gt;52.99&lt;/D&gt;&lt;D xsi:type="xsd:double"&gt;52.98&lt;/D&gt;&lt;D xsi:type="xsd:double"&gt;53.95&lt;/D&gt;&lt;D xsi:type="xsd:double"&gt;54&lt;/D&gt;&lt;D xsi:type="xsd:double"&gt;53.81&lt;/D&gt;&lt;D xsi:type="xsd:double"&gt;53.84&lt;/D&gt;&lt;D xsi:type="xsd:double"&gt;54.79&lt;/D&gt;&lt;D xsi:type="xsd:double"&gt;54.31&lt;/D&gt;&lt;D xsi:type="xsd:double"&gt;54.21&lt;/D&gt;&lt;D xsi:type="xsd:double"&gt;53.75&lt;/D&gt;&lt;D xsi:type="xsd:double"&gt;52.64&lt;/D&gt;&lt;D xsi:type="xsd:double"&gt;52.98&lt;/D&gt;&lt;D xsi:type="xsd:double"&gt;52.89&lt;/D&gt;&lt;D xsi:type="xsd:double"&gt;53.46&lt;/D&gt;&lt;D xsi:type="xsd:double"&gt;52.35&lt;/D&gt;&lt;D xsi:type="xsd:double"&gt;51.73&lt;/D&gt;&lt;D xsi:type="xsd:double"&gt;51.8&lt;/D&gt;&lt;D xsi:type="xsd:double"&gt;51.56&lt;/D&gt;&lt;D xsi:type="xsd:double"&gt;53.04&lt;/D&gt;&lt;D xsi:type="xsd:double"&gt;53.3&lt;/D&gt;&lt;D xsi:type="xsd:double"&gt;54.77&lt;/D&gt;&lt;D xsi:type="xsd:double"&gt;54.08&lt;/D&gt;&lt;D xsi:type="xsd:double"&gt;54.66&lt;/D&gt;&lt;D xsi:type="xsd:double"&gt;54.44&lt;/D&gt;&lt;D xsi:type="xsd:double"&gt;53.94&lt;/D&gt;&lt;D xsi:type="xsd:double"&gt;54.03&lt;/D&gt;&lt;D xsi:type="xsd:double"&gt;53.46&lt;/D&gt;&lt;D xsi:type="xsd:double"&gt;53.13&lt;/D&gt;&lt;D xsi:type="xsd:double"&gt;53.27&lt;/D&gt;&lt;D xsi:type="xsd:double"&gt;52.21&lt;/D&gt;&lt;D xsi:type="xsd:double"&gt;53.05&lt;/D&gt;&lt;D xsi:type="xsd:double"&gt;52.03&lt;/D&gt;&lt;D xsi:type="xsd:double"&gt;51.91&lt;/D&gt;&lt;D xsi:type="xsd:double"&gt;52.52&lt;/D&gt;&lt;D xsi:type="xsd:double"&gt;51.43&lt;/D&gt;&lt;D xsi:type="xsd:double"&gt;51.45&lt;/D&gt;&lt;D xsi:type="xsd:double"&gt;51.61&lt;/D&gt;&lt;D xsi:type="xsd:double"&gt;51.08&lt;/D&gt;&lt;D xsi:type="xsd:double"&gt;51.24&lt;/D&gt;&lt;D xsi:type="xsd:double"&gt;51.09&lt;/D&gt;&lt;D xsi:type="xsd:double"&gt;50.22&lt;/D&gt;&lt;D xsi:type="xsd:double"&gt;50.41&lt;/D&gt;&lt;D xsi:type="xsd:double"&gt;50.19&lt;/D&gt;&lt;D xsi:type="xsd:double"&gt;50.64&lt;/D&gt;&lt;D xsi:type="xsd:double"&gt;49.85&lt;/D&gt;&lt;D xsi:type="xsd:double"&gt;50.23&lt;/D&gt;&lt;D xsi:type="xsd:double"&gt;50.71&lt;/D&gt;&lt;D xsi:type="xsd:double"&gt;50.44&lt;/D&gt;&lt;D xsi:type="xsd:double"&gt;50.19&lt;/D&gt;&lt;D xsi:type="xsd:double"&gt;49.27&lt;/D&gt;&lt;D xsi:type="xsd:double"&gt;49.52&lt;/D&gt;&lt;D xsi:type="xsd:double"&gt;49.14&lt;/D&gt;&lt;D xsi:type="xsd:double"&gt;49.09&lt;/D&gt;&lt;D xsi:type="xsd:double"&gt;48.38&lt;/D&gt;&lt;D xsi:type="xsd:double"&gt;47.96&lt;/D&gt;&lt;D xsi:type="xsd:double"&gt;47.55&lt;/D&gt;&lt;D xsi:type="xsd:double"&gt;48.16&lt;/D&gt;&lt;D xsi:type="xsd:double"&gt;47.6&lt;/D&gt;&lt;D xsi:type="xsd:double"&gt;47.9&lt;/D&gt;&lt;D xsi:type="xsd:double"&gt;47.43&lt;/D&gt;&lt;D xsi:type="xsd:double"&gt;47.1&lt;/D&gt;&lt;D xsi:type="xsd:double"&gt;47.22&lt;/D&gt;&lt;D xsi:type="xsd:double"&gt;45.62&lt;/D&gt;&lt;D xsi:type="xsd:double"&gt;43.94&lt;/D&gt;&lt;D xsi:type="xsd:double"&gt;44.27&lt;/D&gt;&lt;D xsi:type="xsd:double"&gt;40.54&lt;/D&gt;&lt;D xsi:type="xsd:double"&gt;40.77&lt;/D&gt;&lt;D xsi:type="xsd:double"&gt;41.29&lt;/D&gt;&lt;D xsi:type="xsd:double"&gt;44.88&lt;/D&gt;&lt;D xsi:type="xsd:double"&gt;46.65&lt;/D&gt;&lt;D xsi:type="xsd:double"&gt;48.1&lt;/D&gt;&lt;D xsi:type="xsd:double"&gt;48.13&lt;/D&gt;&lt;D xsi:type="xsd:double"&gt;47.6&lt;/D&gt;&lt;D xsi:type="xsd:double"&gt;48.21&lt;/D&gt;&lt;D xsi:type="xsd:double"&gt;48.16&lt;/D&gt;&lt;D xsi:type="xsd:double"&gt;47.93&lt;/D&gt;&lt;D xsi:type="xsd:double"&gt;47.71&lt;/D&gt;&lt;D xsi:type="xsd:double"&gt;47.6&lt;/D&gt;&lt;D xsi:type="xsd:double"&gt;48.03&lt;/D&gt;&lt;D xsi:type="xsd:double"&gt;48.77&lt;/D&gt;&lt;D xsi:type="xsd:double"&gt;47.69&lt;/D&gt;&lt;D xsi:type="xsd:double"&gt;47.74&lt;/D&gt;&lt;D xsi:type="xsd:double"&gt;47&lt;/D&gt;&lt;D xsi:type="xsd:double"&gt;45.86&lt;/D&gt;&lt;D xsi:type="xsd:double"&gt;45.97&lt;/D&gt;&lt;D xsi:type="xsd:double"&gt;46.31&lt;/D&gt;&lt;D xsi:type="xsd:double"&gt;45.77&lt;/D&gt;&lt;D xsi:type="xsd:double"&gt;46.84&lt;/D&gt;&lt;D xsi:type="xsd:double"&gt;46.57&lt;/D&gt;&lt;D xsi:type="xsd:double"&gt;46.39&lt;/D&gt;&lt;D xsi:type="xsd:double"&gt;45.07&lt;/D&gt;&lt;D xsi:type="xsd:double"&gt;44.54&lt;/D&gt;&lt;D xsi:type="xsd:double"&gt;44.4&lt;/D&gt;&lt;D xsi:type="xsd:double"&gt;45.21&lt;/D&gt;&lt;D xsi:type="xsd:double"&gt;46.1&lt;/D&gt;&lt;D xsi:type="xsd:double"&gt;46.13&lt;/D&gt;&lt;D xsi:type="xsd:double"&gt;46.06&lt;/D&gt;&lt;D xsi:type="xsd:double"&gt;46.58&lt;/D&gt;&lt;D xsi:type="xsd:double"&gt;46.83&lt;/D&gt;&lt;D xsi:type="xsd:double"&gt;46.22&lt;/D&gt;&lt;D xsi:type="xsd:double"&gt;46.73&lt;/D&gt;&lt;D xsi:type="xsd:double"&gt;46.21&lt;/D&gt;&lt;D xsi:type="xsd:double"&gt;46.08&lt;/D&gt;&lt;D xsi:type="xsd:double"&gt;45.88&lt;/D&gt;&lt;D xsi:type="xsd:double"&gt;45.66&lt;/D&gt;&lt;D xsi:type="xsd:double"&gt;46.05&lt;/D&gt;&lt;D xsi:type="xsd:double"&gt;45.43&lt;/D&gt;&lt;D xsi:type="xsd:double"&gt;45.61&lt;/D&gt;&lt;D xsi:type="xsd:double"&gt;44.84&lt;/D&gt;&lt;D xsi:type="xsd:double"&gt;44.63&lt;/D&gt;&lt;D xsi:type="xsd:double"&gt;43.76&lt;/D&gt;&lt;D xsi:type="xsd:double"&gt;43.75&lt;/D&gt;&lt;D xsi:type="xsd:double"&gt;44.61&lt;/D&gt;&lt;D xsi:type="xsd:double"&gt;43.68&lt;/D&gt;&lt;D xsi:type="xsd:double"&gt;43.16&lt;/D&gt;&lt;D xsi:type="xsd:double"&gt;42.71&lt;/D&gt;&lt;D xsi:type="xsd:double"&gt;43.38&lt;/D&gt;&lt;D xsi:type="xsd:double"&gt;43.14&lt;/D&gt;&lt;D xsi:type="xsd:double"&gt;43.37&lt;/D&gt;&lt;D xsi:type="xsd:double"&gt;43.55&lt;/D&gt;&lt;D xsi:type="xsd:double"&gt;42.67&lt;/D&gt;&lt;D xsi:type="xsd:double"&gt;42.03&lt;/D&gt;&lt;D xsi:type="xsd:double"&gt;42.42&lt;/D&gt;&lt;D xsi:type="xsd:double"&gt;41.18&lt;/D&gt;&lt;D xsi:type="xsd:double"&gt;40.83&lt;/D&gt;&lt;D xsi:type="xsd:double"&gt;41.13&lt;/D&gt;&lt;D xsi:type="xsd:double"&gt;41.7&lt;/D&gt;&lt;D xsi:type="xsd:double"&gt;41.97&lt;/D&gt;&lt;D xsi:type="xsd:double"&gt;42.43&lt;/D&gt;&lt;D xsi:type="xsd:double"&gt;42.78&lt;/D&gt;&lt;D xsi:type="xsd:double"&gt;42.33&lt;/D&gt;&lt;D xsi:type="xsd:double"&gt;41.91&lt;/D&gt;&lt;D xsi:type="xsd:double"&gt;42.15&lt;/D&gt;&lt;D xsi:type="xsd:double"&gt;42.8&lt;/D&gt;&lt;D xsi:type="xsd:double"&gt;42.85&lt;/D&gt;&lt;D xsi:type="xsd:double"&gt;43.24&lt;/D&gt;&lt;D xsi:type="xsd:double"&gt;43.37&lt;/D&gt;&lt;D xsi:type="xsd:double"&gt;43.71&lt;/D&gt;&lt;D xsi:type="xsd:double"&gt;43.42&lt;/D&gt;&lt;/FQL&gt;&lt;FQL&gt;&lt;Q&gt;EPHE^FG_PRICE(0,-200D)&lt;/Q&gt;&lt;R&gt;201&lt;/R&gt;&lt;C&gt;1&lt;/C&gt;&lt;D xsi:type="xsd:double"&gt;25.2&lt;/D&gt;&lt;D xsi:type="xsd:double"&gt;25.67&lt;/D&gt;&lt;D xsi:type="xsd:double"&gt;25.36&lt;/D&gt;&lt;D xsi:type="xsd:double"&gt;25.1&lt;/D&gt;&lt;D xsi:type="xsd:double"&gt;25.59&lt;/D&gt;&lt;D xsi:type="xsd:double"&gt;25.22&lt;/D&gt;&lt;D xsi:type="xsd:double"&gt;25.2&lt;/D&gt;&lt;D xsi:type="xsd:double"&gt;24.84&lt;/D&gt;&lt;D xsi:type="xsd:double"&gt;25.04&lt;/D&gt;&lt;D xsi:type="xsd:double"&gt;25.12&lt;/D&gt;&lt;D xsi:type="xsd:double"&gt;25.09&lt;/D&gt;&lt;D xsi:type="xsd:double"&gt;25.69&lt;/D&gt;&lt;D xsi:type="xsd:double"&gt;26.16&lt;/D&gt;&lt;D xsi:type="xsd:double"&gt;26.6&lt;/D&gt;&lt;D xsi:type="xsd:double"&gt;26.8&lt;/D&gt;&lt;D xsi:type="xsd:double"&gt;26.46&lt;/D&gt;&lt;D xsi:type="xsd:double"&gt;26.55&lt;/D&gt;&lt;D xsi:type="xsd:double"&gt;26.22&lt;/D&gt;&lt;D xsi:type="xsd:double"&gt;25.71&lt;/D&gt;&lt;D xsi:type="xsd:double"&gt;25.8&lt;/D&gt;&lt;D xsi:type="xsd:double"&gt;26&lt;/D&gt;&lt;D xsi:type="xsd:double"&gt;25.92&lt;/D&gt;&lt;D xsi:type="xsd:double"&gt;26.09&lt;/D&gt;&lt;D xsi:type="xsd:double"&gt;26.09&lt;/D&gt;&lt;D xsi:type="xsd:double"&gt;26.06&lt;/D&gt;&lt;D xsi:type="xsd:double"&gt;25.78&lt;/D&gt;&lt;D xsi:type="xsd:double"&gt;25.58&lt;/D&gt;&lt;D xsi:type="xsd:double"&gt;25.68&lt;/D&gt;&lt;D xsi:type="xsd:double"&gt;26.15&lt;/D&gt;&lt;D xsi:type="xsd:double"&gt;26.39&lt;/D&gt;&lt;D xsi:type="xsd:double"&gt;26.56&lt;/D&gt;&lt;D xsi:type="xsd:double"&gt;26.12&lt;/D&gt;&lt;D xsi:type="xsd:double"&gt;26.69&lt;/D&gt;&lt;D xsi:type="xsd:double"&gt;26.63&lt;/D&gt;&lt;D xsi:type="xsd:double"&gt;26.15&lt;/D&gt;&lt;D xsi:type="xsd:double"&gt;26.35&lt;/D&gt;&lt;D xsi:type="xsd:double"&gt;26.25&lt;/D&gt;&lt;D xsi:type="xsd:double"&gt;26.34&lt;/D&gt;&lt;D xsi:type="xsd:double"&gt;26.39&lt;/D&gt;&lt;D xsi:type="xsd:double"&gt;26.28&lt;/D&gt;&lt;D xsi:type="xsd:double"&gt;26.72&lt;/D&gt;&lt;D xsi:type="xsd:double"&gt;26.55&lt;/D&gt;&lt;D xsi:type="xsd:double"&gt;26.19&lt;/D&gt;&lt;D xsi:type="xsd:double"&gt;26.63&lt;/D&gt;&lt;D xsi:type="xsd:double"&gt;26.49&lt;/D&gt;&lt;D xsi:type="xsd:double"&gt;26.41&lt;/D&gt;&lt;D xsi:type="xsd:double"&gt;26.16&lt;/D&gt;&lt;D xsi:type="xsd:double"&gt;26.35&lt;/D&gt;&lt;D xsi:type="xsd:double"&gt;25.78&lt;/D&gt;&lt;D xsi:type="xsd:double"&gt;25.42&lt;/D&gt;&lt;D xsi:type="xsd:double"&gt;26.175&lt;/D&gt;&lt;D xsi:type="xsd:double"&gt;26.37&lt;/D&gt;&lt;D xsi:type="xsd:double"&gt;26.55&lt;/D&gt;&lt;D xsi:type="xsd:double"&gt;26.7522&lt;/D&gt;&lt;D xsi:type="xsd:double"&gt;27&lt;/D&gt;&lt;D xsi:type="xsd:double"&gt;27.09&lt;/D&gt;&lt;D xsi:type="xsd:double"&gt;26.52&lt;/D&gt;&lt;D xsi:type="xsd:double"&gt;26.34&lt;/D&gt;&lt;D xsi:type="xsd:double"&gt;26.11&lt;/D&gt;&lt;D xsi:type="xsd:double"&gt;26.08&lt;/D&gt;&lt;D xsi:type="xsd:double"&gt;26.35&lt;/D&gt;&lt;D xsi:type="xsd:double"&gt;26.96&lt;/D&gt;&lt;D xsi:type="xsd:double"&gt;27.36&lt;/D&gt;&lt;D xsi:type="xsd:double"&gt;27.13&lt;/D&gt;&lt;D xsi:type="xsd:double"&gt;27.19&lt;/D&gt;&lt;D xsi:type="xsd:double"&gt;27.15&lt;/D&gt;&lt;D xsi:type="xsd:double"&gt;26.78&lt;/D&gt;&lt;D xsi:type="xsd:double"&gt;26.72&lt;/D&gt;&lt;D xsi:type="xsd:double"&gt;27.08&lt;/D&gt;&lt;D xsi:type="xsd:double"&gt;27&lt;/D&gt;&lt;D xsi:type="xsd:double"&gt;27.14&lt;/D&gt;&lt;D xsi:type="xsd:double"&gt;27.12&lt;/D&gt;&lt;D xsi:type="xsd:double"&gt;27.23&lt;/D&gt;&lt;D xsi:type="xsd:double"&gt;26.85&lt;/D&gt;&lt;D xsi:type="xsd:double"&gt;26.81&lt;/D&gt;&lt;D xsi:type="xsd:double"&gt;26.61&lt;/D&gt;&lt;D xsi:type="xsd:double"&gt;25.96&lt;/D&gt;&lt;D xsi:type="xsd:double"&gt;26.5&lt;/D&gt;&lt;D xsi:type="xsd:double"&gt;26.7&lt;/D&gt;&lt;D xsi:type="xsd:double"&gt;26.98&lt;/D&gt;&lt;D xsi:type="xsd:double"&gt;27.35&lt;/D&gt;&lt;D xsi:type="xsd:double"&gt;27.66&lt;/D&gt;&lt;D xsi:type="xsd:double"&gt;28.08&lt;/D&gt;&lt;D xsi:type="xsd:double"&gt;27.93&lt;/D&gt;&lt;D xsi:type="xsd:double"&gt;27.82&lt;/D&gt;&lt;D xsi:type="xsd:double"&gt;28.12&lt;/D&gt;&lt;D xsi:type="xsd:double"&gt;27.95&lt;/D&gt;&lt;D xsi:type="xsd:double"&gt;27.96&lt;/D&gt;&lt;D xsi:type="xsd:double"&gt;27.66&lt;/D&gt;&lt;D xsi:type="xsd:double"&gt;27.78&lt;/D&gt;&lt;D xsi:type="xsd:double"&gt;27.6&lt;/D&gt;&lt;D xsi:type="xsd:double"&gt;27.24&lt;/D&gt;&lt;D xsi:type="xsd:double"&gt;27.84&lt;/D&gt;&lt;D xsi:type="xsd:double"&gt;27.93&lt;/D&gt;&lt;D xsi:type="xsd:double"&gt;27.78&lt;/D&gt;&lt;D xsi:type="xsd:double"&gt;27.81&lt;/D&gt;&lt;D xsi:type="xsd:double"&gt;27.27&lt;/D&gt;&lt;D xsi:type="xsd:double"&gt;27.46&lt;/D&gt;&lt;D xsi:type="xsd:double"&gt;27.36&lt;/D&gt;&lt;D xsi:type="xsd:double"&gt;27.9&lt;/D&gt;&lt;D xsi:type="xsd:double"&gt;27.69&lt;/D&gt;&lt;D xsi:type="xsd:double"&gt;27.62&lt;/D&gt;&lt;D xsi:type="xsd:double"&gt;28.01&lt;/D&gt;&lt;D xsi:type="xsd:double"&gt;28.06&lt;/D&gt;&lt;D xsi:type="xsd:double"&gt;27.75&lt;/D&gt;&lt;D xsi:type="xsd:double"&gt;27.62&lt;/D&gt;&lt;D xsi:type="xsd:double"&gt;27.16&lt;/D&gt;&lt;D xsi:type="xsd:double"&gt;27.56&lt;/D&gt;&lt;D xsi:type="xsd:double"&gt;27.35&lt;/D&gt;&lt;D xsi:type="xsd:double"&gt;27.03&lt;/D&gt;&lt;D xsi:type="xsd:double"&gt;27.27&lt;/D&gt;&lt;D xsi:type="xsd:double"&gt;26.86&lt;/D&gt;&lt;D xsi:type="xsd:double"&gt;26.89&lt;/D&gt;&lt;D xsi:type="xsd:double"&gt;26.41&lt;/D&gt;&lt;D xsi:type="xsd:double"&gt;26.18&lt;/D&gt;&lt;D xsi:type="xsd:double"&gt;26.26&lt;/D&gt;&lt;D xsi:type="xsd:double"&gt;25.96&lt;/D&gt;&lt;D xsi:type="xsd:double"&gt;25.59&lt;/D&gt;&lt;D xsi:type="xsd:double"&gt;25.55&lt;/D&gt;&lt;D xsi:type="xsd:double"&gt;25.17&lt;/D&gt;&lt;D xsi:type="xsd:double"&gt;25.3019&lt;/D&gt;&lt;D xsi:type="xsd:double"&gt;25.25&lt;/D&gt;&lt;D xsi:type="xsd:double"&gt;25.4141&lt;/D&gt;&lt;D xsi:type="xsd:double"&gt;25.19&lt;/D&gt;&lt;D xsi:type="xsd:double"&gt;24.96&lt;/D&gt;&lt;D xsi:type="xsd:double"&gt;24.18&lt;/D&gt;&lt;D xsi:type="xsd:double"&gt;25.16&lt;/D&gt;&lt;D xsi:type="xsd:double"&gt;24.13&lt;/D&gt;&lt;D xsi:type="xsd:double"&gt;24.14&lt;/D&gt;&lt;D xsi:type="xsd:double"&gt;23.83&lt;/D&gt;&lt;D xsi:type="xsd:double"&gt;25.04&lt;/D&gt;&lt;D xsi:type="xsd:double"&gt;25.56&lt;/D&gt;&lt;D xsi:type="xsd:double"&gt;25.26&lt;/D&gt;&lt;D xsi:type="xsd:double"&gt;25.3&lt;/D&gt;&lt;D xsi:type="xsd:double"&gt;24.98&lt;/D&gt;&lt;D xsi:type="xsd:double"&gt;25.1&lt;/D&gt;&lt;D xsi:type="xsd:double"&gt;25.022&lt;/D&gt;&lt;D xsi:type="xsd:double"&gt;25.2&lt;/D&gt;&lt;D xsi:type="xsd:double"&gt;25.43&lt;/D&gt;&lt;D xsi:type="xsd:double"&gt;25.79&lt;/D&gt;&lt;D xsi:type="xsd:double"&gt;25.91&lt;/D&gt;&lt;D xsi:type="xsd:double"&gt;25.87&lt;/D&gt;&lt;D xsi:type="xsd:double"&gt;25.67&lt;/D&gt;&lt;D xsi:type="xsd:double"&gt;26&lt;/D&gt;&lt;D xsi:type="xsd:double"&gt;25.785&lt;/D&gt;&lt;D xsi:type="xsd:double"&gt;25.38&lt;/D&gt;&lt;D xsi:type="xsd:double"&gt;25.08&lt;/D&gt;&lt;D xsi:type="xsd:double"&gt;25.07&lt;/D&gt;&lt;D xsi:type="xsd:double"&gt;25.47&lt;/D&gt;&lt;D xsi:type="xsd:double"&gt;25.36&lt;/D&gt;&lt;D xsi:type="xsd:double"&gt;25.14&lt;/D&gt;&lt;D xsi:type="xsd:double"&gt;24.71&lt;/D&gt;&lt;D xsi:type="xsd:double"&gt;24.25&lt;/D&gt;&lt;D xsi:type="xsd:double"&gt;24.05&lt;/D&gt;&lt;D xsi:type="xsd:double"&gt;24&lt;/D&gt;&lt;D xsi:type="xsd:double"&gt;24.3&lt;/D&gt;&lt;D xsi:type="xsd:double"&gt;24.46&lt;/D&gt;&lt;D xsi:type="xsd:double"&gt;24.17&lt;/D&gt;&lt;D xsi:type="xsd:double"&gt;24.33&lt;/D&gt;&lt;D xsi:type="xsd:double"&gt;24.41&lt;/D&gt;&lt;D xsi:type="xsd:double"&gt;24.36&lt;/D&gt;&lt;D xsi:type="xsd:double"&gt;24.37&lt;/D&gt;&lt;D xsi:type="xsd:double"&gt;24.3&lt;/D&gt;&lt;D xsi:type="xsd:double"&gt;24.29&lt;/D&gt;&lt;D xsi:type="xsd:double"&gt;24.36&lt;/D&gt;&lt;D xsi:type="xsd:double"&gt;23.82&lt;/D&gt;&lt;D xsi:type="xsd:double"&gt;23.8&lt;/D&gt;&lt;D xsi:type="xsd:double"&gt;24.1&lt;/D&gt;&lt;D xsi:type="xsd:double"&gt;24.36&lt;/D&gt;&lt;D xsi:type="xsd:double"&gt;24.73&lt;/D&gt;&lt;D xsi:type="xsd:double"&gt;24.83&lt;/D&gt;&lt;D xsi:type="xsd:double"&gt;24.16&lt;/D&gt;&lt;D xsi:type="xsd:double"&gt;23.35&lt;/D&gt;&lt;D xsi:type="xsd:double"&gt;23.32&lt;/D&gt;&lt;D xsi:type="xsd:double"&gt;23.72&lt;/D&gt;&lt;D xsi:type="xsd:double"&gt;23.88&lt;/D&gt;&lt;D xsi:type="xsd:double"&gt;23.98&lt;/D&gt;&lt;D xsi:type="xsd:double"&gt;24.01&lt;/D&gt;&lt;D xsi:type="xsd:double"&gt;24.51&lt;/D&gt;&lt;D xsi:type="xsd:double"&gt;24.68&lt;/D&gt;&lt;D xsi:type="xsd:double"&gt;24.64&lt;/D&gt;&lt;D xsi:type="xsd:double"&gt;24.79&lt;/D&gt;&lt;D xsi:type="xsd:double"&gt;24.75&lt;/D&gt;&lt;D xsi:type="xsd:double"&gt;24.58&lt;/D&gt;&lt;D xsi:type="xsd:double"&gt;24.68&lt;/D&gt;&lt;D xsi:type="xsd:double"&gt;24.32&lt;/D&gt;&lt;D xsi:type="xsd:double"&gt;24.6&lt;/D&gt;&lt;D xsi:type="xsd:double"&gt;24.78&lt;/D&gt;&lt;D xsi:type="xsd:double"&gt;24.86&lt;/D&gt;&lt;D xsi:type="xsd:double"&gt;25.3&lt;/D&gt;&lt;D xsi:type="xsd:double"&gt;25.79&lt;/D&gt;&lt;D xsi:type="xsd:double"&gt;25.69&lt;/D&gt;&lt;D xsi:type="xsd:double"&gt;25.3&lt;/D&gt;&lt;D xsi:type="xsd:double"&gt;25.03&lt;/D&gt;&lt;D xsi:type="xsd:double"&gt;24.98&lt;/D&gt;&lt;D xsi:type="xsd:double"&gt;25.2&lt;/D&gt;&lt;D xsi:type="xsd:double"&gt;25.27&lt;/D&gt;&lt;D xsi:type="xsd:double"&gt;24.94&lt;/D&gt;&lt;D xsi:type="xsd:double"&gt;24.97&lt;/D&gt;&lt;D xsi:type="xsd:double"&gt;24.77&lt;/D&gt;&lt;D xsi:type="xsd:double"&gt;24.55&lt;/D&gt;&lt;/FQL&gt;&lt;FQL&gt;&lt;Q&gt;EWL^FG_TOTAL_RETURNC(-5AY,0,AM)&lt;/Q&gt;&lt;R&gt;61&lt;/R&gt;&lt;C&gt;1&lt;/C&gt;&lt;D xsi:type="xsd:double"&gt;0.3563881&lt;/D&gt;&lt;D xsi:type="xsd:double"&gt;-0.30776858&lt;/D&gt;&lt;D xsi:type="xsd:double"&gt;3.4433603&lt;/D&gt;&lt;D xsi:type="xsd:double"&gt;4.4163346&lt;/D&gt;&lt;D xsi:type="xsd:double"&gt;-0.7919073&lt;/D&gt;&lt;D xsi:type="xsd:double"&gt;-2.8381348&lt;/D&gt;&lt;D xsi:type="xsd:double"&gt;5.4769516&lt;/D&gt;&lt;D xsi:type="xsd:double"&gt;2.9424548&lt;/D&gt;&lt;D xsi:type="xsd:double"&gt;5.842793&lt;/D&gt;&lt;D xsi:type="xsd:double"&gt;-0.3396392&lt;/D&gt;&lt;D xsi:type="xsd:double"&gt;1.7451286&lt;/D&gt;&lt;D xsi:type="xsd:double"&gt;-0.9772599&lt;/D&gt;&lt;D xsi:type="xsd:double"&gt;-4.068482&lt;/D&gt;&lt;D xsi:type="xsd:double"&gt;7.495272&lt;/D&gt;&lt;D xsi:type="xsd:double"&gt;-0.44921637&lt;/D&gt;&lt;D xsi:type="xsd:double"&gt;2.060032&lt;/D&gt;&lt;D xsi:type="xsd:double"&gt;-4.421377&lt;/D&gt;&lt;D xsi:type="xsd:double"&gt;-6.6371737&lt;/D&gt;&lt;D xsi:type="xsd:double"&gt;7.3675156&lt;/D&gt;&lt;D xsi:type="xsd:double"&gt;-13.483149&lt;/D&gt;&lt;D xsi:type="xsd:double"&gt;-0.56278706&lt;/D&gt;&lt;D xsi:type="xsd:double"&gt;-1.4754832&lt;/D&gt;&lt;D xsi:type="xsd:double"&gt;3.6714911&lt;/D&gt;&lt;D xsi:type="xsd:double"&gt;-2.9123962&lt;/D&gt;&lt;D xsi:type="xsd:double"&gt;-9.911203&lt;/D&gt;&lt;D xsi:type="xsd:double"&gt;6.2599897&lt;/D&gt;&lt;D xsi:type="xsd:double"&gt;7.2449207&lt;/D&gt;&lt;D xsi:type="xsd:double"&gt;2.7115464&lt;/D&gt;&lt;D xsi:type="xsd:double"&gt;1.2744665&lt;/D&gt;&lt;D xsi:type="xsd:double"&gt;-3.5280883&lt;/D&gt;&lt;D xsi:type="xsd:double"&gt;7.593751&lt;/D&gt;&lt;D xsi:type="xsd:double"&gt;5.4124236&lt;/D&gt;&lt;D xsi:type="xsd:double"&gt;-4.096806&lt;/D&gt;&lt;D xsi:type="xsd:double"&gt;-1.664108&lt;/D&gt;&lt;D xsi:type="xsd:double"&gt;3.3177495&lt;/D&gt;&lt;D xsi:type="xsd:double"&gt;-2.9741406&lt;/D&gt;&lt;D xsi:type="xsd:double"&gt;-3.0208826&lt;/D&gt;&lt;D xsi:type="xsd:double"&gt;-1.3971627&lt;/D&gt;&lt;D xsi:type="xsd:double"&gt;6.736362&lt;/D&gt;&lt;D xsi:type="xsd:double"&gt;4.1131616&lt;/D&gt;&lt;D xsi:type="xsd:double"&gt;-3.0518353&lt;/D&gt;&lt;D xsi:type="xsd:double"&gt;3.9672256&lt;/D&gt;&lt;D xsi:type="xsd:double"&gt;-3.1729639&lt;/D&gt;&lt;D xsi:type="xsd:double"&gt;1.9918561&lt;/D&gt;&lt;D xsi:type="xsd:double"&gt;5.438888&lt;/D&gt;&lt;D xsi:type="xsd:double"&gt;-1.1964023&lt;/D&gt;&lt;D xsi:type="xsd:double"&gt;2.428484&lt;/D&gt;&lt;D xsi:type="xsd:double"&gt;2.59192&lt;/D&gt;&lt;D xsi:type="xsd:double"&gt;-0.019586086&lt;/D&gt;&lt;D xsi:type="xsd:double"&gt;-4.505384&lt;/D&gt;&lt;D xsi:type="xsd:double"&gt;-1.353848&lt;/D&gt;&lt;D xsi:type="xsd:double"&gt;-2.2665858&lt;/D&gt;&lt;D xsi:type="xsd:double"&gt;5.51064&lt;/D&gt;&lt;D xsi:type="xsd:double"&gt;7.945144&lt;/D&gt;&lt;D xsi:type="xsd:double"&gt;-7.1361837&lt;/D&gt;&lt;D xsi:type="xsd:double"&gt;7.7851653&lt;/D&gt;&lt;D xsi:type="xsd:double"&gt;3.8073897&lt;/D&gt;&lt;D xsi:type="xsd:double"&gt;1.2801647&lt;/D&gt;&lt;D xsi:type="xsd:double"&gt;-3.039074&lt;/D&gt;&lt;D xsi:type="xsd:double"&gt;4.5149326&lt;/D&gt;&lt;D xsi:type="xsd:double"&gt;0.60693026&lt;/D&gt;&lt;/FQL&gt;&lt;FQL&gt;&lt;Q&gt;EWA^FG_TOTAL_RETURNC(-5AY,0,AM)&lt;/Q&gt;&lt;R&gt;61&lt;/R&gt;&lt;C&gt;1&lt;/C&gt;&lt;D xsi:type="xsd:double"&gt;1.6105413&lt;/D&gt;&lt;D xsi:type="xsd:double"&gt;6.051874&lt;/D&gt;&lt;D xsi:type="xsd:double"&gt;7.382238&lt;/D&gt;&lt;D xsi:type="xsd:double"&gt;5.612433&lt;/D&gt;&lt;D xsi:type="xsd:double"&gt;0.5638361&lt;/D&gt;&lt;D xsi:type="xsd:double"&gt;0.92110634&lt;/D&gt;&lt;D xsi:type="xsd:double"&gt;1.2698412&lt;/D&gt;&lt;D xsi:type="xsd:double"&gt;4.858935&lt;/D&gt;&lt;D xsi:type="xsd:double"&gt;1.3079286&lt;/D&gt;&lt;D xsi:type="xsd:double"&gt;-2.3088992&lt;/D&gt;&lt;D xsi:type="xsd:double"&gt;0.45940876&lt;/D&gt;&lt;D xsi:type="xsd:double"&gt;-0.9527445&lt;/D&gt;&lt;D xsi:type="xsd:double"&gt;-2.000773&lt;/D&gt;&lt;D xsi:type="xsd:double"&gt;3.1802177&lt;/D&gt;&lt;D xsi:type="xsd:double"&gt;-4.1095915&lt;/D&gt;&lt;D xsi:type="xsd:double"&gt;1.2590051&lt;/D&gt;&lt;D xsi:type="xsd:double"&gt;-2.0308673&lt;/D&gt;&lt;D xsi:type="xsd:double"&gt;1.243782&lt;/D&gt;&lt;D xsi:type="xsd:double"&gt;8.6814165&lt;/D&gt;&lt;D xsi:type="xsd:double"&gt;-12.2456665&lt;/D&gt;&lt;D xsi:type="xsd:double"&gt;1.989615&lt;/D&gt;&lt;D xsi:type="xsd:double"&gt;-7.344633&lt;/D&gt;&lt;D xsi:type="xsd:double"&gt;5.1125765&lt;/D&gt;&lt;D xsi:type="xsd:double"&gt;-0.2677381&lt;/D&gt;&lt;D xsi:type="xsd:double"&gt;-9.888148&lt;/D&gt;&lt;D xsi:type="xsd:double"&gt;4.518366&lt;/D&gt;&lt;D xsi:type="xsd:double"&gt;10.071266&lt;/D&gt;&lt;D xsi:type="xsd:double"&gt;1.1587381&lt;/D&gt;&lt;D xsi:type="xsd:double"&gt;5.5193424&lt;/D&gt;&lt;D xsi:type="xsd:double"&gt;-6.7133484&lt;/D&gt;&lt;D xsi:type="xsd:double"&gt;1.9426107&lt;/D&gt;&lt;D xsi:type="xsd:double"&gt;0.34646988&lt;/D&gt;&lt;D xsi:type="xsd:double"&gt;-1.671797&lt;/D&gt;&lt;D xsi:type="xsd:double"&gt;-1.1627913&lt;/D&gt;&lt;D xsi:type="xsd:double"&gt;1.5837073&lt;/D&gt;&lt;D xsi:type="xsd:double"&gt;-3.340757&lt;/D&gt;&lt;D xsi:type="xsd:double"&gt;-1.106&lt;/D&gt;&lt;D xsi:type="xsd:double"&gt;-0.2795875&lt;/D&gt;&lt;D xsi:type="xsd:double"&gt;6.635511&lt;/D&gt;&lt;D xsi:type="xsd:double"&gt;6.085491&lt;/D&gt;&lt;D xsi:type="xsd:double"&gt;-0.29510856&lt;/D&gt;&lt;D xsi:type="xsd:double"&gt;4.735732&lt;/D&gt;&lt;D xsi:type="xsd:double"&gt;0.32297373&lt;/D&gt;&lt;D xsi:type="xsd:double"&gt;-1.4486969&lt;/D&gt;&lt;D xsi:type="xsd:double"&gt;1.0208249&lt;/D&gt;&lt;D xsi:type="xsd:double"&gt;2.072215&lt;/D&gt;&lt;D xsi:type="xsd:double"&gt;-1.9378245&lt;/D&gt;&lt;D xsi:type="xsd:double"&gt;5.2284837&lt;/D&gt;&lt;D xsi:type="xsd:double"&gt;2.5821567&lt;/D&gt;&lt;D xsi:type="xsd:double"&gt;-1.0678828&lt;/D&gt;&lt;D xsi:type="xsd:double"&gt;0.30840635&lt;/D&gt;&lt;D xsi:type="xsd:double"&gt;-4.8075676&lt;/D&gt;&lt;D xsi:type="xsd:double"&gt;2.3398995&lt;/D&gt;&lt;D xsi:type="xsd:double"&gt;-4.1716814&lt;/D&gt;&lt;D xsi:type="xsd:double"&gt;-4.5207205&lt;/D&gt;&lt;D xsi:type="xsd:double"&gt;9.644901&lt;/D&gt;&lt;D xsi:type="xsd:double"&gt;5.7177186&lt;/D&gt;&lt;D xsi:type="xsd:double"&gt;0.7550001&lt;/D&gt;&lt;D xsi:type="xsd:double"&gt;1.4862776&lt;/D&gt;&lt;D xsi:type="xsd:double"&gt;0.9763479&lt;/D&gt;&lt;D xsi:type="xsd:double"&gt;0.111567974&lt;/D&gt;&lt;/FQL&gt;&lt;FQL&gt;&lt;Q&gt;UAE^FG_TOTAL_RETURNC(-5AY,0,AM)&lt;/Q&gt;&lt;R&gt;61&lt;/R&gt;&lt;C&gt;1&lt;/C&gt;&lt;D xsi:type="xsd:double"&gt;-2.613479&lt;/D&gt;&lt;D xsi:type="xsd:double"&gt;1.0357738&lt;/D&gt;&lt;D xsi:type="xsd:double"&gt;12.208759&lt;/D&gt;&lt;D xsi:type="xsd:double"&gt;5.2150726&lt;/D&gt;&lt;D xsi:type="xsd:double"&gt;3.475523&lt;/D&gt;&lt;D xsi:type="xsd:double"&gt;-0.99236965&lt;/D&gt;&lt;D xsi:type="xsd:double"&gt;2.1588206&lt;/D&gt;&lt;D xsi:type="xsd:double"&gt;3.6981106&lt;/D&gt;&lt;D xsi:type="xsd:double"&gt;7.4235797&lt;/D&gt;&lt;D xsi:type="xsd:double"&gt;-1.2583196&lt;/D&gt;&lt;D xsi:type="xsd:double"&gt;2.414775&lt;/D&gt;&lt;D xsi:type="xsd:double"&gt;5.5478573&lt;/D&gt;&lt;D xsi:type="xsd:double"&gt;-3.2522976&lt;/D&gt;&lt;D xsi:type="xsd:double"&gt;7.8370094&lt;/D&gt;&lt;D xsi:type="xsd:double"&gt;8.413637&lt;/D&gt;&lt;D xsi:type="xsd:double"&gt;-3.6344469&lt;/D&gt;&lt;D xsi:type="xsd:double"&gt;3.0024529&lt;/D&gt;&lt;D xsi:type="xsd:double"&gt;9.101725&lt;/D&gt;&lt;D xsi:type="xsd:double"&gt;4.8255205&lt;/D&gt;&lt;D xsi:type="xsd:double"&gt;-4.499346&lt;/D&gt;&lt;D xsi:type="xsd:double"&gt;-10.042667&lt;/D&gt;&lt;D xsi:type="xsd:double"&gt;-5.077398&lt;/D&gt;&lt;D xsi:type="xsd:double"&gt;9.001946&lt;/D&gt;&lt;D xsi:type="xsd:double"&gt;-7.540393&lt;/D&gt;&lt;D xsi:type="xsd:double"&gt;-1.229769&lt;/D&gt;&lt;D xsi:type="xsd:double"&gt;3.6041975&lt;/D&gt;&lt;D xsi:type="xsd:double"&gt;-4.4908285&lt;/D&gt;&lt;D xsi:type="xsd:double"&gt;-0.7773459&lt;/D&gt;&lt;D xsi:type="xsd:double"&gt;0.200665&lt;/D&gt;&lt;D xsi:type="xsd:double"&gt;-2.0026624&lt;/D&gt;&lt;D xsi:type="xsd:double"&gt;-3.2016337&lt;/D&gt;&lt;D xsi:type="xsd:double"&gt;5.9817076&lt;/D&gt;&lt;D xsi:type="xsd:double"&gt;-2.598697&lt;/D&gt;&lt;D xsi:type="xsd:double"&gt;3.4313798&lt;/D&gt;&lt;D xsi:type="xsd:double"&gt;3.6560535&lt;/D&gt;&lt;D xsi:type="xsd:double"&gt;-2.2860885&lt;/D&gt;&lt;D xsi:type="xsd:double"&gt;-1.4705896&lt;/D&gt;&lt;D xsi:type="xsd:double"&gt;-1.356852&lt;/D&gt;&lt;D xsi:type="xsd:double"&gt;-1.4442921&lt;/D&gt;&lt;D xsi:type="xsd:double"&gt;6.9746375&lt;/D&gt;&lt;D xsi:type="xsd:double"&gt;-4.462904&lt;/D&gt;&lt;D xsi:type="xsd:double"&gt;-0.826782&lt;/D&gt;&lt;D xsi:type="xsd:double"&gt;3.4650087&lt;/D&gt;&lt;D xsi:type="xsd:double"&gt;-1.8084407&lt;/D&gt;&lt;D xsi:type="xsd:double"&gt;-5.9345126&lt;/D&gt;&lt;D xsi:type="xsd:double"&gt;3.711021&lt;/D&gt;&lt;D xsi:type="xsd:double"&gt;5.1598787&lt;/D&gt;&lt;D xsi:type="xsd:double"&gt;4.008293&lt;/D&gt;&lt;D xsi:type="xsd:double"&gt;-0.6644547&lt;/D&gt;&lt;D xsi:type="xsd:double"&gt;2.508366&lt;/D&gt;&lt;D xsi:type="xsd:double"&gt;0.55464506&lt;/D&gt;&lt;D xsi:type="xsd:double"&gt;7.1311116&lt;/D&gt;&lt;D xsi:type="xsd:double"&gt;4.4269204&lt;/D&gt;&lt;D xsi:type="xsd:double"&gt;-1.7421544&lt;/D&gt;&lt;D xsi:type="xsd:double"&gt;-2.718681&lt;/D&gt;&lt;D xsi:type="xsd:double"&gt;10.267317&lt;/D&gt;&lt;D xsi:type="xsd:double"&gt;3.0853987&lt;/D&gt;&lt;D xsi:type="xsd:double"&gt;5.714953&lt;/D&gt;&lt;D xsi:type="xsd:double"&gt;5.279672&lt;/D&gt;&lt;D xsi:type="xsd:double"&gt;-6.107247&lt;/D&gt;&lt;D xsi:type="xsd:double"&gt;1.797986&lt;/D&gt;&lt;/FQL&gt;&lt;FQL&gt;&lt;Q&gt;MCHI^FG_TOTAL_RETURNC(-5AY,0,AM)&lt;/Q&gt;&lt;R&gt;61&lt;/R&gt;&lt;C&gt;1&lt;/C&gt;&lt;D xsi:type="xsd:double"&gt;4.7053933&lt;/D&gt;&lt;D xsi:type="xsd:double"&gt;6.8776965&lt;/D&gt;&lt;D xsi:type="xsd:double"&gt;-3.4247458&lt;/D&gt;&lt;D xsi:type="xsd:double"&gt;8.665979&lt;/D&gt;&lt;D xsi:type="xsd:double"&gt;10.333527&lt;/D&gt;&lt;D xsi:type="xsd:double"&gt;-10.267287&lt;/D&gt;&lt;D xsi:type="xsd:double"&gt;-3.80615&lt;/D&gt;&lt;D xsi:type="xsd:double"&gt;-0.74957013&lt;/D&gt;&lt;D xsi:type="xsd:double"&gt;0.73047876&lt;/D&gt;&lt;D xsi:type="xsd:double"&gt;-4.254353&lt;/D&gt;&lt;D xsi:type="xsd:double"&gt;-7.448864&lt;/D&gt;&lt;D xsi:type="xsd:double"&gt;0.2919078&lt;/D&gt;&lt;D xsi:type="xsd:double"&gt;-4.130286&lt;/D&gt;&lt;D xsi:type="xsd:double"&gt;-2.038449&lt;/D&gt;&lt;D xsi:type="xsd:double"&gt;-2.7449846&lt;/D&gt;&lt;D xsi:type="xsd:double"&gt;-5.235255&lt;/D&gt;&lt;D xsi:type="xsd:double"&gt;3.306985&lt;/D&gt;&lt;D xsi:type="xsd:double"&gt;-16.083694&lt;/D&gt;&lt;D xsi:type="xsd:double"&gt;-0.98623633&lt;/D&gt;&lt;D xsi:type="xsd:double"&gt;-13.963545&lt;/D&gt;&lt;D xsi:type="xsd:double"&gt;17.15157&lt;/D&gt;&lt;D xsi:type="xsd:double"&gt;4.126036&lt;/D&gt;&lt;D xsi:type="xsd:double"&gt;-11.833572&lt;/D&gt;&lt;D xsi:type="xsd:double"&gt;-1.2053132&lt;/D&gt;&lt;D xsi:type="xsd:double"&gt;-10.876762&lt;/D&gt;&lt;D xsi:type="xsd:double"&gt;-9.3503475&lt;/D&gt;&lt;D xsi:type="xsd:double"&gt;24.750446&lt;/D&gt;&lt;D xsi:type="xsd:double"&gt;9.206306&lt;/D&gt;&lt;D xsi:type="xsd:double"&gt;0.43851137&lt;/D&gt;&lt;D xsi:type="xsd:double"&gt;-11.408508&lt;/D&gt;&lt;D xsi:type="xsd:double"&gt;6.556678&lt;/D&gt;&lt;D xsi:type="xsd:double"&gt;-5.0271454&lt;/D&gt;&lt;D xsi:type="xsd:double"&gt;-2.765882&lt;/D&gt;&lt;D xsi:type="xsd:double"&gt;-1.2530327&lt;/D&gt;&lt;D xsi:type="xsd:double"&gt;4.3855786&lt;/D&gt;&lt;D xsi:type="xsd:double"&gt;-6.3979506&lt;/D&gt;&lt;D xsi:type="xsd:double"&gt;-1.8455148&lt;/D&gt;&lt;D xsi:type="xsd:double"&gt;-1.1142135&lt;/D&gt;&lt;D xsi:type="xsd:double"&gt;-5.0469456&lt;/D&gt;&lt;D xsi:type="xsd:double"&gt;-2.4625957&lt;/D&gt;&lt;D xsi:type="xsd:double"&gt;-2.1829545&lt;/D&gt;&lt;D xsi:type="xsd:double"&gt;3.5069108&lt;/D&gt;&lt;D xsi:type="xsd:double"&gt;3.9527774&lt;/D&gt;&lt;D xsi:type="xsd:double"&gt;10.83951&lt;/D&gt;&lt;D xsi:type="xsd:double"&gt;-2.8068602&lt;/D&gt;&lt;D xsi:type="xsd:double"&gt;-1.3095319&lt;/D&gt;&lt;D xsi:type="xsd:double"&gt;-3.1723857&lt;/D&gt;&lt;D xsi:type="xsd:double"&gt;-2.1440625&lt;/D&gt;&lt;D xsi:type="xsd:double"&gt;27.929592&lt;/D&gt;&lt;D xsi:type="xsd:double"&gt;-4.8205557&lt;/D&gt;&lt;D xsi:type="xsd:double"&gt;4.164982&lt;/D&gt;&lt;D xsi:type="xsd:double"&gt;-11.14546&lt;/D&gt;&lt;D xsi:type="xsd:double"&gt;10.683287&lt;/D&gt;&lt;D xsi:type="xsd:double"&gt;13.61351&lt;/D&gt;&lt;D xsi:type="xsd:double"&gt;-14.93805&lt;/D&gt;&lt;D xsi:type="xsd:double"&gt;10.799003&lt;/D&gt;&lt;D xsi:type="xsd:double"&gt;4.2629123&lt;/D&gt;&lt;D xsi:type="xsd:double"&gt;-0.7359922&lt;/D&gt;&lt;D xsi:type="xsd:double"&gt;6.6141367&lt;/D&gt;&lt;D xsi:type="xsd:double"&gt;8.214474&lt;/D&gt;&lt;D xsi:type="xsd:double"&gt;3.414321&lt;/D&gt;&lt;/FQL&gt;&lt;FQL&gt;&lt;Q&gt;EWM^FG_TOTAL_RETURNC(-5AY,0,AM)&lt;/Q&gt;&lt;R&gt;61&lt;/R&gt;&lt;C&gt;1&lt;/C&gt;&lt;D xsi:type="xsd:double"&gt;5.1032305&lt;/D&gt;&lt;D xsi:type="xsd:double"&gt;-0.37064552&lt;/D&gt;&lt;D xsi:type="xsd:double"&gt;6.9568515&lt;/D&gt;&lt;D xsi:type="xsd:double"&gt;0.45217276&lt;/D&gt;&lt;D xsi:type="xsd:double"&gt;-3.8434863&lt;/D&gt;&lt;D xsi:type="xsd:double"&gt;0.36010742&lt;/D&gt;&lt;D xsi:type="xsd:double"&gt;-0.8970201&lt;/D&gt;&lt;D xsi:type="xsd:double"&gt;0.724113&lt;/D&gt;&lt;D xsi:type="xsd:double"&gt;-1.4018655&lt;/D&gt;&lt;D xsi:type="xsd:double"&gt;-5.6873503&lt;/D&gt;&lt;D xsi:type="xsd:double"&gt;-1.9936204&lt;/D&gt;&lt;D xsi:type="xsd:double"&gt;6.7534566&lt;/D&gt;&lt;D xsi:type="xsd:double"&gt;-0.03811121&lt;/D&gt;&lt;D xsi:type="xsd:double"&gt;-2.9736876&lt;/D&gt;&lt;D xsi:type="xsd:double"&gt;-3.1434238&lt;/D&gt;&lt;D xsi:type="xsd:double"&gt;3.328848&lt;/D&gt;&lt;D xsi:type="xsd:double"&gt;1.5004039&lt;/D&gt;&lt;D xsi:type="xsd:double"&gt;0.679183&lt;/D&gt;&lt;D xsi:type="xsd:double"&gt;2.2222161&lt;/D&gt;&lt;D xsi:type="xsd:double"&gt;-7.8027964&lt;/D&gt;&lt;D xsi:type="xsd:double"&gt;-2.2519588&lt;/D&gt;&lt;D xsi:type="xsd:double"&gt;-4.8791227&lt;/D&gt;&lt;D xsi:type="xsd:double"&gt;4.0665507&lt;/D&gt;&lt;D xsi:type="xsd:double"&gt;-1.0213137&lt;/D&gt;&lt;D xsi:type="xsd:double"&gt;-8.972633&lt;/D&gt;&lt;D xsi:type="xsd:double"&gt;2.4642706&lt;/D&gt;&lt;D xsi:type="xsd:double"&gt;9.235203&lt;/D&gt;&lt;D xsi:type="xsd:double"&gt;2.6130438&lt;/D&gt;&lt;D xsi:type="xsd:double"&gt;-0.64991117&lt;/D&gt;&lt;D xsi:type="xsd:double"&gt;-6.1927614&lt;/D&gt;&lt;D xsi:type="xsd:double"&gt;3.4867525&lt;/D&gt;&lt;D xsi:type="xsd:double"&gt;-0.7637024&lt;/D&gt;&lt;D xsi:type="xsd:double"&gt;-7.0860624&lt;/D&gt;&lt;D xsi:type="xsd:double"&gt;-1.1904776&lt;/D&gt;&lt;D xsi:type="xsd:double"&gt;7.831323&lt;/D&gt;&lt;D xsi:type="xsd:double"&gt;-2.2346377&lt;/D&gt;&lt;D xsi:type="xsd:double"&gt;-2.4285734&lt;/D&gt;&lt;D xsi:type="xsd:double"&gt;2.8794527&lt;/D&gt;&lt;D xsi:type="xsd:double"&gt;-0.37950873&lt;/D&gt;&lt;D xsi:type="xsd:double"&gt;4.5297503&lt;/D&gt;&lt;D xsi:type="xsd:double"&gt;-2.3180366&lt;/D&gt;&lt;D xsi:type="xsd:double"&gt;3.5595655&lt;/D&gt;&lt;D xsi:type="xsd:double"&gt;1.3748884&lt;/D&gt;&lt;D xsi:type="xsd:double"&gt;3.0741334&lt;/D&gt;&lt;D xsi:type="xsd:double"&gt;0.96491575&lt;/D&gt;&lt;D xsi:type="xsd:double"&gt;0.89553595&lt;/D&gt;&lt;D xsi:type="xsd:double"&gt;4.461932&lt;/D&gt;&lt;D xsi:type="xsd:double"&gt;6.030154&lt;/D&gt;&lt;D xsi:type="xsd:double"&gt;2.4091601&lt;/D&gt;&lt;D xsi:type="xsd:double"&gt;-3.895104&lt;/D&gt;&lt;D xsi:type="xsd:double"&gt;0&lt;/D&gt;&lt;D xsi:type="xsd:double"&gt;-1.9661844&lt;/D&gt;&lt;D xsi:type="xsd:double"&gt;-0.04169941&lt;/D&gt;&lt;D xsi:type="xsd:double"&gt;-2.8368711&lt;/D&gt;&lt;D xsi:type="xsd:double"&gt;-4.93775&lt;/D&gt;&lt;D xsi:type="xsd:double"&gt;10.433615&lt;/D&gt;&lt;D xsi:type="xsd:double"&gt;-0.53170323&lt;/D&gt;&lt;D xsi:type="xsd:double"&gt;0.6949425&lt;/D&gt;&lt;D xsi:type="xsd:double"&gt;2.210176&lt;/D&gt;&lt;D xsi:type="xsd:double"&gt;2.6927829&lt;/D&gt;&lt;D xsi:type="xsd:double"&gt;3.2181144&lt;/D&gt;&lt;/FQL&gt;&lt;FQL&gt;&lt;Q&gt;EPU^FG_TOTAL_RETURNC(-5AY,0,AM)&lt;/Q&gt;&lt;R&gt;61&lt;/R&gt;&lt;C&gt;1&lt;/C&gt;&lt;D xsi:type="xsd:double"&gt;-3.3193707&lt;/D&gt;&lt;D xsi:type="xsd:double"&gt;6.4956665&lt;/D&gt;&lt;D xsi:type="xsd:double"&gt;7.1718097&lt;/D&gt;&lt;D xsi:type="xsd:double"&gt;6.303346&lt;/D&gt;&lt;D xsi:type="xsd:double"&gt;3.3149242&lt;/D&gt;&lt;D xsi:type="xsd:double"&gt;-3.1016052&lt;/D&gt;&lt;D xsi:type="xsd:double"&gt;0.006890297&lt;/D&gt;&lt;D xsi:type="xsd:double"&gt;-8.753538&lt;/D&gt;&lt;D xsi:type="xsd:double"&gt;-7.771391&lt;/D&gt;&lt;D xsi:type="xsd:double"&gt;-3.784883&lt;/D&gt;&lt;D xsi:type="xsd:double"&gt;-11.065298&lt;/D&gt;&lt;D xsi:type="xsd:double"&gt;4.3663144&lt;/D&gt;&lt;D xsi:type="xsd:double"&gt;3.1469822&lt;/D&gt;&lt;D xsi:type="xsd:double"&gt;6.7121267&lt;/D&gt;&lt;D xsi:type="xsd:double"&gt;-2.859068&lt;/D&gt;&lt;D xsi:type="xsd:double"&gt;12.086737&lt;/D&gt;&lt;D xsi:type="xsd:double"&gt;7.020867&lt;/D&gt;&lt;D xsi:type="xsd:double"&gt;8.244681&lt;/D&gt;&lt;D xsi:type="xsd:double"&gt;-0.65520406&lt;/D&gt;&lt;D xsi:type="xsd:double"&gt;-21.32454&lt;/D&gt;&lt;D xsi:type="xsd:double"&gt;6.7685723&lt;/D&gt;&lt;D xsi:type="xsd:double"&gt;-14.38263&lt;/D&gt;&lt;D xsi:type="xsd:double"&gt;4.1600704&lt;/D&gt;&lt;D xsi:type="xsd:double"&gt;-0.6846726&lt;/D&gt;&lt;D xsi:type="xsd:double"&gt;-1.3021827&lt;/D&gt;&lt;D xsi:type="xsd:double"&gt;9.313154&lt;/D&gt;&lt;D xsi:type="xsd:double"&gt;5.218315&lt;/D&gt;&lt;D xsi:type="xsd:double"&gt;5.1228285&lt;/D&gt;&lt;D xsi:type="xsd:double"&gt;-1.4369726&lt;/D&gt;&lt;D xsi:type="xsd:double"&gt;-3.180915&lt;/D&gt;&lt;D xsi:type="xsd:double"&gt;4.38056&lt;/D&gt;&lt;D xsi:type="xsd:double"&gt;4.4590235&lt;/D&gt;&lt;D xsi:type="xsd:double"&gt;-2.2889256&lt;/D&gt;&lt;D xsi:type="xsd:double"&gt;0.5068064&lt;/D&gt;&lt;D xsi:type="xsd:double"&gt;9.391367&lt;/D&gt;&lt;D xsi:type="xsd:double"&gt;-6.9997015&lt;/D&gt;&lt;D xsi:type="xsd:double"&gt;-5.9858503&lt;/D&gt;&lt;D xsi:type="xsd:double"&gt;-0.5761385&lt;/D&gt;&lt;D xsi:type="xsd:double"&gt;5.5896997&lt;/D&gt;&lt;D xsi:type="xsd:double"&gt;11.894714&lt;/D&gt;&lt;D xsi:type="xsd:double"&gt;-0.30121803&lt;/D&gt;&lt;D xsi:type="xsd:double"&gt;10.617172&lt;/D&gt;&lt;D xsi:type="xsd:double"&gt;9.440935&lt;/D&gt;&lt;D xsi:type="xsd:double"&gt;4.360676&lt;/D&gt;&lt;D xsi:type="xsd:double"&gt;-1.216948&lt;/D&gt;&lt;D xsi:type="xsd:double"&gt;2.6427746&lt;/D&gt;&lt;D xsi:type="xsd:double"&gt;-6.1068654&lt;/D&gt;&lt;D xsi:type="xsd:double"&gt;-1.3973534&lt;/D&gt;&lt;D xsi:type="xsd:double"&gt;9.842825&lt;/D&gt;&lt;D xsi:type="xsd:double"&gt;1.7593265&lt;/D&gt;&lt;D xsi:type="xsd:double"&gt;1.4061809&lt;/D&gt;&lt;D xsi:type="xsd:double"&gt;-5.444437&lt;/D&gt;&lt;D xsi:type="xsd:double"&gt;3.814733&lt;/D&gt;&lt;D xsi:type="xsd:double"&gt;-0.67012906&lt;/D&gt;&lt;D xsi:type="xsd:double"&gt;-0.28284192&lt;/D&gt;&lt;D xsi:type="xsd:double"&gt;9.335017&lt;/D&gt;&lt;D xsi:type="xsd:double"&gt;7.0586324&lt;/D&gt;&lt;D xsi:type="xsd:double"&gt;2.4657488&lt;/D&gt;&lt;D xsi:type="xsd:double"&gt;5.961895&lt;/D&gt;&lt;D xsi:type="xsd:double"&gt;8.27533&lt;/D&gt;&lt;D xsi:type="xsd:double"&gt;11.874998&lt;/D&gt;&lt;/FQL&gt;&lt;FQL&gt;&lt;Q&gt;EWJ^FG_PRICE(0,-200D)&lt;/Q&gt;&lt;R&gt;201&lt;/R&gt;&lt;C&gt;1&lt;/C&gt;&lt;D xsi:type="xsd:double"&gt;81.55&lt;/D&gt;&lt;D xsi:type="xsd:double"&gt;81.75&lt;/D&gt;&lt;D xsi:type="xsd:double"&gt;81.96&lt;/D&gt;&lt;D xsi:type="xsd:double"&gt;83.27&lt;/D&gt;&lt;D xsi:type="xsd:double"&gt;81.78&lt;/D&gt;&lt;D xsi:type="xsd:double"&gt;80.15&lt;/D&gt;&lt;D xsi:type="xsd:double"&gt;80.21&lt;/D&gt;&lt;D xsi:type="xsd:double"&gt;80.21&lt;/D&gt;&lt;D xsi:type="xsd:double"&gt;80.51&lt;/D&gt;&lt;D xsi:type="xsd:double"&gt;80.44&lt;/D&gt;&lt;D xsi:type="xsd:double"&gt;80.46&lt;/D&gt;&lt;D xsi:type="xsd:double"&gt;80.85&lt;/D&gt;&lt;D xsi:type="xsd:double"&gt;81.09&lt;/D&gt;&lt;D xsi:type="xsd:double"&gt;81.25&lt;/D&gt;&lt;D xsi:type="xsd:double"&gt;80.79&lt;/D&gt;&lt;D xsi:type="xsd:double"&gt;81.49&lt;/D&gt;&lt;D xsi:type="xsd:double"&gt;81.17&lt;/D&gt;&lt;D xsi:type="xsd:double"&gt;81.35&lt;/D&gt;&lt;D xsi:type="xsd:double"&gt;81.35&lt;/D&gt;&lt;D xsi:type="xsd:double"&gt;80.76&lt;/D&gt;&lt;D xsi:type="xsd:double"&gt;81.32&lt;/D&gt;&lt;D xsi:type="xsd:double"&gt;80.36&lt;/D&gt;&lt;D xsi:type="xsd:double"&gt;80.06&lt;/D&gt;&lt;D xsi:type="xsd:double"&gt;80.96&lt;/D&gt;&lt;D xsi:type="xsd:double"&gt;79.18&lt;/D&gt;&lt;D xsi:type="xsd:double"&gt;78.73&lt;/D&gt;&lt;D xsi:type="xsd:double"&gt;77.93&lt;/D&gt;&lt;D xsi:type="xsd:double"&gt;78.15&lt;/D&gt;&lt;D xsi:type="xsd:double"&gt;78.28&lt;/D&gt;&lt;D xsi:type="xsd:double"&gt;79.29&lt;/D&gt;&lt;D xsi:type="xsd:double"&gt;78.63&lt;/D&gt;&lt;D xsi:type="xsd:double"&gt;78.92&lt;/D&gt;&lt;D xsi:type="xsd:double"&gt;79.05&lt;/D&gt;&lt;D xsi:type="xsd:double"&gt;80.02&lt;/D&gt;&lt;D xsi:type="xsd:double"&gt;78.7&lt;/D&gt;&lt;D xsi:type="xsd:double"&gt;79.64&lt;/D&gt;&lt;D xsi:type="xsd:double"&gt;80.02&lt;/D&gt;&lt;D xsi:type="xsd:double"&gt;80.3&lt;/D&gt;&lt;D xsi:type="xsd:double"&gt;80.15&lt;/D&gt;&lt;D xsi:type="xsd:double"&gt;78.8&lt;/D&gt;&lt;D xsi:type="xsd:double"&gt;79.27&lt;/D&gt;&lt;D xsi:type="xsd:double"&gt;79.23&lt;/D&gt;&lt;D xsi:type="xsd:double"&gt;77.79&lt;/D&gt;&lt;D xsi:type="xsd:double"&gt;77.93&lt;/D&gt;&lt;D xsi:type="xsd:double"&gt;76.62&lt;/D&gt;&lt;D xsi:type="xsd:double"&gt;76.03&lt;/D&gt;&lt;D xsi:type="xsd:double"&gt;75.03&lt;/D&gt;&lt;D xsi:type="xsd:double"&gt;75.29&lt;/D&gt;&lt;D xsi:type="xsd:double"&gt;74.07&lt;/D&gt;&lt;D xsi:type="xsd:double"&gt;73.62&lt;/D&gt;&lt;D xsi:type="xsd:double"&gt;73.98&lt;/D&gt;&lt;D xsi:type="xsd:double"&gt;73.88&lt;/D&gt;&lt;D xsi:type="xsd:double"&gt;74.27&lt;/D&gt;&lt;D xsi:type="xsd:double"&gt;75.68&lt;/D&gt;&lt;D xsi:type="xsd:double"&gt;76.55&lt;/D&gt;&lt;D xsi:type="xsd:double"&gt;76.49&lt;/D&gt;&lt;D xsi:type="xsd:double"&gt;72.98&lt;/D&gt;&lt;D xsi:type="xsd:double"&gt;72.61&lt;/D&gt;&lt;D xsi:type="xsd:double"&gt;71.81&lt;/D&gt;&lt;D xsi:type="xsd:double"&gt;72.39&lt;/D&gt;&lt;D xsi:type="xsd:double"&gt;72.02&lt;/D&gt;&lt;D xsi:type="xsd:double"&gt;71.69&lt;/D&gt;&lt;D xsi:type="xsd:double"&gt;72.41&lt;/D&gt;&lt;D xsi:type="xsd:double"&gt;72.36&lt;/D&gt;&lt;D xsi:type="xsd:double"&gt;72.94&lt;/D&gt;&lt;D xsi:type="xsd:double"&gt;73.3&lt;/D&gt;&lt;D xsi:type="xsd:double"&gt;73.19&lt;/D&gt;&lt;D xsi:type="xsd:double"&gt;72.82&lt;/D&gt;&lt;D xsi:type="xsd:double"&gt;74.6&lt;/D&gt;&lt;D xsi:type="xsd:double"&gt;74.46&lt;/D&gt;&lt;D xsi:type="xsd:double"&gt;74.42&lt;/D&gt;&lt;D xsi:type="xsd:double"&gt;74.97&lt;/D&gt;&lt;D xsi:type="xsd:double"&gt;75.28&lt;/D&gt;&lt;D xsi:type="xsd:double"&gt;73.97&lt;/D&gt;&lt;D xsi:type="xsd:double"&gt;72.44&lt;/D&gt;&lt;D xsi:type="xsd:double"&gt;72.74&lt;/D&gt;&lt;D xsi:type="xsd:double"&gt;72.02&lt;/D&gt;&lt;D xsi:type="xsd:double"&gt;71.76&lt;/D&gt;&lt;D xsi:type="xsd:double"&gt;73.05&lt;/D&gt;&lt;D xsi:type="xsd:double"&gt;72.28&lt;/D&gt;&lt;D xsi:type="xsd:double"&gt;73.15&lt;/D&gt;&lt;D xsi:type="xsd:double"&gt;73.6&lt;/D&gt;&lt;D xsi:type="xsd:double"&gt;74.21&lt;/D&gt;&lt;D xsi:type="xsd:double"&gt;73.67&lt;/D&gt;&lt;D xsi:type="xsd:double"&gt;73.88&lt;/D&gt;&lt;D xsi:type="xsd:double"&gt;73.93&lt;/D&gt;&lt;D xsi:type="xsd:double"&gt;73.82&lt;/D&gt;&lt;D xsi:type="xsd:double"&gt;73.39&lt;/D&gt;&lt;D xsi:type="xsd:double"&gt;74.08&lt;/D&gt;&lt;D xsi:type="xsd:double"&gt;74.13&lt;/D&gt;&lt;D xsi:type="xsd:double"&gt;75.04&lt;/D&gt;&lt;D xsi:type="xsd:double"&gt;74.12&lt;/D&gt;&lt;D xsi:type="xsd:double"&gt;74.03&lt;/D&gt;&lt;D xsi:type="xsd:double"&gt;73.61&lt;/D&gt;&lt;D xsi:type="xsd:double"&gt;74.95&lt;/D&gt;&lt;D xsi:type="xsd:double"&gt;73.03&lt;/D&gt;&lt;D xsi:type="xsd:double"&gt;72.37&lt;/D&gt;&lt;D xsi:type="xsd:double"&gt;72.31&lt;/D&gt;&lt;D xsi:type="xsd:double"&gt;72.99&lt;/D&gt;&lt;D xsi:type="xsd:double"&gt;72.57&lt;/D&gt;&lt;D xsi:type="xsd:double"&gt;72.49&lt;/D&gt;&lt;D xsi:type="xsd:double"&gt;72.3&lt;/D&gt;&lt;D xsi:type="xsd:double"&gt;71.45&lt;/D&gt;&lt;D xsi:type="xsd:double"&gt;72.25&lt;/D&gt;&lt;D xsi:type="xsd:double"&gt;72.8&lt;/D&gt;&lt;D xsi:type="xsd:double"&gt;72.01&lt;/D&gt;&lt;D xsi:type="xsd:double"&gt;71.83&lt;/D&gt;&lt;D xsi:type="xsd:double"&gt;71.98&lt;/D&gt;&lt;D xsi:type="xsd:double"&gt;72.43&lt;/D&gt;&lt;D xsi:type="xsd:double"&gt;72.39&lt;/D&gt;&lt;D xsi:type="xsd:double"&gt;71.89&lt;/D&gt;&lt;D xsi:type="xsd:double"&gt;71.17&lt;/D&gt;&lt;D xsi:type="xsd:double"&gt;71.43&lt;/D&gt;&lt;D xsi:type="xsd:double"&gt;72.02&lt;/D&gt;&lt;D xsi:type="xsd:double"&gt;7</t>
        </r>
      </text>
    </comment>
    <comment ref="A7" authorId="0" shapeId="0" xr:uid="{A94CC60D-12D3-47C7-B32A-5DC3904097F2}">
      <text>
        <r>
          <rPr>
            <b/>
            <sz val="9"/>
            <color indexed="81"/>
            <rFont val="Tahoma"/>
            <charset val="1"/>
          </rPr>
          <t>1.74&lt;/D&gt;&lt;D xsi:type="xsd:double"&gt;70.77&lt;/D&gt;&lt;D xsi:type="xsd:double"&gt;70.28&lt;/D&gt;&lt;D xsi:type="xsd:double"&gt;69.48&lt;/D&gt;&lt;D xsi:type="xsd:double"&gt;69.27&lt;/D&gt;&lt;D xsi:type="xsd:double"&gt;67.92&lt;/D&gt;&lt;D xsi:type="xsd:double"&gt;68.07&lt;/D&gt;&lt;D xsi:type="xsd:double"&gt;66.78&lt;/D&gt;&lt;D xsi:type="xsd:double"&gt;67.44&lt;/D&gt;&lt;D xsi:type="xsd:double"&gt;66.9&lt;/D&gt;&lt;D xsi:type="xsd:double"&gt;65.82&lt;/D&gt;&lt;D xsi:type="xsd:double"&gt;64.22&lt;/D&gt;&lt;D xsi:type="xsd:double"&gt;66.34&lt;/D&gt;&lt;D xsi:type="xsd:double"&gt;61.65&lt;/D&gt;&lt;D xsi:type="xsd:double"&gt;61.32&lt;/D&gt;&lt;D xsi:type="xsd:double"&gt;61.51&lt;/D&gt;&lt;D xsi:type="xsd:double"&gt;65.41&lt;/D&gt;&lt;D xsi:type="xsd:double"&gt;68.22&lt;/D&gt;&lt;D xsi:type="xsd:double"&gt;68.2&lt;/D&gt;&lt;D xsi:type="xsd:double"&gt;68.56&lt;/D&gt;&lt;D xsi:type="xsd:double"&gt;69.22&lt;/D&gt;&lt;D xsi:type="xsd:double"&gt;70.65&lt;/D&gt;&lt;D xsi:type="xsd:double"&gt;70.75&lt;/D&gt;&lt;D xsi:type="xsd:double"&gt;71.68&lt;/D&gt;&lt;D xsi:type="xsd:double"&gt;71.17&lt;/D&gt;&lt;D xsi:type="xsd:double"&gt;71.33&lt;/D&gt;&lt;D xsi:type="xsd:double"&gt;71.32&lt;/D&gt;&lt;D xsi:type="xsd:double"&gt;71.7&lt;/D&gt;&lt;D xsi:type="xsd:double"&gt;70.89&lt;/D&gt;&lt;D xsi:type="xsd:double"&gt;71.09&lt;/D&gt;&lt;D xsi:type="xsd:double"&gt;70.35&lt;/D&gt;&lt;D xsi:type="xsd:double"&gt;69.26&lt;/D&gt;&lt;D xsi:type="xsd:double"&gt;69.52&lt;/D&gt;&lt;D xsi:type="xsd:double"&gt;68.26&lt;/D&gt;&lt;D xsi:type="xsd:double"&gt;68.68&lt;/D&gt;&lt;D xsi:type="xsd:double"&gt;70.17&lt;/D&gt;&lt;D xsi:type="xsd:double"&gt;69.61&lt;/D&gt;&lt;D xsi:type="xsd:double"&gt;70.15&lt;/D&gt;&lt;D xsi:type="xsd:double"&gt;68.64&lt;/D&gt;&lt;D xsi:type="xsd:double"&gt;69.21&lt;/D&gt;&lt;D xsi:type="xsd:double"&gt;68.47&lt;/D&gt;&lt;D xsi:type="xsd:double"&gt;69&lt;/D&gt;&lt;D xsi:type="xsd:double"&gt;69.51&lt;/D&gt;&lt;D xsi:type="xsd:double"&gt;69.47&lt;/D&gt;&lt;D xsi:type="xsd:double"&gt;68.78&lt;/D&gt;&lt;D xsi:type="xsd:double"&gt;69.09&lt;/D&gt;&lt;D xsi:type="xsd:double"&gt;69.71&lt;/D&gt;&lt;D xsi:type="xsd:double"&gt;69.62&lt;/D&gt;&lt;D xsi:type="xsd:double"&gt;70.1&lt;/D&gt;&lt;D xsi:type="xsd:double"&gt;69.37&lt;/D&gt;&lt;D xsi:type="xsd:double"&gt;69.26&lt;/D&gt;&lt;D xsi:type="xsd:double"&gt;68.02&lt;/D&gt;&lt;D xsi:type="xsd:double"&gt;68.74&lt;/D&gt;&lt;D xsi:type="xsd:double"&gt;68.75&lt;/D&gt;&lt;D xsi:type="xsd:double"&gt;68.48&lt;/D&gt;&lt;D xsi:type="xsd:double"&gt;69.4&lt;/D&gt;&lt;D xsi:type="xsd:double"&gt;69.12&lt;/D&gt;&lt;D xsi:type="xsd:double"&gt;68.27&lt;/D&gt;&lt;D xsi:type="xsd:double"&gt;67.66&lt;/D&gt;&lt;D xsi:type="xsd:double"&gt;68.31&lt;/D&gt;&lt;D xsi:type="xsd:double"&gt;69.12&lt;/D&gt;&lt;D xsi:type="xsd:double"&gt;68.1&lt;/D&gt;&lt;D xsi:type="xsd:double"&gt;68.31&lt;/D&gt;&lt;D xsi:type="xsd:double"&gt;67.74&lt;/D&gt;&lt;D xsi:type="xsd:double"&gt;68.48&lt;/D&gt;&lt;D xsi:type="xsd:double"&gt;67.82&lt;/D&gt;&lt;D xsi:type="xsd:double"&gt;67.25&lt;/D&gt;&lt;D xsi:type="xsd:double"&gt;67.33&lt;/D&gt;&lt;D xsi:type="xsd:double"&gt;66.18&lt;/D&gt;&lt;D xsi:type="xsd:double"&gt;65.85&lt;/D&gt;&lt;D xsi:type="xsd:double"&gt;66.27&lt;/D&gt;&lt;D xsi:type="xsd:double"&gt;65.29&lt;/D&gt;&lt;D xsi:type="xsd:double"&gt;65.42&lt;/D&gt;&lt;D xsi:type="xsd:double"&gt;65.24&lt;/D&gt;&lt;D xsi:type="xsd:double"&gt;67.1&lt;/D&gt;&lt;D xsi:type="xsd:double"&gt;67.27&lt;/D&gt;&lt;D xsi:type="xsd:double"&gt;67.43&lt;/D&gt;&lt;D xsi:type="xsd:double"&gt;67.28&lt;/D&gt;&lt;D xsi:type="xsd:double"&gt;67.01&lt;/D&gt;&lt;D xsi:type="xsd:double"&gt;67.1&lt;/D&gt;&lt;D xsi:type="xsd:double"&gt;67.16&lt;/D&gt;&lt;D xsi:type="xsd:double"&gt;67.73&lt;/D&gt;&lt;D xsi:type="xsd:double"&gt;67.22&lt;/D&gt;&lt;D xsi:type="xsd:double"&gt;66.45&lt;/D&gt;&lt;D xsi:type="xsd:double"&gt;66.49&lt;/D&gt;&lt;D xsi:type="xsd:double"&gt;66.21&lt;/D&gt;&lt;D xsi:type="xsd:double"&gt;66.39&lt;/D&gt;&lt;/FQL&gt;&lt;FQL&gt;&lt;Q&gt;INDA^FG_PRICE(0,-200D)&lt;/Q&gt;&lt;R&gt;201&lt;/R&gt;&lt;C&gt;1&lt;/C&gt;&lt;D xsi:type="xsd:double"&gt;52.81&lt;/D&gt;&lt;D xsi:type="xsd:double"&gt;52.63&lt;/D&gt;&lt;D xsi:type="xsd:double"&gt;52.88&lt;/D&gt;&lt;D xsi:type="xsd:double"&gt;52.76&lt;/D&gt;&lt;D xsi:type="xsd:double"&gt;52.45&lt;/D&gt;&lt;D xsi:type="xsd:double"&gt;52.3&lt;/D&gt;&lt;D xsi:type="xsd:double"&gt;52.39&lt;/D&gt;&lt;D xsi:type="xsd:double"&gt;52.06&lt;/D&gt;&lt;D xsi:type="xsd:double"&gt;52.16&lt;/D&gt;&lt;D xsi:type="xsd:double"&gt;52.25&lt;/D&gt;&lt;D xsi:type="xsd:double"&gt;52.49&lt;/D&gt;&lt;D xsi:type="xsd:double"&gt;52.74&lt;/D&gt;&lt;D xsi:type="xsd:double"&gt;53.06&lt;/D&gt;&lt;D xsi:type="xsd:double"&gt;53.5&lt;/D&gt;&lt;D xsi:type="xsd:double"&gt;53.94&lt;/D&gt;&lt;D xsi:type="xsd:double"&gt;53.74&lt;/D&gt;&lt;D xsi:type="xsd:double"&gt;54.02&lt;/D&gt;&lt;D xsi:type="xsd:double"&gt;53.87&lt;/D&gt;&lt;D xsi:type="xsd:double"&gt;53.43&lt;/D&gt;&lt;D xsi:type="xsd:double"&gt;53.15&lt;/D&gt;&lt;D xsi:type="xsd:double"&gt;53.24&lt;/D&gt;&lt;D xsi:type="xsd:double"&gt;53.16&lt;/D&gt;&lt;D xsi:type="xsd:double"&gt;52.71&lt;/D&gt;&lt;D xsi:type="xsd:double"&gt;52.89&lt;/D&gt;&lt;D xsi:type="xsd:double"&gt;52.48&lt;/D&gt;&lt;D xsi:type="xsd:double"&gt;52.59&lt;/D&gt;&lt;D xsi:type="xsd:double"&gt;52.62&lt;/D&gt;&lt;D xsi:type="xsd:double"&gt;52.35&lt;/D&gt;&lt;D xsi:type="xsd:double"&gt;51.98&lt;/D&gt;&lt;D xsi:type="xsd:double"&gt;52.54&lt;/D&gt;&lt;D xsi:type="xsd:double"&gt;52.68&lt;/D&gt;&lt;D xsi:type="xsd:double"&gt;52.55&lt;/D&gt;&lt;D xsi:type="xsd:double"&gt;53.23&lt;/D&gt;&lt;D xsi:type="xsd:double"&gt;53.58&lt;/D&gt;&lt;D xsi:type="xsd:double"&gt;53.57&lt;/D&gt;&lt;D xsi:type="xsd:double"&gt;53.8&lt;/D&gt;&lt;D xsi:type="xsd:double"&gt;53.65&lt;/D&gt;&lt;D xsi:type="xsd:double"&gt;53.5&lt;/D&gt;&lt;D xsi:type="xsd:double"&gt;52.71&lt;/D&gt;&lt;D xsi:type="xsd:double"&gt;52.41&lt;/D&gt;&lt;D xsi:type="xsd:double"&gt;52.71&lt;/D&gt;&lt;D xsi:type="xsd:double"&gt;52.465&lt;/D&gt;&lt;D xsi:type="xsd:double"&gt;52.27&lt;/D&gt;&lt;D xsi:type="xsd:double"&gt;52.12&lt;/D&gt;&lt;D xsi:type="xsd:double"&gt;52.53&lt;/D&gt;&lt;D xsi:type="xsd:double"&gt;52.255&lt;/D&gt;&lt;D xsi:type="xsd:double"&gt;52.41&lt;/D&gt;&lt;D xsi:type="xsd:double"&gt;52.48&lt;/D&gt;&lt;D xsi:type="xsd:double"&gt;52.72&lt;/D&gt;&lt;D xsi:type="xsd:double"&gt;52.64&lt;/D&gt;&lt;D xsi:type="xsd:double"&gt;52.7&lt;/D&gt;&lt;D xsi:type="xsd:double"&gt;53.49&lt;/D&gt;&lt;D xsi:type="xsd:double"&gt;53.23&lt;/D&gt;&lt;D xsi:type="xsd:double"&gt;53.8&lt;/D&gt;&lt;D xsi:type="xsd:double"&gt;54.06&lt;/D&gt;&lt;D xsi:type="xsd:double"&gt;54.73&lt;/D&gt;&lt;D xsi:type="xsd:double"&gt;54.61&lt;/D&gt;&lt;D xsi:type="xsd:double"&gt;54.75&lt;/D&gt;&lt;D xsi:type="xsd:double"&gt;54.5&lt;/D&gt;&lt;D xsi:type="xsd:double"&gt;55.01&lt;/D&gt;&lt;D xsi:type="xsd:double"&gt;55.27&lt;/D&gt;&lt;D xsi:type="xsd:double"&gt;54.875&lt;/D&gt;&lt;D xsi:type="xsd:double"&gt;54.92&lt;/D&gt;&lt;D xsi:type="xsd:double"&gt;54.88&lt;/D&gt;&lt;D xsi:type="xsd:double"&gt;55.27&lt;/D&gt;&lt;D xsi:type="xsd:double"&gt;55.66&lt;/D&gt;&lt;D xsi:type="xsd:double"&gt;55.69&lt;/D&gt;&lt;D xsi:type="xsd:double"&gt;55.36&lt;/D&gt;&lt;D xsi:type="xsd:double"&gt;55.79&lt;/D&gt;&lt;D xsi:type="xsd:double"&gt;55.6&lt;/D&gt;&lt;D xsi:type="xsd:double"&gt;55.84&lt;/D&gt;&lt;D xsi:type="xsd:double"&gt;55.68&lt;/D&gt;&lt;D xsi:type="xsd:double"&gt;55.86&lt;/D&gt;&lt;D xsi:type="xsd:double"&gt;55.71&lt;/D&gt;&lt;D xsi:type="xsd:double"&gt;55&lt;/D&gt;&lt;D xsi:type="xsd:double"&gt;54.8&lt;/D&gt;&lt;D xsi:type="xsd:double"&gt;54.31&lt;/D&gt;&lt;D xsi:type="xsd:double"&gt;53.9&lt;/D&gt;&lt;D xsi:type="xsd:double"&gt;53.79&lt;/D&gt;&lt;D xsi:type="xsd:double"&gt;53.83&lt;/D&gt;&lt;D xsi:type="xsd:double"&gt;54.56&lt;/D&gt;&lt;D xsi:type="xsd:double"&gt;54.04&lt;/D&gt;&lt;D xsi:type="xsd:double"&gt;54.8&lt;/D&gt;&lt;D xsi:type="xsd:double"&gt;55.33&lt;/D&gt;&lt;D xsi:type="xsd:double"&gt;55.26&lt;/D&gt;&lt;D xsi:type="xsd:double"&gt;55.24&lt;/D&gt;&lt;D xsi:type="xsd:double"&gt;54.91&lt;/D&gt;&lt;D xsi:type="xsd:double"&gt;54.18&lt;/D&gt;&lt;D xsi:type="xsd:double"&gt;53.92&lt;/D&gt;&lt;D xsi:type="xsd:double"&gt;53.96&lt;/D&gt;&lt;D xsi:type="xsd:double"&gt;54.54&lt;/D&gt;&lt;D xsi:type="xsd:double"&gt;54.31&lt;/D&gt;&lt;D xsi:type="xsd:double"&gt;54.59&lt;/D&gt;&lt;D xsi:type="xsd:double"&gt;54.285&lt;/D&gt;&lt;D xsi:type="xsd:double"&gt;54.53&lt;/D&gt;&lt;D xsi:type="xsd:double"&gt;54.58&lt;/D&gt;&lt;D xsi:type="xsd:double"&gt;53.79&lt;/D&gt;&lt;D xsi:type="xsd:double"&gt;54.03&lt;/D&gt;&lt;D xsi:type="xsd:double"&gt;54.07&lt;/D&gt;&lt;D xsi:type="xsd:double"&gt;54.78&lt;/D&gt;&lt;D xsi:type="xsd:double"&gt;54.66&lt;/D&gt;&lt;D xsi:type="xsd:double"&gt;54.77&lt;/D&gt;&lt;D xsi:type="xsd:double"&gt;53.97&lt;/D&gt;&lt;D xsi:type="xsd:double"&gt;54.01&lt;/D&gt;&lt;D xsi:type="xsd:double"&gt;54.32&lt;/D&gt;&lt;D xsi:type="xsd:double"&gt;52.39&lt;/D&gt;&lt;D xsi:type="xsd:double"&gt;51.54&lt;/D&gt;&lt;D xsi:type="xsd:double"&gt;53.22&lt;/D&gt;&lt;D xsi:type="xsd:double"&gt;53.68&lt;/D&gt;&lt;D xsi:type="xsd:double"&gt;54.32&lt;/D&gt;&lt;D xsi:type="xsd:double"&gt;53.91&lt;/D&gt;&lt;D xsi:type="xsd:double"&gt;53.54&lt;/D&gt;&lt;D xsi:type="xsd:double"&gt;53.57&lt;/D&gt;&lt;D xsi:type="xsd:double"&gt;53.54&lt;/D&gt;&lt;D xsi:type="xsd:double"&gt;53.29&lt;/D&gt;&lt;D xsi:type="xsd:double"&gt;52.85&lt;/D&gt;&lt;D xsi:type="xsd:double"&gt;53.74&lt;/D&gt;&lt;D xsi:type="xsd:double"&gt;53.18&lt;/D&gt;&lt;D xsi:type="xsd:double"&gt;53.5&lt;/D&gt;&lt;D xsi:type="xsd:double"&gt;53&lt;/D&gt;&lt;D xsi:type="xsd:double"&gt;52.26&lt;/D&gt;&lt;D xsi:type="xsd:double"&gt;51.13&lt;/D&gt;&lt;D xsi:type="xsd:double"&gt;51.13&lt;/D&gt;&lt;D xsi:type="xsd:double"&gt;51.03&lt;/D&gt;&lt;D xsi:type="xsd:double"&gt;50.76&lt;/D&gt;&lt;D xsi:type="xsd:double"&gt;50.52&lt;/D&gt;&lt;D xsi:type="xsd:double"&gt;51.22&lt;/D&gt;&lt;D xsi:type="xsd:double"&gt;49.16&lt;/D&gt;&lt;D xsi:type="xsd:double"&gt;49.13&lt;/D&gt;&lt;D xsi:type="xsd:double"&gt;49.19&lt;/D&gt;&lt;D xsi:type="xsd:double"&gt;51.18&lt;/D&gt;&lt;D xsi:type="xsd:double"&gt;51.56&lt;/D&gt;&lt;D xsi:type="xsd:double"&gt;51.05&lt;/D&gt;&lt;D xsi:type="xsd:double"&gt;51.48&lt;/D&gt;&lt;D xsi:type="xsd:double"&gt;51.28&lt;/D&gt;&lt;D xsi:type="xsd:double"&gt;51.79&lt;/D&gt;&lt;D xsi:type="xsd:double"&gt;51.4&lt;/D&gt;&lt;D xsi:type="xsd:double"&gt;52.04&lt;/D&gt;&lt;D xsi:type="xsd:double"&gt;52.12&lt;/D&gt;&lt;D xsi:type="xsd:double"&gt;51.47&lt;/D&gt;&lt;D xsi:type="xsd:double"&gt;50.76&lt;/D&gt;&lt;D xsi:type="xsd:double"&gt;50.61&lt;/D&gt;&lt;D xsi:type="xsd:double"&gt;49.88&lt;/D&gt;&lt;D xsi:type="xsd:double"&gt;49.44&lt;/D&gt;&lt;D xsi:type="xsd:double"&gt;48.91&lt;/D&gt;&lt;D xsi:type="xsd:double"&gt;48.51&lt;/D&gt;&lt;D xsi:type="xsd:double"&gt;48.73&lt;/D&gt;&lt;D xsi:type="xsd:double"&gt;48.66&lt;/D&gt;&lt;D xsi:type="xsd:double"&gt;48.36&lt;/D&gt;&lt;D xsi:type="xsd:double"&gt;49.08&lt;/D&gt;&lt;D xsi:type="xsd:double"&gt;48.94&lt;/D&gt;&lt;D xsi:type="xsd:double"&gt;48.93&lt;/D&gt;&lt;D xsi:type="xsd:double"&gt;47.85&lt;/D&gt;&lt;D xsi:type="xsd:double"&gt;47.8&lt;/D&gt;&lt;D xsi:type="xsd:double"&gt;48.1&lt;/D&gt;&lt;D xsi:type="xsd:double"&gt;48.55&lt;/D&gt;&lt;D xsi:type="xsd:double"&gt;49.02&lt;/D&gt;&lt;D xsi:type="xsd:double"&gt;49.25&lt;/D&gt;&lt;D xsi:type="xsd:double"&gt;49.26&lt;/D&gt;&lt;D xsi:type="xsd:double"&gt;49.3&lt;/D&gt;&lt;D xsi:type="xsd:double"&gt;50.08&lt;/D&gt;&lt;D xsi:type="xsd:double"&gt;49.76&lt;/D&gt;&lt;D xsi:type="xsd:double"&gt;49.58&lt;/D&gt;&lt;D xsi:type="xsd:double"&gt;49.59&lt;/D&gt;&lt;D xsi:type="xsd:double"&gt;50.39&lt;/D&gt;&lt;D xsi:type="xsd:double"&gt;49.8&lt;/D&gt;&lt;D xsi:type="xsd:double"&gt;50.14&lt;/D&gt;&lt;D xsi:type="xsd:double"&gt;50.58&lt;/D&gt;&lt;D xsi:type="xsd:double"&gt;50.5&lt;/D&gt;&lt;D xsi:type="xsd:double"&gt;50.85&lt;/D&gt;&lt;D xsi:type="xsd:double"&gt;51.28&lt;/D&gt;&lt;D xsi:type="xsd:double"&gt;51.43&lt;/D&gt;&lt;D xsi:type="xsd:double"&gt;50.9&lt;/D&gt;&lt;D xsi:type="xsd:double"&gt;50.99&lt;/D&gt;&lt;D xsi:type="xsd:double"&gt;50.95&lt;/D&gt;&lt;D xsi:type="xsd:double"&gt;50.52&lt;/D&gt;&lt;D xsi:type="xsd:double"&gt;50.17&lt;/D&gt;&lt;D xsi:type="xsd:double"&gt;50.09&lt;/D&gt;&lt;D xsi:type="xsd:double"&gt;50.68&lt;/D&gt;&lt;D xsi:type="xsd:double"&gt;51.09&lt;/D&gt;&lt;D xsi:type="xsd:double"&gt;50.62&lt;/D&gt;&lt;D xsi:type="xsd:double"&gt;50.83&lt;/D&gt;&lt;D xsi:type="xsd:double"&gt;51.18&lt;/D&gt;&lt;D xsi:type="xsd:double"&gt;51.05&lt;/D&gt;&lt;D xsi:type="xsd:double"&gt;51.28&lt;/D&gt;&lt;D xsi:type="xsd:double"&gt;50.93&lt;/D&gt;&lt;D xsi:type="xsd:double"&gt;50.65&lt;/D&gt;&lt;D xsi:type="xsd:double"&gt;51.21&lt;/D&gt;&lt;D xsi:type="xsd:double"&gt;52.33&lt;/D&gt;&lt;D xsi:type="xsd:double"&gt;52.43&lt;/D&gt;&lt;D xsi:type="xsd:double"&gt;52.64&lt;/D&gt;&lt;D xsi:type="xsd:double"&gt;53.37&lt;/D&gt;&lt;D xsi:type="xsd:double"&gt;53.4&lt;/D&gt;&lt;D xsi:type="xsd:double"&gt;52.64&lt;/D&gt;&lt;D xsi:type="xsd:double"&gt;52.65&lt;/D&gt;&lt;D xsi:type="xsd:double"&gt;53.1&lt;/D&gt;&lt;D xsi:type="xsd:double"&gt;53.25&lt;/D&gt;&lt;D xsi:type="xsd:double"&gt;53.39&lt;/D&gt;&lt;D xsi:type="xsd:double"&gt;53.27&lt;/D&gt;&lt;D xsi:type="xsd:double"&gt;53.42&lt;/D&gt;&lt;D xsi:type="xsd:double"&gt;53.77&lt;/D&gt;&lt;/FQL&gt;&lt;FQL&gt;&lt;Q&gt;ECH^FG_PRICE(0,-200D)&lt;/Q&gt;&lt;R&gt;201&lt;/R&gt;&lt;C&gt;1&lt;/C&gt;&lt;D xsi:type="xsd:double"&gt;32.52&lt;/D&gt;&lt;D xsi:type="xsd:double"&gt;32.79&lt;/D&gt;&lt;D xsi:type="xsd:double"&gt;32.27&lt;/D&gt;&lt;D xsi:type="xsd:double"&gt;32.05&lt;/D&gt;&lt;D xsi:type="xsd:double"&gt;32.32&lt;/D&gt;&lt;D xsi:type="xsd:double"&gt;32.4&lt;/D&gt;&lt;D xsi:type="xsd:double"&gt;32.71&lt;/D&gt;&lt;D xsi:type="xsd:double"&gt;32.96&lt;/D&gt;&lt;D xsi:type="xsd:double"&gt;32.85&lt;/D&gt;&lt;D xsi:type="xsd:double"&gt;33.17&lt;/D&gt;&lt;D xsi:type="xsd:double"&gt;33.21&lt;/D&gt;&lt;D xsi:type="xsd:double"&gt;33.63&lt;/D&gt;&lt;D xsi:type="xsd:double"&gt;33.68&lt;/D&gt;&lt;D xsi:type="xsd:double"&gt;33.5&lt;/D&gt;&lt;D xsi:type="xsd:double"&gt;33.59&lt;/D&gt;&lt;D xsi:type="xsd:double"&gt;33.6&lt;/D&gt;&lt;D xsi:type="xsd:double"&gt;33.4&lt;/D&gt;&lt;D xsi:type="xsd:double"&gt;33.76&lt;/D&gt;&lt;D xsi:type="xsd:double"&gt;33.8&lt;/D&gt;&lt;D xsi:type="xsd:double"&gt;33.22&lt;/D&gt;&lt;D xsi:type="xsd:double"&gt;34.02&lt;/D&gt;&lt;D xsi:type="xsd:double"&gt;32.89&lt;/D&gt;&lt;D xsi:type="xsd:double"&gt;32.695&lt;/D&gt;&lt;D xsi:type="xsd:double"&gt;33.23&lt;/D&gt;&lt;D xsi:type="xsd:double"&gt;33.83&lt;/D&gt;&lt;D xsi:type="xsd:double"&gt;33.4&lt;/D&gt;&lt;D xsi:type="xsd:double"&gt;33.05&lt;/D&gt;&lt;D xsi:type="xsd:double"&gt;32.73&lt;/D&gt;&lt;D xsi:type="xsd:double"&gt;32.81&lt;/D&gt;&lt;D xsi:type="xsd:double"&gt;32.58&lt;/D&gt;&lt;D xsi:type="xsd:double"&gt;32.55&lt;/D&gt;&lt;D xsi:type="xsd:double"&gt;32.44&lt;/D&gt;&lt;D xsi:type="xsd:double"&gt;32.71&lt;/D&gt;&lt;D xsi:type="xsd:double"&gt;32.8&lt;/D&gt;&lt;D xsi:type="xsd:double"&gt;31.9&lt;/D&gt;&lt;D xsi:type="xsd:double"&gt;32.04&lt;/D&gt;&lt;D xsi:type="xsd:double"&gt;32.19&lt;/D&gt;&lt;D xsi:type="xsd:double"&gt;32.55&lt;/D&gt;&lt;D xsi:type="xsd:double"&gt;32.4&lt;/D&gt;&lt;D xsi:type="xsd:double"&gt;32.27&lt;/D&gt;&lt;D xsi:type="xsd:double"&gt;32.54&lt;/D&gt;&lt;D xsi:type="xsd:double"&gt;31.97&lt;/D&gt;&lt;D xsi:type="xsd:double"&gt;31.47&lt;/D&gt;&lt;D xsi:type="xsd:double"&gt;31.41&lt;/D&gt;&lt;D xsi:type="xsd:double"&gt;30.74&lt;/D&gt;&lt;D xsi:type="xsd:double"&gt;30.09&lt;/D&gt;&lt;D xsi:type="xsd:double"&gt;30.26&lt;/D&gt;&lt;D xsi:type="xsd:double"&gt;30.24&lt;/D&gt;&lt;D xsi:type="xsd:double"&gt;29.98&lt;/D&gt;&lt;D xsi:type="xsd:double"&gt;29.83&lt;/D&gt;&lt;D xsi:type="xsd:double"&gt;29.48&lt;/D&gt;&lt;D xsi:type="xsd:double"&gt;29.83&lt;/D&gt;&lt;D xsi:type="xsd:double"&gt;29.78&lt;/D&gt;&lt;D xsi:type="xsd:double"&gt;30.34&lt;/D&gt;&lt;D xsi:type="xsd:double"&gt;30.49&lt;/D&gt;&lt;D xsi:type="xsd:double"&gt;30.41&lt;/D&gt;&lt;D xsi:type="xsd:double"&gt;30.39&lt;/D&gt;&lt;D xsi:type="xsd:double"&gt;30.3&lt;/D&gt;&lt;D xsi:type="xsd:double"&gt;30.16&lt;/D&gt;&lt;D xsi:type="xsd:double"&gt;30.23&lt;/D&gt;&lt;D xsi:type="xsd:double"&gt;29.77&lt;/D&gt;&lt;D xsi:type="xsd:double"&gt;29.89&lt;/D&gt;&lt;D xsi:type="xsd:double"&gt;30.21&lt;/D&gt;&lt;D xsi:type="xsd:double"&gt;30.51&lt;/D&gt;&lt;D xsi:type="xsd:double"&gt;31.1&lt;/D&gt;&lt;D xsi:type="xsd:double"&gt;31.04&lt;/D&gt;&lt;D xsi:type="xsd:double"&gt;31.41&lt;/D&gt;&lt;D xsi:type="xsd:double"&gt;31.02&lt;/D&gt;&lt;D xsi:type="xsd:double"&gt;31.82&lt;/D&gt;&lt;D xsi:type="xsd:double"&gt;31.85&lt;/D&gt;&lt;D xsi:type="xsd:double"&gt;31.51&lt;/D&gt;&lt;D xsi:type="xsd:double"&gt;31.45&lt;/D&gt;&lt;D xsi:type="xsd:double"&gt;31.05&lt;/D&gt;&lt;D xsi:type="xsd:double"&gt;31.26&lt;/D&gt;&lt;D xsi:type="xsd:double"&gt;30.86&lt;/D&gt;&lt;D xsi:type="xsd:double"&gt;30.96&lt;/D&gt;&lt;D xsi:type="xsd:double"&gt;30.03&lt;/D&gt;&lt;D xsi:type="xsd:double"&gt;30.1&lt;/D&gt;&lt;D xsi:type="xsd:double"&gt;30.34&lt;/D&gt;&lt;D xsi:type="xsd:double"&gt;30.45&lt;/D&gt;&lt;D xsi:type="xsd:double"&gt;31.11&lt;/D&gt;&lt;D xsi:type="xsd:double"&gt;31.83&lt;/D&gt;&lt;D xsi:type="xsd:double"&gt;32.51&lt;/D&gt;&lt;D xsi:type="xsd:double"&gt;32.54&lt;/D&gt;&lt;D xsi:type="xsd:double"&gt;31.82&lt;/D&gt;&lt;D xsi:type="xsd:double"&gt;31.75&lt;/D&gt;&lt;D xsi:type="xsd:double"&gt;31.84&lt;/D&gt;&lt;D xsi:type="xsd:double"&gt;32.17&lt;/D&gt;&lt;D xsi:type="xsd:double"&gt;31.88&lt;/D&gt;&lt;D xsi:type="xsd:double"&gt;31.58&lt;/D&gt;&lt;D xsi:type="xsd:double"&gt;31.53&lt;/D&gt;&lt;D xsi:type="xsd:double"&gt;31.5&lt;/D&gt;&lt;D xsi:type="xsd:double"&gt;32.08&lt;/D&gt;&lt;D xsi:type="xsd:double"&gt;32.17&lt;/D&gt;&lt;D xsi:type="xsd:double"&gt;32.75&lt;/D&gt;&lt;D xsi:type="xsd:double"&gt;32.85&lt;/D&gt;&lt;D xsi:type="xsd:double"&gt;32.635&lt;/D&gt;&lt;D xsi:type="xsd:double"&gt;32.69&lt;/D&gt;&lt;D xsi:type="xsd:double"&gt;32.75&lt;/D&gt;&lt;D xsi:type="xsd:double"&gt;32.96&lt;/D&gt;&lt;D xsi:type="xsd:double"&gt;32.61&lt;/D&gt;&lt;D xsi:type="xsd:double"&gt;33.07&lt;/D&gt;&lt;D xsi:type="xsd:double"&gt;33.24&lt;/D&gt;&lt;D xsi:type="xsd:double"&gt;32.56&lt;/D&gt;&lt;D xsi:type="xsd:double"&gt;32.35&lt;/D&gt;&lt;D xsi:type="xsd:double"&gt;32.2&lt;/D&gt;&lt;D xsi:type="xsd:double"&gt;32.15&lt;/D&gt;&lt;D xsi:type="xsd:double"&gt;31.75&lt;/D&gt;&lt;D xsi:type="xsd:double"&gt;31.62&lt;/D&gt;&lt;D xsi:type="xsd:double"&gt;31.58&lt;/D&gt;&lt;D xsi:type="xsd:double"&gt;31.35&lt;/D&gt;&lt;D xsi:type="xsd:double"&gt;31.07&lt;/D&gt;&lt;D xsi:type="xsd:double"&gt;31.13&lt;/D&gt;&lt;D xsi:type="xsd:double"&gt;31.44&lt;/D&gt;&lt;D xsi:type="xsd:double"&gt;31.24&lt;/D&gt;&lt;D xsi:type="xsd:double"&gt;31.67&lt;/D&gt;&lt;D xsi:type="xsd:double"&gt;31.7&lt;/D&gt;&lt;D xsi:type="xsd:double"&gt;31.19&lt;/D&gt;&lt;D xsi:type="xsd:double"&gt;30.91&lt;/D&gt;&lt;D xsi:type="xsd:double"&gt;30.05&lt;/D&gt;&lt;D xsi:type="xsd:double"&gt;29.95&lt;/D&gt;&lt;D xsi:type="xsd:double"&gt;29.43&lt;/D&gt;&lt;D xsi:type="xsd:double"&gt;29.35&lt;/D&gt;&lt;D xsi:type="xsd:double"&gt;29.13&lt;/D&gt;&lt;D xsi:type="xsd:double"&gt;28.39&lt;/D&gt;&lt;D xsi:type="xsd:double"&gt;27.51&lt;/D&gt;&lt;D xsi:type="xsd:double"&gt;28.24&lt;/D&gt;&lt;D xsi:type="xsd:double"&gt;26.5&lt;/D&gt;&lt;D xsi:type="xsd:double"&gt;27.09&lt;/D&gt;&lt;D xsi:type="xsd:double"&gt;28.19&lt;/D&gt;&lt;D xsi:type="xsd:double"&gt;30.07&lt;/D&gt;&lt;D xsi:type="xsd:double"&gt;29.91&lt;/D&gt;&lt;D xsi:type="xsd:double"&gt;30.2&lt;/D&gt;&lt;D xsi:type="xsd:double"&gt;29.82&lt;/D&gt;&lt;D xsi:type="xsd:double"&gt;29.76&lt;/D&gt;&lt;D xsi:type="xsd:double"&gt;30.17&lt;/D&gt;&lt;D xsi:type="xsd:double"&gt;30.27&lt;/D&gt;&lt;D xsi:type="xsd:double"&gt;30.76&lt;/D&gt;&lt;D xsi:type="xsd:double"&gt;30.41&lt;/D&gt;&lt;D xsi:type="xsd:double"&gt;30.3&lt;/D&gt;&lt;D xsi:type="xsd:double"&gt;30.52&lt;/D&gt;&lt;D xsi:type="xsd:double"&gt;30.94&lt;/D&gt;&lt;D xsi:type="xsd:double"&gt;30.9&lt;/D&gt;&lt;D xsi:type="xsd:double"&gt;30.71&lt;/D&gt;&lt;D xsi:type="xsd:double"&gt;30.06&lt;/D&gt;&lt;D xsi:type="xsd:double"&gt;29.76&lt;/D&gt;&lt;D xsi:type="xsd:double"&gt;29.34&lt;/D&gt;&lt;D xsi:type="xsd:double"&gt;29.39&lt;/D&gt;&lt;D xsi:type="xsd:double"&gt;29.16&lt;/D&gt;&lt;D xsi:type="xsd:double"&gt;29.77&lt;/D&gt;&lt;D xsi:type="xsd:double"&gt;29.69&lt;/D&gt;&lt;D xsi:type="xsd:double"&gt;29.39&lt;/D&gt;&lt;D xsi:type="xsd:double"&gt;28.9&lt;/D&gt;&lt;D xsi:type="xsd:double"&gt;28.36&lt;/D&gt;&lt;D xsi:type="xsd:double"&gt;28.62&lt;/D&gt;&lt;D xsi:type="xsd:double"&gt;28.74&lt;/D&gt;&lt;D xsi:type="xsd:double"&gt;28.89&lt;/D&gt;&lt;D xsi:type="xsd:double"&gt;28.93&lt;/D&gt;&lt;D xsi:type="xsd:double"&gt;28.88&lt;/D&gt;&lt;D xsi:type="xsd:double"&gt;28.67&lt;/D&gt;&lt;D xsi:type="xsd:double"&gt;28.9&lt;/D&gt;&lt;D xsi:type="xsd:double"&gt;28.6&lt;/D&gt;&lt;D xsi:type="xsd:double"&gt;28.42&lt;/D&gt;&lt;D xsi:type="xsd:double"&gt;29.15&lt;/D&gt;&lt;D xsi:type="xsd:double"&gt;29.14&lt;/D&gt;&lt;D xsi:type="xsd:double"&gt;28.54&lt;/D&gt;&lt;D xsi:type="xsd:double"&gt;28.31&lt;/D&gt;&lt;D xsi:type="xsd:double"&gt;28.29&lt;/D&gt;&lt;D xsi:type="xsd:double"&gt;28.24&lt;/D&gt;&lt;D xsi:type="xsd:double"&gt;28.23&lt;/D&gt;&lt;D xsi:type="xsd:double"&gt;27.89&lt;/D&gt;&lt;D xsi:type="xsd:double"&gt;27.83&lt;/D&gt;&lt;D xsi:type="xsd:double"&gt;27.23&lt;/D&gt;&lt;D xsi:type="xsd:double"&gt;27.33&lt;/D&gt;&lt;D xsi:type="xsd:double"&gt;27.57&lt;/D&gt;&lt;D xsi:type="xsd:double"&gt;26.73&lt;/D&gt;&lt;D xsi:type="xsd:double"&gt;26.52&lt;/D&gt;&lt;D xsi:type="xsd:double"&gt;26.62&lt;/D&gt;&lt;D xsi:type="xsd:double"&gt;26.91&lt;/D&gt;&lt;D xsi:type="xsd:double"&gt;26.7&lt;/D&gt;&lt;D xsi:type="xsd:double"&gt;26.4&lt;/D&gt;&lt;D xsi:type="xsd:double"&gt;26.26&lt;/D&gt;&lt;D xsi:type="xsd:double"&gt;25.78&lt;/D&gt;&lt;D xsi:type="xsd:double"&gt;25.52&lt;/D&gt;&lt;D xsi:type="xsd:double"&gt;25.66&lt;/D&gt;&lt;D xsi:type="xsd:double"&gt;25.43&lt;/D&gt;&lt;D xsi:type="xsd:double"&gt;25.14&lt;/D&gt;&lt;D xsi:type="xsd:double"&gt;25.07&lt;/D&gt;&lt;D xsi:type="xsd:double"&gt;25.16&lt;/D&gt;&lt;D xsi:type="xsd:double"&gt;25.14&lt;/D&gt;&lt;D xsi:type="xsd:double"&gt;24.91&lt;/D&gt;&lt;D xsi:type="xsd:double"&gt;24.56&lt;/D&gt;&lt;D xsi:type="xsd:double"&gt;24.77&lt;/D&gt;&lt;D xsi:type="xsd:double"&gt;25.04&lt;/D&gt;&lt;D xsi:type="xsd:double"&gt;25.04&lt;/D&gt;&lt;D xsi:type="xsd:double"&gt;25.14&lt;/D&gt;&lt;D xsi:type="xsd:double"&gt;25.09&lt;/D&gt;&lt;D xsi:type="xsd:double"&gt;25.13&lt;/D&gt;&lt;D xsi:type="xsd:double"&gt;25.05&lt;/D&gt;&lt;D xsi:type="xsd:double"&gt;25.18&lt;/D&gt;&lt;D xsi:type="xsd:double"&gt;25.04&lt;/D&gt;&lt;/FQL&gt;&lt;FQL&gt;&lt;Q&gt;EWD^FG_TOTAL_RETURNC(-5AY,0,AM)&lt;/Q&gt;&lt;R&gt;61&lt;/R&gt;&lt;C&gt;1&lt;/C&gt;&lt;D xsi:type="xsd:double"&gt;1.4452457&lt;/D&gt;&lt;D xsi:type="xsd:double"&gt;4.3287754&lt;/D&gt;&lt;D xsi:type="xsd:double"&gt;4.4905424&lt;/D&gt;&lt;D xsi:type="xsd:double"&gt;6.1668873&lt;/D&gt;&lt;D xsi:type="xsd:double"&gt;1.0255218&lt;/D&gt;&lt;D xsi:type="xsd:double"&gt;3.7771463&lt;/D&gt;&lt;D xsi:type="xsd:double"&gt;7.1201086&lt;/D&gt;&lt;D xsi:type="xsd:double"&gt;2.9093146&lt;/D&gt;&lt;D xsi:type="xsd:double"&gt;1.7127514&lt;/D&gt;&lt;D xsi:type="xsd:double"&gt;-1.864922&lt;/D&gt;&lt;D xsi:type="xsd:double"&gt;1.7981768&lt;/D&gt;&lt;D xsi:type="xsd:double"&gt;-0.81047416&lt;/D&gt;&lt;D xsi:type="xsd:double"&gt;-5.866331&lt;/D&gt;&lt;D xsi:type="xsd:double"&gt;8.791458&lt;/D&gt;&lt;D xsi:type="xsd:double"&gt;-5.3396106&lt;/D&gt;&lt;D xsi:type="xsd:double"&gt;2.3639083&lt;/D&gt;&lt;D xsi:type="xsd:double"&gt;-5.117595&lt;/D&gt;&lt;D xsi:type="xsd:double"&gt;-17.12187&lt;/D&gt;&lt;D xsi:type="xsd:double"&gt;8.69565&lt;/D&gt;&lt;D xsi:type="xsd:double"&gt;-16.50955&lt;/D&gt;&lt;D xsi:type="xsd:double"&gt;7.667196&lt;/D&gt;&lt;D xsi:type="xsd:double"&gt;-9.332169&lt;/D&gt;&lt;D xsi:type="xsd:double"&gt;5.3071737&lt;/D&gt;&lt;D xsi:type="xsd:double"&gt;-5.9254827&lt;/D&gt;&lt;D xsi:type="xsd:double"&gt;-12.012982&lt;/D&gt;&lt;D xsi:type="xsd:double"&gt;13.062727&lt;/D&gt;&lt;D xsi:type="xsd:double"&gt;10.672331&lt;/D&gt;&lt;D xsi:type="xsd:double"&gt;2.1139503&lt;/D&gt;&lt;D xsi:type="xsd:double"&gt;3.5143733&lt;/D&gt;&lt;D xsi:type="xsd:double"&gt;-4.0123463&lt;/D&gt;&lt;D xsi:type="xsd:double"&gt;2.5723457&lt;/D&gt;&lt;D xsi:type="xsd:double"&gt;4.274726&lt;/D&gt;&lt;D xsi:type="xsd:double"&gt;-3.5528839&lt;/D&gt;&lt;D xsi:type="xsd:double"&gt;-2.606976&lt;/D&gt;&lt;D xsi:type="xsd:double"&gt;0.7855654&lt;/D&gt;&lt;D xsi:type="xsd:double"&gt;-5.571592&lt;/D&gt;&lt;D xsi:type="xsd:double"&gt;0.30572414&lt;/D&gt;&lt;D xsi:type="xsd:double"&gt;-0.030487776&lt;/D&gt;&lt;D xsi:type="xsd:double"&gt;14.207315&lt;/D&gt;&lt;D xsi:type="xsd:double"&gt;3.0165195&lt;/D&gt;&lt;D xsi:type="xsd:double"&gt;-0.05310774&lt;/D&gt;&lt;D xsi:type="xsd:double"&gt;7.9702497&lt;/D&gt;&lt;D xsi:type="xsd:double"&gt;-0.467515&lt;/D&gt;&lt;D xsi:type="xsd:double"&gt;-0.07417202&lt;/D&gt;&lt;D xsi:type="xsd:double"&gt;3.2904506&lt;/D&gt;&lt;D xsi:type="xsd:double"&gt;-2.6964962&lt;/D&gt;&lt;D xsi:type="xsd:double"&gt;-2.5762856&lt;/D&gt;&lt;D xsi:type="xsd:double"&gt;3.5173297&lt;/D&gt;&lt;D xsi:type="xsd:double"&gt;3.7450433&lt;/D&gt;&lt;D xsi:type="xsd:double"&gt;-4.6378255&lt;/D&gt;&lt;D xsi:type="xsd:double"&gt;-0.100278854&lt;/D&gt;&lt;D xsi:type="xsd:double"&gt;-4.2409&lt;/D&gt;&lt;D xsi:type="xsd:double"&gt;9.564996&lt;/D&gt;&lt;D xsi:type="xsd:double"&gt;7.9167604&lt;/D&gt;&lt;D xsi:type="xsd:double"&gt;-11.524826&lt;/D&gt;&lt;D xsi:type="xsd:double"&gt;11.172354&lt;/D&gt;&lt;D xsi:type="xsd:double"&gt;3.447497&lt;/D&gt;&lt;D xsi:type="xsd:double"&gt;2.5617719&lt;/D&gt;&lt;D xsi:type="xsd:double"&gt;-0.36916137&lt;/D&gt;&lt;D xsi:type="xsd:double"&gt;3.0950308&lt;/D&gt;&lt;D xsi:type="xsd:double"&gt;-0.21141171&lt;/D&gt;&lt;/FQL&gt;&lt;FQL&gt;&lt;Q&gt;EWW^FG_TOTAL_RETURNC(-5AY,0,AM)&lt;/Q&gt;&lt;R&gt;61&lt;/R&gt;&lt;C&gt;1&lt;/C&gt;&lt;D xsi:type="xsd:double"&gt;7.8266025&lt;/D&gt;&lt;D xsi:type="xsd:double"&gt;6.6164136&lt;/D&gt;&lt;D xsi:type="xsd:double"&gt;10.133553&lt;/D&gt;&lt;D xsi:type="xsd:double"&gt;8.450567&lt;/D&gt;&lt;D xsi:type="xsd:double"&gt;-4.812604&lt;/D&gt;&lt;D xsi:type="xsd:double"&gt;-1.3513446&lt;/D&gt;&lt;D xsi:type="xsd:double"&gt;6.58952&lt;/D&gt;&lt;D xsi:type="xsd:double"&gt;4.254377&lt;/D&gt;&lt;D xsi:type="xsd:double"&gt;5.2922487&lt;/D&gt;&lt;D xsi:type="xsd:double"&gt;-2.6545644&lt;/D&gt;&lt;D xsi:type="xsd:double"&gt;1.21212&lt;/D&gt;&lt;D xsi:type="xsd:double"&gt;2.9733658&lt;/D&gt;&lt;D xsi:type="xsd:double"&gt;-3.649491&lt;/D&gt;&lt;D xsi:type="xsd:double"&gt;3.7252903&lt;/D&gt;&lt;D xsi:type="xsd:double"&gt;-3.8121998&lt;/D&gt;&lt;D xsi:type="xsd:double"&gt;7.38219&lt;/D&gt;&lt;D xsi:type="xsd:double"&gt;-1.024425&lt;/D&gt;&lt;D xsi:type="xsd:double"&gt;-1.1146545&lt;/D&gt;&lt;D xsi:type="xsd:double"&gt;7.004833&lt;/D&gt;&lt;D xsi:type="xsd:double"&gt;-10.571856&lt;/D&gt;&lt;D xsi:type="xsd:double"&gt;4.908395&lt;/D&gt;&lt;D xsi:type="xsd:double"&gt;-6.4332247&lt;/D&gt;&lt;D xsi:type="xsd:double"&gt;0.7180214&lt;/D&gt;&lt;D xsi:type="xsd:double"&gt;0.7993102&lt;/D&gt;&lt;D xsi:type="xsd:double"&gt;-2.636087&lt;/D&gt;&lt;D xsi:type="xsd:double"&gt;14.197672&lt;/D&gt;&lt;D xsi:type="xsd:double"&gt;-0.6939113&lt;/D&gt;&lt;D xsi:type="xsd:double"&gt;7.2574735&lt;/D&gt;&lt;D xsi:type="xsd:double"&gt;3.5826325&lt;/D&gt;&lt;D xsi:type="xsd:double"&gt;4.100549&lt;/D&gt;&lt;D xsi:type="xsd:double"&gt;0.41103363&lt;/D&gt;&lt;D xsi:type="xsd:double"&gt;5.509126&lt;/D&gt;&lt;D xsi:type="xsd:double"&gt;2.4664164&lt;/D&gt;&lt;D xsi:type="xsd:double"&gt;-0.49268603&lt;/D&gt;&lt;D xsi:type="xsd:double"&gt;0.6708145&lt;/D&gt;&lt;D xsi:type="xsd:double"&gt;-5.7908893&lt;/D&gt;&lt;D xsi:type="xsd:double"&gt;-8.6392765&lt;/D&gt;&lt;D xsi:type="xsd:double"&gt;6.709671&lt;/D&gt;&lt;D xsi:type="xsd:double"&gt;10.4335785&lt;/D&gt;&lt;D xsi:type="xsd:double"&gt;3.6240816&lt;/D&gt;&lt;D xsi:type="xsd:double"&gt;3.341508&lt;/D&gt;&lt;D xsi:type="xsd:double"&gt;-2.71433&lt;/D&gt;&lt;D xsi:type="xsd:double"&gt;6.433904&lt;/D&gt;&lt;D xsi:type="xsd:double"&gt;-1.7476022&lt;/D&gt;&lt;D xsi:type="xsd:double"&gt;-16.533016&lt;/D&gt;&lt;D xsi:type="xsd:double"&gt;3.8871408&lt;/D&gt;&lt;D xsi:type="xsd:double"&gt;-5.6459785&lt;/D&gt;&lt;D xsi:type="xsd:double"&gt;-7.0260525&lt;/D&gt;&lt;D xsi:type="xsd:double"&gt;4.3486714&lt;/D&gt;&lt;D xsi:type="xsd:double"&gt;-3.333956&lt;/D&gt;&lt;D xsi:type="xsd:double"&gt;0.5939841&lt;/D&gt;&lt;D xsi:type="xsd:double"&gt;-5.7971296&lt;/D&gt;&lt;D xsi:type="xsd:double"&gt;5.737531&lt;/D&gt;&lt;D xsi:type="xsd:double"&gt;1.6771913&lt;/D&gt;&lt;D xsi:type="xsd:double"&gt;0.6404042&lt;/D&gt;&lt;D xsi:type="xsd:double"&gt;12.070953&lt;/D&gt;&lt;D xsi:type="xsd:double"&gt;5.110121&lt;/D&gt;&lt;D xsi:type="xsd:double"&gt;0.4609704&lt;/D&gt;&lt;D xsi:type="xsd:double"&gt;2.256143&lt;/D&gt;&lt;D xsi:type="xsd:double"&gt;4.2504907&lt;/D&gt;&lt;D xsi:type="xsd:double"&gt;1.8051624&lt;/D&gt;&lt;/FQL&gt;&lt;FQL&gt;&lt;Q&gt;EZA^FG_TOTAL_RETURNC(-5AY,0,AM)&lt;/Q&gt;&lt;R&gt;61&lt;/R&gt;&lt;C&gt;1&lt;/C&gt;&lt;D xsi:type="xsd:double"&gt;-0.31201243&lt;/D&gt;&lt;D xsi:type="xsd:double"&gt;11.189365&lt;/D&gt;&lt;D xsi:type="xsd:double"&gt;3.4482718&lt;/D&gt;&lt;D xsi:type="xsd:double"&gt;4.804218&lt;/D&gt;&lt;D xsi:type="xsd:double"&gt;8.451653&lt;/D&gt;&lt;D xsi:type="xsd:double"&gt;0.39485693&lt;/D&gt;&lt;D xsi:type="xsd:double"&gt;2.9393435&lt;/D&gt;&lt;D xsi:type="xsd:double"&gt;4.92661&lt;/D&gt;&lt;D xsi:type="xsd:double"&gt;2.127254&lt;/D&gt;&lt;D xsi:type="xsd:double"&gt;-7.449895&lt;/D&gt;&lt;D xsi:type="xsd:double"&gt;-2.1280885&lt;/D&gt;&lt;D xsi:type="xsd:double"&gt;-0.3763318&lt;/D&gt;&lt;D xsi:type="xsd:double"&gt;1.1962175&lt;/D&gt;&lt;D xsi:type="xsd:double"&gt;-0.18664598&lt;/D&gt;&lt;D xsi:type="xsd:double"&gt;-4.4047413&lt;/D&gt;&lt;D xsi:type="xsd:double"&gt;3.8872838&lt;/D&gt;&lt;D xsi:type="xsd:double"&gt;9.088982&lt;/D&gt;&lt;D xsi:type="xsd:double"&gt;1.2206912&lt;/D&gt;&lt;D xsi:type="xsd:double"&gt;5.0918818&lt;/D&gt;&lt;D xsi:type="xsd:double"&gt;-21.001827&lt;/D&gt;&lt;D xsi:type="xsd:double"&gt;5.0444603&lt;/D&gt;&lt;D xsi:type="xsd:double"&gt;-4.757637&lt;/D&gt;&lt;D xsi:type="xsd:double"&gt;2.0970821&lt;/D&gt;&lt;D xsi:type="xsd:double"&gt;-5.3773403&lt;/D&gt;&lt;D xsi:type="xsd:double"&gt;-8.68293&lt;/D&gt;&lt;D xsi:type="xsd:double"&gt;8.787394&lt;/D&gt;&lt;D xsi:type="xsd:double"&gt;5.8679104&lt;/D&gt;&lt;D xsi:type="xsd:double"&gt;7.6967835&lt;/D&gt;&lt;D xsi:type="xsd:double"&gt;-4.285097&lt;/D&gt;&lt;D xsi:type="xsd:double"&gt;-8.67976&lt;/D&gt;&lt;D xsi:type="xsd:double"&gt;6.2531233&lt;/D&gt;&lt;D xsi:type="xsd:double"&gt;-2.9190183&lt;/D&gt;&lt;D xsi:type="xsd:double"&gt;0.008416176&lt;/D&gt;&lt;D xsi:type="xsd:double"&gt;-3.8727164&lt;/D&gt;&lt;D xsi:type="xsd:double"&gt;4.1313887&lt;/D&gt;&lt;D xsi:type="xsd:double"&gt;-5.2981796&lt;/D&gt;&lt;D xsi:type="xsd:double"&gt;-3.7210524&lt;/D&gt;&lt;D xsi:type="xsd:double"&gt;4.2702794&lt;/D&gt;&lt;D xsi:type="xsd:double"&gt;1.6588926&lt;/D&gt;&lt;D xsi:type="xsd:double"&gt;1.5836954&lt;/D&gt;&lt;D xsi:type="xsd:double"&gt;-2.5412977&lt;/D&gt;&lt;D xsi:type="xsd:double"&gt;1.5384674&lt;/D&gt;&lt;D xsi:type="xsd:double"&gt;5.7267547&lt;/D&gt;&lt;D xsi:type="xsd:double"&gt;2.1131992&lt;/D&gt;&lt;D xsi:type="xsd:double"&gt;-5.1617565&lt;/D&gt;&lt;D xsi:type="xsd:double"&gt;12.371445&lt;/D&gt;&lt;D xsi:type="xsd:double"&gt;0.09068251&lt;/D&gt;&lt;D xsi:type="xsd:double"&gt;3.3295512&lt;/D&gt;&lt;D xsi:type="xsd:double"&gt;6.7733407&lt;/D&gt;&lt;D xsi:type="xsd:double"&gt;0.6158829&lt;/D&gt;&lt;D xsi:type="xsd:double"&gt;0.4488945&lt;/D&gt;&lt;D xsi:type="xsd:double"&gt;-10.777122&lt;/D&gt;&lt;D xsi:type="xsd:double"&gt;8.944845&lt;/D&gt;&lt;D xsi:type="xsd:double"&gt;3.1036735&lt;/D&gt;&lt;D xsi:type="xsd:double"&gt;-5.4867625&lt;/D&gt;&lt;D xsi:type="xsd:double"&gt;14.388979&lt;/D&gt;&lt;D xsi:type="xsd:double"&gt;7.5039506&lt;/D&gt;&lt;D xsi:type="xsd:double"&gt;0.36194324&lt;/D&gt;&lt;D xsi:type="xsd:double"&gt;4.537034&lt;/D&gt;&lt;D xsi:type="xsd:double"&gt;4.5704126&lt;/D&gt;&lt;D xsi:type="xsd:double"&gt;10.215139&lt;/D&gt;&lt;/FQL&gt;&lt;FQL&gt;&lt;Q&gt;EPHE^FG_TOTAL_RETURNC(-5AY,0,AM)&lt;/Q&gt;&lt;R&gt;61&lt;/R&gt;&lt;C&gt;1&lt;/C&gt;&lt;D xsi:type="xsd:double"&gt;-0.74211955&lt;/D&gt;&lt;D xsi:type="xsd:double"&gt;13.53271&lt;/D&gt;&lt;D xsi:type="xsd:double"&gt;6.3878894&lt;/D&gt;&lt;D xsi:type="xsd:double"&gt;3.4753442&lt;/D&gt;&lt;D xsi:type="xsd:double"&gt;-3.9568365&lt;/D&gt;&lt;D xsi:type="xsd:double"&gt;-5.711615&lt;/D&gt;&lt;D xsi:type="xsd:double"&gt;-2.184707&lt;/D&gt;&lt;D xsi:type="xsd:double"&gt;-1.3874769&lt;/D&gt;&lt;D xsi:type="xsd:double"&gt;9.643102&lt;/D&gt;&lt;D xsi:type="xsd:double"&gt;-5.575079&lt;/D&gt;&lt;D xsi:type="xsd:double"&gt;-4.1798773&lt;/D&gt;&lt;D xsi:type="xsd:double"&gt;7.096219&lt;/D&gt;&lt;D xsi:type="xsd:double"&gt;1.0731697&lt;/D&gt;&lt;D xsi:type="xsd:double"&gt;7.1750402&lt;/D&gt;&lt;D xsi:type="xsd:double"&gt;-2.6118338&lt;/D&gt;&lt;D xsi:type="xsd:double"&gt;-5.139488&lt;/D&gt;&lt;D xsi:type="xsd:double"&gt;7.2407126&lt;/D&gt;&lt;D xsi:type="xsd:double"&gt;-5.0182524&lt;/D&gt;&lt;D xsi:type="xsd:double"&gt;-2.2414327&lt;/D&gt;&lt;D xsi:type="xsd:double"&gt;-6.8784833&lt;/D&gt;&lt;D xsi:type="xsd:double"&gt;-0.60163736&lt;/D&gt;&lt;D xsi:type="xsd:double"&gt;-8.163267&lt;/D&gt;&lt;D xsi:type="xsd:double"&gt;2.1442533&lt;/D&gt;&lt;D xsi:type="xsd:double"&gt;-0.26718378&lt;/D&gt;&lt;D xsi:type="xsd:double"&gt;-14.045161&lt;/D&gt;&lt;D xsi:type="xsd:double"&gt;7.034731&lt;/D&gt;&lt;D xsi:type="xsd:double"&gt;9.692181&lt;/D&gt;&lt;D xsi:type="xsd:double"&gt;6.560719&lt;/D&gt;&lt;D xsi:type="xsd:double"&gt;0.9295702&lt;/D&gt;&lt;D xsi:type="xsd:double"&gt;-6.624156&lt;/D&gt;&lt;D xsi:type="xsd:double"&gt;1.1760235&lt;/D&gt;&lt;D xsi:type="xsd:double"&gt;0.29996634&lt;/D&gt;&lt;D xsi:type="xsd:double"&gt;-3.028506&lt;/D&gt;&lt;D xsi:type="xsd:double"&gt;-0.04720092&lt;/D&gt;&lt;D xsi:type="xsd:double"&gt;0.35951138&lt;/D&gt;&lt;D xsi:type="xsd:double"&gt;-4.2395887&lt;/D&gt;&lt;D xsi:type="xsd:double"&gt;-0.138098&lt;/D&gt;&lt;D xsi:type="xsd:double"&gt;0.2603054&lt;/D&gt;&lt;D xsi:type="xsd:double"&gt;2.6369095&lt;/D&gt;&lt;D xsi:type="xsd:double"&gt;4.5671105&lt;/D&gt;&lt;D xsi:type="xsd:double"&gt;4.649389&lt;/D&gt;&lt;D xsi:type="xsd:double"&gt;1.0925055&lt;/D&gt;&lt;D xsi:type="xsd:double"&gt;-3.8544655&lt;/D&gt;&lt;D xsi:type="xsd:double"&gt;-3.4844518&lt;/D&gt;&lt;D xsi:type="xsd:double"&gt;-4.037273&lt;/D&gt;&lt;D xsi:type="xsd:double"&gt;1.7163277&lt;/D&gt;&lt;D xsi:type="xsd:double"&gt;3.875649&lt;/D&gt;&lt;D xsi:type="xsd:double"&gt;9.21104&lt;/D&gt;&lt;D xsi:type="xsd:double"&gt;3.9857626&lt;/D&gt;&lt;D xsi:type="xsd:double"&gt;-8.521563&lt;/D&gt;&lt;D xsi:type="xsd:double"&gt;-2.319485&lt;/D&gt;&lt;D xsi:type="xsd:double"&gt;-3.9589167&lt;/D&gt;&lt;D xsi:type="xsd:double"&gt;-2.0112634&lt;/D&gt;&lt;D xsi:type="xsd:double"&gt;4.105091&lt;/D&gt;&lt;D xsi:type="xsd:double"&gt;-0.78864694&lt;/D&gt;&lt;D xsi:type="xsd:double"&gt;9.777427&lt;/D&gt;&lt;D xsi:type="xsd:double"&gt;1.8102765&lt;/D&gt;&lt;D xsi:type="xsd:double"&gt;-2.2987902&lt;/D&gt;&lt;D xsi:type="xsd:double"&gt;-1.915288&lt;/D&gt;&lt;D xsi:type="xsd:double"&gt;-2.0277858&lt;/D&gt;&lt;D xsi:type="xsd:double"&gt;-3.4112692&lt;/D&gt;&lt;/FQL&gt;&lt;FQL&gt;&lt;Q&gt;EWQ^FG_PRICE(0,-200D)&lt;/Q&gt;&lt;R&gt;201&lt;/R&gt;&lt;C&gt;1&lt;/C&gt;&lt;D xsi:type="xsd:double"&gt;43.89&lt;/D&gt;&lt;D xsi:type="xsd:double"&gt;44.3&lt;/D&gt;&lt;D xsi:type="xsd:double"&gt;43.79&lt;/D&gt;&lt;D xsi:type="xsd:double"&gt;44.19&lt;/D&gt;&lt;D xsi:type="xsd:double"&gt;44.91&lt;/D&gt;&lt;D xsi:type="xsd:double"&gt;44.77&lt;/D&gt;&lt;D xsi:type="xsd:double"&gt;44.49&lt;/D&gt;&lt;D xsi:type="xsd:double"&gt;43.93&lt;/D&gt;&lt;D xsi:type="xsd:double"&gt;43.78&lt;/D&gt;&lt;D xsi:type="xsd:double"&gt;43.59&lt;/D&gt;&lt;D xsi:type="xsd:double"&gt;43.05&lt;/D&gt;&lt;D xsi:type="xsd:double"&gt;43.41&lt;/D&gt;&lt;D xsi:type="xsd:double"&gt;43.89&lt;/D&gt;&lt;D xsi:type="xsd:double"&gt;43.78&lt;/D&gt;&lt;D xsi:type="xsd:double"&gt;43.68&lt;/D&gt;&lt;D xsi:type="xsd:double"&gt;43.84&lt;/D&gt;&lt;D xsi:type="xsd:double"&gt;43.53&lt;/D&gt;&lt;D xsi:type="xsd:double"&gt;43.82&lt;/D&gt;&lt;D xsi:type="xsd:double"&gt;43.89&lt;/D&gt;&lt;D xsi:type="xsd:double"&gt;43.49&lt;/D&gt;&lt;D xsi:type="xsd:double"&gt;43.53&lt;/D&gt;&lt;D xsi:type="xsd:double"&gt;42.9&lt;/D&gt;&lt;D xsi:type="xsd:double"&gt;43.06&lt;/D&gt;&lt;D xsi:type="xsd:double"&gt;42.99&lt;/D&gt;&lt;D xsi:type="xsd:double"&gt;42.56&lt;/D&gt;&lt;D xsi:type="xsd:double"&gt;42.56&lt;/D&gt;&lt;D xsi:type="xsd:double"&gt;42.54&lt;/D&gt;&lt;D xsi:type="xsd:double"&gt;42.29&lt;/D&gt;&lt;D xsi:type="xsd:double"&gt;42.59&lt;/D&gt;&lt;D xsi:type="xsd:double"&gt;42.9&lt;/D&gt;&lt;D xsi:type="xsd:double"&gt;42.56&lt;/D&gt;&lt;D xsi:type="xsd:double"&gt;42.58&lt;/D&gt;&lt;D xsi:type="xsd:double"&gt;42.96&lt;/D&gt;&lt;D xsi:type="xsd:double"&gt;44.18&lt;/D&gt;&lt;D xsi:type="xsd:double"&gt;43.55&lt;/D&gt;&lt;D xsi:type="xsd:double"&gt;43.97&lt;/D&gt;&lt;D xsi:type="xsd:double"&gt;43.82&lt;/D&gt;&lt;D xsi:type="xsd:double"&gt;43.55&lt;/D&gt;&lt;D xsi:type="xsd:double"&gt;43.89&lt;/D&gt;&lt;D xsi:type="xsd:double"&gt;43.5&lt;/D&gt;&lt;D xsi:type="xsd:double"&gt;43.31&lt;/D&gt;&lt;D xsi:type="xsd:double"&gt;42.89&lt;/D&gt;&lt;D xsi:type="xsd:double"&gt;42.35&lt;/D&gt;&lt;D xsi:type="xsd:double"&gt;42.68&lt;/D&gt;&lt;D xsi:type="xsd:double"&gt;42.49&lt;/D&gt;&lt;D xsi:type="xsd:double"&gt;42.02&lt;/D&gt;&lt;D xsi:type="xsd:double"&gt;41.83&lt;/D&gt;&lt;D xsi:type="xsd:double"&gt;41.86&lt;/D&gt;&lt;D xsi:type="xsd:double"&gt;41.43&lt;/D&gt;&lt;D xsi:type="xsd:double"&gt;41.94&lt;/D&gt;&lt;D xsi:type="xsd:double"&gt;42.47&lt;/D&gt;&lt;D xsi:type="xsd:double"&gt;42.91&lt;/D&gt;&lt;D xsi:type="xsd:double"&gt;42.8&lt;/D&gt;&lt;D xsi:type="xsd:double"&gt;43.72&lt;/D&gt;&lt;D xsi:type="xsd:double"&gt;43.4&lt;/D&gt;&lt;D xsi:type="xsd:double"&gt;44.4&lt;/D&gt;&lt;D xsi:type="xsd:double"&gt;43.16&lt;/D&gt;&lt;D xsi:type="xsd:double"&gt;43.03&lt;/D&gt;&lt;D xsi:type="xsd:double"&gt;42.92&lt;/D&gt;&lt;D xsi:type="xsd:double"&gt;42.98&lt;/D&gt;&lt;D xsi:type="xsd:double"&gt;42.74&lt;/D&gt;&lt;D xsi:type="xsd:double"&gt;42.56&lt;/D&gt;&lt;D xsi:type="xsd:double"&gt;43.12&lt;/D&gt;&lt;D xsi:type="xsd:double"&gt;43.28&lt;/D&gt;&lt;D xsi:type="xsd:double"&gt;43.75&lt;/D&gt;&lt;D xsi:type="xsd:double"&gt;43.84&lt;/D&gt;&lt;D xsi:type="xsd:double"&gt;43.27&lt;/D&gt;&lt;D xsi:type="xsd:double"&gt;42.68&lt;/D&gt;&lt;D xsi:type="xsd:double"&gt;43.08&lt;/D&gt;&lt;D xsi:type="xsd:double"&gt;43.27&lt;/D&gt;&lt;D xsi:type="xsd:double"&gt;42.87&lt;/D&gt;&lt;D xsi:type="xsd:double"&gt;42.8&lt;/D&gt;&lt;D xsi:type="xsd:double"&gt;42.61&lt;/D&gt;&lt;D xsi:type="xsd:double"&gt;42.14&lt;/D&gt;&lt;D xsi:type="xsd:double"&gt;41.89&lt;/D&gt;&lt;D xsi:type="xsd:double"&gt;42.04&lt;/D&gt;&lt;D xsi:type="xsd:double"&gt;41.57&lt;/D&gt;&lt;D xsi:type="xsd:double"&gt;41.29&lt;/D&gt;&lt;D xsi:type="xsd:double"&gt;41.67&lt;/D&gt;&lt;D xsi:type="xsd:double"&gt;41.74&lt;/D&gt;&lt;D xsi:type="xsd:double"&gt;42.21&lt;/D&gt;&lt;D xsi:type="xsd:double"&gt;42.83&lt;/D&gt;&lt;D xsi:type="xsd:double"&gt;43.57&lt;/D&gt;&lt;D xsi:type="xsd:double"&gt;43.11&lt;/D&gt;&lt;D xsi:type="xsd:double"&gt;43.21&lt;/D&gt;&lt;D xsi:type="xsd:double"&gt;43.08&lt;/D&gt;&lt;D xsi:type="xsd:double"&gt;43.04&lt;/D&gt;&lt;D xsi:type="xsd:double"&gt;43.04&lt;/D&gt;&lt;D xsi:type="xsd:double"&gt;43.08&lt;/D&gt;&lt;D xsi:type="xsd:double"&gt;42.84&lt;/D&gt;&lt;D xsi:type="xsd:double"&gt;43.14&lt;/D&gt;&lt;D xsi:type="xsd:double"&gt;42.49&lt;/D&gt;&lt;D xsi:type="xsd:double"&gt;42.76&lt;/D&gt;&lt;D xsi:type="xsd:double"&gt;42.47&lt;/D&gt;&lt;D xsi:type="xsd:double"&gt;42.92&lt;/D&gt;&lt;D xsi:type="xsd:double"&gt;42.4&lt;/D&gt;&lt;D xsi:type="xsd:double"&gt;42.65&lt;/D&gt;&lt;D xsi:type="xsd:double"&gt;42.71&lt;/D&gt;&lt;D xsi:type="xsd:double"&gt;43.1&lt;/D&gt;&lt;D xsi:type="xsd:double"&gt;42.73&lt;/D&gt;&lt;D xsi:type="xsd:double"&gt;42.25&lt;/D&gt;&lt;D xsi:type="xsd:double"&gt;42.09&lt;/D&gt;&lt;D xsi:type="xsd:double"&gt;41.88&lt;/D&gt;&lt;D xsi:type="xsd:double"&gt;42.1&lt;/D&gt;&lt;D xsi:type="xsd:double"&gt;41.81&lt;/D&gt;&lt;D xsi:type="xsd:double"&gt;41.68&lt;/D&gt;&lt;D xsi:type="xsd:double"&gt;41.32&lt;/D&gt;&lt;D xsi:type="xsd:double"&gt;41.32&lt;/D&gt;&lt;D xsi:type="xsd:double"&gt;41.62&lt;/D&gt;&lt;D xsi:type="xsd:double"&gt;41.84&lt;/D&gt;&lt;D xsi:type="xsd:double"&gt;41.86&lt;/D&gt;&lt;D xsi:type="xsd:double"&gt;41.07&lt;/D&gt;&lt;D xsi:type="xsd:double"&gt;41.04&lt;/D&gt;&lt;D xsi:type="xsd:double"&gt;40.94&lt;/D&gt;&lt;D xsi:type="xsd:double"&gt;41.04&lt;/D&gt;&lt;D xsi:type="xsd:double"&gt;40.95&lt;/D&gt;&lt;D xsi:type="xsd:double"&gt;40.72&lt;/D&gt;&lt;D xsi:type="xsd:double"&gt;40.12&lt;/D&gt;&lt;D xsi:type="xsd:double"&gt;39.84&lt;/D&gt;&lt;D xsi:type="xsd:double"&gt;38.97&lt;/D&gt;&lt;D xsi:type="xsd:double"&gt;39.22&lt;/D&gt;&lt;D xsi:type="xsd:double"&gt;38.96&lt;/D&gt;&lt;D xsi:type="xsd:double"&gt;39&lt;/D&gt;&lt;D xsi:type="xsd:double"&gt;38.85&lt;/D&gt;&lt;D xsi:type="xsd:double"&gt;38.97&lt;/D&gt;&lt;D xsi:type="xsd:double"&gt;37.99&lt;/D&gt;&lt;D xsi:type="xsd:double"&gt;38.61&lt;/D&gt;&lt;D xsi:type="xsd:double"&gt;35.65&lt;/D&gt;&lt;D xsi:type="xsd:double"&gt;35.97&lt;/D&gt;&lt;D xsi:type="xsd:double"&gt;37.21&lt;/D&gt;&lt;D xsi:type="xsd:double"&gt;39.48&lt;/D&gt;&lt;D xsi:type="xsd:double"&gt;40.18&lt;/D&gt;&lt;D xsi:type="xsd:double"&gt;40.05&lt;/D&gt;&lt;D xsi:type="xsd:double"&gt;39.8&lt;/D&gt;&lt;D xsi:type="xsd:double"&gt;40.35&lt;/D&gt;&lt;D xsi:type="xsd:double"&gt;40.55&lt;/D&gt;&lt;D xsi:type="xsd:double"&gt;40.48&lt;/D&gt;&lt;D xsi:type="xsd:double"&gt;41.23&lt;/D&gt;&lt;D xsi:type="xsd:double"&gt;40.91&lt;/D&gt;&lt;D xsi:type="xsd:double"&gt;40.91&lt;/D&gt;&lt;D xsi:type="xsd:double"&gt;41.28&lt;/D&gt;&lt;D xsi:type="xsd:double"&gt;41.97&lt;/D&gt;&lt;D xsi:type="xsd:double"&gt;41.81&lt;/D&gt;&lt;D xsi:type="xsd:double"&gt;41.68&lt;/D&gt;&lt;D xsi:type="xsd:double"&gt;41.29&lt;/D&gt;&lt;D xsi:type="xsd:double"&gt;40.47&lt;/D&gt;&lt;D xsi:type="xsd:double"&gt;40.97&lt;/D&gt;&lt;D xsi:type="xsd:double"&gt;41.09&lt;/D&gt;&lt;D xsi:type="xsd:double"&gt;41&lt;/D&gt;&lt;D xsi:type="xsd:double"&gt;41.87&lt;/D&gt;&lt;D xsi:type="xsd:double"&gt;41.43&lt;/D&gt;&lt;D xsi:type="xsd:double"&gt;42.02&lt;/D&gt;&lt;D xsi:type="xsd:double"&gt;40.78&lt;/D&gt;&lt;D xsi:type="xsd:double"&gt;40.36&lt;/D&gt;&lt;D xsi:type="xsd:double"&gt;39.54&lt;/D&gt;&lt;D xsi:type="xsd:double"&gt;39.44&lt;/D&gt;&lt;D xsi:type="xsd:double"&gt;39.89&lt;/D&gt;&lt;D xsi:type="xsd:double"&gt;39.89&lt;/D&gt;&lt;D xsi:type="xsd:double"&gt;39.58&lt;/D&gt;&lt;D xsi:type="xsd:double"&gt;39.78&lt;/D&gt;&lt;D xsi:type="xsd:double"&gt;40.09&lt;/D&gt;&lt;D xsi:type="xsd:double"&gt;39.72&lt;/D&gt;&lt;D xsi:type="xsd:double"&gt;40.29&lt;/D&gt;&lt;D xsi:type="xsd:double"&gt;40.29&lt;/D&gt;&lt;D xsi:type="xsd:double"&gt;39.88&lt;/D&gt;&lt;D xsi:type="xsd:double"&gt;39.61&lt;/D&gt;&lt;D xsi:type="xsd:double"&gt;39.19&lt;/D&gt;&lt;D xsi:type="xsd:double"&gt;38.79&lt;/D&gt;&lt;D xsi:type="xsd:double"&gt;38.63&lt;/D&gt;&lt;D xsi:type="xsd:double"&gt;39.05&lt;/D&gt;&lt;D xsi:type="xsd:double"&gt;38.66&lt;/D&gt;&lt;D xsi:type="xsd:double"&gt;38.61&lt;/D&gt;&lt;D xsi:type="xsd:double"&gt;37.95&lt;/D&gt;&lt;D xsi:type="xsd:double"&gt;38.63&lt;/D&gt;&lt;D xsi:type="xsd:double"&gt;38.93&lt;/D&gt;&lt;D xsi:type="xsd:double"&gt;38.62&lt;/D&gt;&lt;D xsi:type="xsd:double"&gt;38.75&lt;/D&gt;&lt;D xsi:type="xsd:double"&gt;39.15&lt;/D&gt;&lt;D xsi:type="xsd:double"&gt;39.12&lt;/D&gt;&lt;D xsi:type="xsd:double"&gt;38.76&lt;/D&gt;&lt;D xsi:type="xsd:double"&gt;38.31&lt;/D&gt;&lt;D xsi:type="xsd:double"&gt;38.17&lt;/D&gt;&lt;D xsi:type="xsd:double"&gt;37.29&lt;/D&gt;&lt;D xsi:type="xsd:double"&gt;37.07&lt;/D&gt;&lt;D xsi:type="xsd:double"&gt;36.23&lt;/D&gt;&lt;D xsi:type="xsd:double"&gt;36.06&lt;/D&gt;&lt;D xsi:type="xsd:double"&gt;35.82&lt;/D&gt;&lt;D xsi:type="xsd:double"&gt;35.9&lt;/D&gt;&lt;D xsi:type="xsd:double"&gt;36.12&lt;/D&gt;&lt;D xsi:type="xsd:double"&gt;36.35&lt;/D&gt;&lt;D xsi:type="xsd:double"&gt;36.2</t>
        </r>
      </text>
    </comment>
    <comment ref="A8" authorId="0" shapeId="0" xr:uid="{2226740E-0A82-4D0E-B305-040B1032392B}">
      <text>
        <r>
          <rPr>
            <b/>
            <sz val="9"/>
            <color indexed="81"/>
            <rFont val="Tahoma"/>
            <charset val="1"/>
          </rPr>
          <t>4&lt;/D&gt;&lt;D xsi:type="xsd:double"&gt;35.35&lt;/D&gt;&lt;D xsi:type="xsd:double"&gt;35.54&lt;/D&gt;&lt;D xsi:type="xsd:double"&gt;35.88&lt;/D&gt;&lt;D xsi:type="xsd:double"&gt;35.81&lt;/D&gt;&lt;D xsi:type="xsd:double"&gt;36.06&lt;/D&gt;&lt;D xsi:type="xsd:double"&gt;36.12&lt;/D&gt;&lt;D xsi:type="xsd:double"&gt;35.97&lt;/D&gt;&lt;D xsi:type="xsd:double"&gt;35.75&lt;/D&gt;&lt;D xsi:type="xsd:double"&gt;35.64&lt;/D&gt;&lt;D xsi:type="xsd:double"&gt;35.52&lt;/D&gt;&lt;/FQL&gt;&lt;FQL&gt;&lt;Q&gt;EWL^FG_PRICE(0,-200D)&lt;/Q&gt;&lt;R&gt;201&lt;/R&gt;&lt;C&gt;1&lt;/C&gt;&lt;D xsi:type="xsd:double"&gt;56.36&lt;/D&gt;&lt;D xsi:type="xsd:double"&gt;56.83&lt;/D&gt;&lt;D xsi:type="xsd:double"&gt;56.55&lt;/D&gt;&lt;D xsi:type="xsd:double"&gt;56.72&lt;/D&gt;&lt;D xsi:type="xsd:double"&gt;56.66&lt;/D&gt;&lt;D xsi:type="xsd:double"&gt;56.25&lt;/D&gt;&lt;D xsi:type="xsd:double"&gt;55.94&lt;/D&gt;&lt;D xsi:type="xsd:double"&gt;55.24&lt;/D&gt;&lt;D xsi:type="xsd:double"&gt;54.57&lt;/D&gt;&lt;D xsi:type="xsd:double"&gt;54.26&lt;/D&gt;&lt;D xsi:type="xsd:double"&gt;53.86&lt;/D&gt;&lt;D xsi:type="xsd:double"&gt;54.51&lt;/D&gt;&lt;D xsi:type="xsd:double"&gt;55.24&lt;/D&gt;&lt;D xsi:type="xsd:double"&gt;55.57&lt;/D&gt;&lt;D xsi:type="xsd:double"&gt;55.26&lt;/D&gt;&lt;D xsi:type="xsd:double"&gt;55.21&lt;/D&gt;&lt;D xsi:type="xsd:double"&gt;55.29&lt;/D&gt;&lt;D xsi:type="xsd:double"&gt;55.48&lt;/D&gt;&lt;D xsi:type="xsd:double"&gt;55.56&lt;/D&gt;&lt;D xsi:type="xsd:double"&gt;55.65&lt;/D&gt;&lt;D xsi:type="xsd:double"&gt;56.12&lt;/D&gt;&lt;D xsi:type="xsd:double"&gt;55.62&lt;/D&gt;&lt;D xsi:type="xsd:double"&gt;56.02&lt;/D&gt;&lt;D xsi:type="xsd:double"&gt;56.33&lt;/D&gt;&lt;D xsi:type="xsd:double"&gt;56.25&lt;/D&gt;&lt;D xsi:type="xsd:double"&gt;55.71&lt;/D&gt;&lt;D xsi:type="xsd:double"&gt;55.08&lt;/D&gt;&lt;D xsi:type="xsd:double"&gt;54.67&lt;/D&gt;&lt;D xsi:type="xsd:double"&gt;55.33&lt;/D&gt;&lt;D xsi:type="xsd:double"&gt;55.33&lt;/D&gt;&lt;D xsi:type="xsd:double"&gt;55.24&lt;/D&gt;&lt;D xsi:type="xsd:double"&gt;55.11&lt;/D&gt;&lt;D xsi:type="xsd:double"&gt;54.97&lt;/D&gt;&lt;D xsi:type="xsd:double"&gt;55.64&lt;/D&gt;&lt;D xsi:type="xsd:double"&gt;54.94&lt;/D&gt;&lt;D xsi:type="xsd:double"&gt;55.52&lt;/D&gt;&lt;D xsi:type="xsd:double"&gt;54.9&lt;/D&gt;&lt;D xsi:type="xsd:double"&gt;54.35&lt;/D&gt;&lt;D xsi:type="xsd:double"&gt;54.5&lt;/D&gt;&lt;D xsi:type="xsd:double"&gt;54.1&lt;/D&gt;&lt;D xsi:type="xsd:double"&gt;54.2&lt;/D&gt;&lt;D xsi:type="xsd:double"&gt;53.81&lt;/D&gt;&lt;D xsi:type="xsd:double"&gt;53.2&lt;/D&gt;&lt;D xsi:type="xsd:double"&gt;53.6&lt;/D&gt;&lt;D xsi:type="xsd:double"&gt;53.68&lt;/D&gt;&lt;D xsi:type="xsd:double"&gt;52.98&lt;/D&gt;&lt;D xsi:type="xsd:double"&gt;53.48&lt;/D&gt;&lt;D xsi:type="xsd:double"&gt;53.31&lt;/D&gt;&lt;D xsi:type="xsd:double"&gt;52.43&lt;/D&gt;&lt;D xsi:type="xsd:double"&gt;52.72&lt;/D&gt;&lt;D xsi:type="xsd:double"&gt;53.48&lt;/D&gt;&lt;D xsi:type="xsd:double"&gt;54.12&lt;/D&gt;&lt;D xsi:type="xsd:double"&gt;54.16&lt;/D&gt;&lt;D xsi:type="xsd:double"&gt;55.16&lt;/D&gt;&lt;D xsi:type="xsd:double"&gt;55.12&lt;/D&gt;&lt;D xsi:type="xsd:double"&gt;56.2&lt;/D&gt;&lt;D xsi:type="xsd:double"&gt;54.96&lt;/D&gt;&lt;D xsi:type="xsd:double"&gt;54.51&lt;/D&gt;&lt;D xsi:type="xsd:double"&gt;54.48&lt;/D&gt;&lt;D xsi:type="xsd:double"&gt;54.36&lt;/D&gt;&lt;D xsi:type="xsd:double"&gt;54.55&lt;/D&gt;&lt;D xsi:type="xsd:double"&gt;54.18&lt;/D&gt;&lt;D xsi:type="xsd:double"&gt;54.71&lt;/D&gt;&lt;D xsi:type="xsd:double"&gt;54.7&lt;/D&gt;&lt;D xsi:type="xsd:double"&gt;55.45&lt;/D&gt;&lt;D xsi:type="xsd:double"&gt;55.28&lt;/D&gt;&lt;D xsi:type="xsd:double"&gt;54.82&lt;/D&gt;&lt;D xsi:type="xsd:double"&gt;54.53&lt;/D&gt;&lt;D xsi:type="xsd:double"&gt;54.9&lt;/D&gt;&lt;D xsi:type="xsd:double"&gt;55.27&lt;/D&gt;&lt;D xsi:type="xsd:double"&gt;54.98&lt;/D&gt;&lt;D xsi:type="xsd:double"&gt;54.81&lt;/D&gt;&lt;D xsi:type="xsd:double"&gt;54.63&lt;/D&gt;&lt;D xsi:type="xsd:double"&gt;54.26&lt;/D&gt;&lt;D xsi:type="xsd:double"&gt;53.75&lt;/D&gt;&lt;D xsi:type="xsd:double"&gt;54.32&lt;/D&gt;&lt;D xsi:type="xsd:double"&gt;53.46&lt;/D&gt;&lt;D xsi:type="xsd:double"&gt;52.68&lt;/D&gt;&lt;D xsi:type="xsd:double"&gt;53.25&lt;/D&gt;&lt;D xsi:type="xsd:double"&gt;53.42&lt;/D&gt;&lt;D xsi:type="xsd:double"&gt;53.77&lt;/D&gt;&lt;D xsi:type="xsd:double"&gt;55.22&lt;/D&gt;&lt;D xsi:type="xsd:double"&gt;56.27&lt;/D&gt;&lt;D xsi:type="xsd:double"&gt;55.43&lt;/D&gt;&lt;D xsi:type="xsd:double"&gt;55.67&lt;/D&gt;&lt;D xsi:type="xsd:double"&gt;55.62&lt;/D&gt;&lt;D xsi:type="xsd:double"&gt;55.64&lt;/D&gt;&lt;D xsi:type="xsd:double"&gt;55.47&lt;/D&gt;&lt;D xsi:type="xsd:double"&gt;55.56&lt;/D&gt;&lt;D xsi:type="xsd:double"&gt;55.03&lt;/D&gt;&lt;D xsi:type="xsd:double"&gt;55.54&lt;/D&gt;&lt;D xsi:type="xsd:double"&gt;55.18&lt;/D&gt;&lt;D xsi:type="xsd:double"&gt;54.9&lt;/D&gt;&lt;D xsi:type="xsd:double"&gt;54.62&lt;/D&gt;&lt;D xsi:type="xsd:double"&gt;55.2&lt;/D&gt;&lt;D xsi:type="xsd:double"&gt;55.03&lt;/D&gt;&lt;D xsi:type="xsd:double"&gt;54.77&lt;/D&gt;&lt;D xsi:type="xsd:double"&gt;55.04&lt;/D&gt;&lt;D xsi:type="xsd:double"&gt;55.17&lt;/D&gt;&lt;D xsi:type="xsd:double"&gt;55.02&lt;/D&gt;&lt;D xsi:type="xsd:double"&gt;54.41&lt;/D&gt;&lt;D xsi:type="xsd:double"&gt;54.02&lt;/D&gt;&lt;D xsi:type="xsd:double"&gt;52.94&lt;/D&gt;&lt;D xsi:type="xsd:double"&gt;53.19&lt;/D&gt;&lt;D xsi:type="xsd:double"&gt;53.53&lt;/D&gt;&lt;D xsi:type="xsd:double"&gt;53.58&lt;/D&gt;&lt;D xsi:type="xsd:double"&gt;53.58&lt;/D&gt;&lt;D xsi:type="xsd:double"&gt;54.15&lt;/D&gt;&lt;D xsi:type="xsd:double"&gt;54.34&lt;/D&gt;&lt;D xsi:type="xsd:double"&gt;54.64&lt;/D&gt;&lt;D xsi:type="xsd:double"&gt;54.47&lt;/D&gt;&lt;D xsi:type="xsd:double"&gt;53.52&lt;/D&gt;&lt;D xsi:type="xsd:double"&gt;53.86&lt;/D&gt;&lt;D xsi:type="xsd:double"&gt;53.67&lt;/D&gt;&lt;D xsi:type="xsd:double"&gt;53.71&lt;/D&gt;&lt;D xsi:type="xsd:double"&gt;53.04&lt;/D&gt;&lt;D xsi:type="xsd:double"&gt;52.96&lt;/D&gt;&lt;D xsi:type="xsd:double"&gt;52.23&lt;/D&gt;&lt;D xsi:type="xsd:double"&gt;52.45&lt;/D&gt;&lt;D xsi:type="xsd:double"&gt;51.82&lt;/D&gt;&lt;D xsi:type="xsd:double"&gt;51.95&lt;/D&gt;&lt;D xsi:type="xsd:double"&gt;51.29&lt;/D&gt;&lt;D xsi:type="xsd:double"&gt;51.45&lt;/D&gt;&lt;D xsi:type="xsd:double"&gt;51.2&lt;/D&gt;&lt;D xsi:type="xsd:double"&gt;51.05&lt;/D&gt;&lt;D xsi:type="xsd:double"&gt;49.7&lt;/D&gt;&lt;D xsi:type="xsd:double"&gt;49.71&lt;/D&gt;&lt;D xsi:type="xsd:double"&gt;47.12&lt;/D&gt;&lt;D xsi:type="xsd:double"&gt;47.04&lt;/D&gt;&lt;D xsi:type="xsd:double"&gt;48.36&lt;/D&gt;&lt;D xsi:type="xsd:double"&gt;51.41&lt;/D&gt;&lt;D xsi:type="xsd:double"&gt;51.49&lt;/D&gt;&lt;D xsi:type="xsd:double"&gt;51.76&lt;/D&gt;&lt;D xsi:type="xsd:double"&gt;51.79&lt;/D&gt;&lt;D xsi:type="xsd:double"&gt;52.48&lt;/D&gt;&lt;D xsi:type="xsd:double"&gt;52.59&lt;/D&gt;&lt;D xsi:type="xsd:double"&gt;52.45&lt;/D&gt;&lt;D xsi:type="xsd:double"&gt;52.98&lt;/D&gt;&lt;D xsi:type="xsd:double"&gt;52.9&lt;/D&gt;&lt;D xsi:type="xsd:double"&gt;53.06&lt;/D&gt;&lt;D xsi:type="xsd:double"&gt;53.28&lt;/D&gt;&lt;D xsi:type="xsd:double"&gt;53.24&lt;/D&gt;&lt;D xsi:type="xsd:double"&gt;53.43&lt;/D&gt;&lt;D xsi:type="xsd:double"&gt;53.33&lt;/D&gt;&lt;D xsi:type="xsd:double"&gt;52.59&lt;/D&gt;&lt;D xsi:type="xsd:double"&gt;52.14&lt;/D&gt;&lt;D xsi:type="xsd:double"&gt;52.41&lt;/D&gt;&lt;D xsi:type="xsd:double"&gt;51.87&lt;/D&gt;&lt;D xsi:type="xsd:double"&gt;52.62&lt;/D&gt;&lt;D xsi:type="xsd:double"&gt;53.53&lt;/D&gt;&lt;D xsi:type="xsd:double"&gt;52.59&lt;/D&gt;&lt;D xsi:type="xsd:double"&gt;52.86&lt;/D&gt;&lt;D xsi:type="xsd:double"&gt;52.71&lt;/D&gt;&lt;D xsi:type="xsd:double"&gt;52.3&lt;/D&gt;&lt;D xsi:type="xsd:double"&gt;51.73&lt;/D&gt;&lt;D xsi:type="xsd:double"&gt;51.33&lt;/D&gt;&lt;D xsi:type="xsd:double"&gt;52.03&lt;/D&gt;&lt;D xsi:type="xsd:double"&gt;51.97&lt;/D&gt;&lt;D xsi:type="xsd:double"&gt;51.54&lt;/D&gt;&lt;D xsi:type="xsd:double"&gt;51.62&lt;/D&gt;&lt;D xsi:type="xsd:double"&gt;51.29&lt;/D&gt;&lt;D xsi:type="xsd:double"&gt;50.86&lt;/D&gt;&lt;D xsi:type="xsd:double"&gt;51.31&lt;/D&gt;&lt;D xsi:type="xsd:double"&gt;51.41&lt;/D&gt;&lt;D xsi:type="xsd:double"&gt;51.4&lt;/D&gt;&lt;D xsi:type="xsd:double"&gt;50.22&lt;/D&gt;&lt;D xsi:type="xsd:double"&gt;50.05&lt;/D&gt;&lt;D xsi:type="xsd:double"&gt;49.9&lt;/D&gt;&lt;D xsi:type="xsd:double"&gt;49.59&lt;/D&gt;&lt;D xsi:type="xsd:double"&gt;49.97&lt;/D&gt;&lt;D xsi:type="xsd:double"&gt;50.21&lt;/D&gt;&lt;D xsi:type="xsd:double"&gt;49.51&lt;/D&gt;&lt;D xsi:type="xsd:double"&gt;49.24&lt;/D&gt;&lt;D xsi:type="xsd:double"&gt;49.57&lt;/D&gt;&lt;D xsi:type="xsd:double"&gt;50.02&lt;/D&gt;&lt;D xsi:type="xsd:double"&gt;49.59&lt;/D&gt;&lt;D xsi:type="xsd:double"&gt;49.71&lt;/D&gt;&lt;D xsi:type="xsd:double"&gt;49.84&lt;/D&gt;&lt;D xsi:type="xsd:double"&gt;48.83&lt;/D&gt;&lt;D xsi:type="xsd:double"&gt;48.79&lt;/D&gt;&lt;D xsi:type="xsd:double"&gt;48.44&lt;/D&gt;&lt;D xsi:type="xsd:double"&gt;48.35&lt;/D&gt;&lt;D xsi:type="xsd:double"&gt;47.17&lt;/D&gt;&lt;D xsi:type="xsd:double"&gt;47.11&lt;/D&gt;&lt;D xsi:type="xsd:double"&gt;46.6&lt;/D&gt;&lt;D xsi:type="xsd:double"&gt;46.33&lt;/D&gt;&lt;D xsi:type="xsd:double"&gt;46.16&lt;/D&gt;&lt;D xsi:type="xsd:double"&gt;46.41&lt;/D&gt;&lt;D xsi:type="xsd:double"&gt;47&lt;/D&gt;&lt;D xsi:type="xsd:double"&gt;46.87&lt;/D&gt;&lt;D xsi:type="xsd:double"&gt;46.52&lt;/D&gt;&lt;D xsi:type="xsd:double"&gt;46.26&lt;/D&gt;&lt;D xsi:type="xsd:double"&gt;45.85&lt;/D&gt;&lt;D xsi:type="xsd:double"&gt;45.96&lt;/D&gt;&lt;D xsi:type="xsd:double"&gt;46.2&lt;/D&gt;&lt;D xsi:type="xsd:double"&gt;46.34&lt;/D&gt;&lt;D xsi:type="xsd:double"&gt;46.62&lt;/D&gt;&lt;D xsi:type="xsd:double"&gt;46.47&lt;/D&gt;&lt;D xsi:type="xsd:double"&gt;46.3&lt;/D&gt;&lt;D xsi:type="xsd:double"&gt;45.92&lt;/D&gt;&lt;D xsi:type="xsd:double"&gt;45.73&lt;/D&gt;&lt;/FQL&gt;&lt;FQL&gt;&lt;Q&gt;EWA^FG_PRICE(0,-200D)&lt;/Q&gt;&lt;R&gt;201&lt;/R&gt;&lt;C&gt;1&lt;/C&gt;&lt;D xsi:type="xsd:double"&gt;26.92&lt;/D&gt;&lt;D xsi:type="xsd:double"&gt;27.23&lt;/D&gt;&lt;D xsi:type="xsd:double"&gt;27.14&lt;/D&gt;&lt;D xsi:type="xsd:double"&gt;27.36&lt;/D&gt;&lt;D xsi:type="xsd:double"&gt;27.43&lt;/D&gt;&lt;D xsi:type="xsd:double"&gt;27.18&lt;/D&gt;&lt;D xsi:type="xsd:double"&gt;27.15&lt;/D&gt;&lt;D xsi:type="xsd:double"&gt;27&lt;/D&gt;&lt;D xsi:type="xsd:double"&gt;26.98&lt;/D&gt;&lt;D xsi:type="xsd:double"&gt;26.67&lt;/D&gt;&lt;D xsi:type="xsd:double"&gt;26.47&lt;/D&gt;&lt;D xsi:type="xsd:double"&gt;26.47&lt;/D&gt;&lt;D xsi:type="xsd:double"&gt;26.87&lt;/D&gt;&lt;D xsi:type="xsd:double"&gt;26.92&lt;/D&gt;&lt;D xsi:type="xsd:double"&gt;26.89&lt;/D&gt;&lt;D xsi:type="xsd:double"&gt;26.89&lt;/D&gt;&lt;D xsi:type="xsd:double"&gt;27.14&lt;/D&gt;&lt;D xsi:type="xsd:double"&gt;27.38&lt;/D&gt;&lt;D xsi:type="xsd:double"&gt;27.57&lt;/D&gt;&lt;D xsi:type="xsd:double"&gt;27.24&lt;/D&gt;&lt;D xsi:type="xsd:double"&gt;27.41&lt;/D&gt;&lt;D xsi:type="xsd:double"&gt;27.11&lt;/D&gt;&lt;D xsi:type="xsd:double"&gt;26.89&lt;/D&gt;&lt;D xsi:type="xsd:double"&gt;27&lt;/D&gt;&lt;D xsi:type="xsd:double"&gt;26.93&lt;/D&gt;&lt;D xsi:type="xsd:double"&gt;26.9&lt;/D&gt;&lt;D xsi:type="xsd:double"&gt;26.6&lt;/D&gt;&lt;D xsi:type="xsd:double"&gt;26.77&lt;/D&gt;&lt;D xsi:type="xsd:double"&gt;27.08&lt;/D&gt;&lt;D xsi:type="xsd:double"&gt;27.09&lt;/D&gt;&lt;D xsi:type="xsd:double"&gt;27&lt;/D&gt;&lt;D xsi:type="xsd:double"&gt;26.97&lt;/D&gt;&lt;D xsi:type="xsd:double"&gt;26.83&lt;/D&gt;&lt;D xsi:type="xsd:double"&gt;27.26&lt;/D&gt;&lt;D xsi:type="xsd:double"&gt;26.86&lt;/D&gt;&lt;D xsi:type="xsd:double"&gt;26.7&lt;/D&gt;&lt;D xsi:type="xsd:double"&gt;26.61&lt;/D&gt;&lt;D xsi:type="xsd:double"&gt;26.84&lt;/D&gt;&lt;D xsi:type="xsd:double"&gt;26.83&lt;/D&gt;&lt;D xsi:type="xsd:double"&gt;26.74&lt;/D&gt;&lt;D xsi:type="xsd:double"&gt;26.91&lt;/D&gt;&lt;D xsi:type="xsd:double"&gt;26.96&lt;/D&gt;&lt;D xsi:type="xsd:double"&gt;26.65&lt;/D&gt;&lt;D xsi:type="xsd:double"&gt;26.63&lt;/D&gt;&lt;D xsi:type="xsd:double"&gt;26.6&lt;/D&gt;&lt;D xsi:type="xsd:double"&gt;26.66&lt;/D&gt;&lt;D xsi:type="xsd:double"&gt;26.41&lt;/D&gt;&lt;D xsi:type="xsd:double"&gt;26.28&lt;/D&gt;&lt;D xsi:type="xsd:double"&gt;25.91&lt;/D&gt;&lt;D xsi:type="xsd:double"&gt;26.02&lt;/D&gt;&lt;D xsi:type="xsd:double"&gt;26.15&lt;/D&gt;&lt;D xsi:type="xsd:double"&gt;26.37&lt;/D&gt;&lt;D xsi:type="xsd:double"&gt;26.22&lt;/D&gt;&lt;D xsi:type="xsd:double"&gt;26.48&lt;/D&gt;&lt;D xsi:type="xsd:double"&gt;26.58&lt;/D&gt;&lt;D xsi:type="xsd:double"&gt;26.82&lt;/D&gt;&lt;D xsi:type="xsd:double"&gt;26.55&lt;/D&gt;&lt;D xsi:type="xsd:double"&gt;26.37&lt;/D&gt;&lt;D xsi:type="xsd:double"&gt;26.45&lt;/D&gt;&lt;D xsi:type="xsd:double"&gt;26.28&lt;/D&gt;&lt;D xsi:type="xsd:double"&gt;26.19&lt;/D&gt;&lt;D xsi:type="xsd:double"&gt;26.07&lt;/D&gt;&lt;D xsi:type="xsd:double"&gt;26.39&lt;/D&gt;&lt;D xsi:type="xsd:double"&gt;26.36&lt;/D&gt;&lt;D xsi:type="xsd:double"&gt;26.58&lt;/D&gt;&lt;D xsi:type="xsd:double"&gt;26.24&lt;/D&gt;&lt;D xsi:type="xsd:double"&gt;26.14&lt;/D&gt;&lt;D xsi:type="xsd:double"&gt;25.98&lt;/D&gt;&lt;D xsi:type="xsd:double"&gt;26.48&lt;/D&gt;&lt;D xsi:type="xsd:double"&gt;26.54&lt;/D&gt;&lt;D xsi:type="xsd:double"&gt;26.35&lt;/D&gt;&lt;D xsi:type="xsd:double"&gt;26.32&lt;/D&gt;&lt;D xsi:type="xsd:double"&gt;26.09&lt;/D&gt;&lt;D xsi:type="xsd:double"&gt;26.43&lt;/D&gt;&lt;D xsi:type="xsd:double"&gt;26.03&lt;/D&gt;&lt;D xsi:type="xsd:double"&gt;26.05&lt;/D&gt;&lt;D xsi:type="xsd:double"&gt;25.79&lt;/D&gt;&lt;D xsi:type="xsd:double"&gt;25.55&lt;/D&gt;&lt;D xsi:type="xsd:double"&gt;25.86&lt;/D&gt;&lt;D xsi:type="xsd:double"&gt;25.77&lt;/D&gt;&lt;D xsi:type="xsd:double"&gt;26.09&lt;/D&gt;&lt;D xsi:type="xsd:double"&gt;26.32&lt;/D&gt;&lt;D xsi:type="xsd:double"&gt;26.64&lt;/D&gt;&lt;D xsi:type="xsd:double"&gt;26.6&lt;/D&gt;&lt;D xsi:type="xsd:double"&gt;26.71&lt;/D&gt;&lt;D xsi:type="xsd:double"&gt;26.44&lt;/D&gt;&lt;D xsi:type="xsd:double"&gt;26.37&lt;/D&gt;&lt;D xsi:type="xsd:double"&gt;26.36&lt;/D&gt;&lt;D xsi:type="xsd:double"&gt;26.33&lt;/D&gt;&lt;D xsi:type="xsd:double"&gt;26.07&lt;/D&gt;&lt;D xsi:type="xsd:double"&gt;26.15&lt;/D&gt;&lt;D xsi:type="xsd:double"&gt;25.81&lt;/D&gt;&lt;D xsi:type="xsd:double"&gt;25.64&lt;/D&gt;&lt;D xsi:type="xsd:double"&gt;25.56&lt;/D&gt;&lt;D xsi:type="xsd:double"&gt;25.87&lt;/D&gt;&lt;D xsi:type="xsd:double"&gt;25.65&lt;/D&gt;&lt;D xsi:type="xsd:double"&gt;25.41&lt;/D&gt;&lt;D xsi:type="xsd:double"&gt;25.41&lt;/D&gt;&lt;D xsi:type="xsd:double"&gt;25.63&lt;/D&gt;&lt;D xsi:type="xsd:double"&gt;25.63&lt;/D&gt;&lt;D xsi:type="xsd:double"&gt;25.47&lt;/D&gt;&lt;D xsi:type="xsd:double"&gt;25.55&lt;/D&gt;&lt;D xsi:type="xsd:double"&gt;25.16&lt;/D&gt;&lt;D xsi:type="xsd:double"&gt;25.42&lt;/D&gt;&lt;D xsi:type="xsd:double"&gt;25.18&lt;/D&gt;&lt;D xsi:type="xsd:double"&gt;25.01&lt;/D&gt;&lt;D xsi:type="xsd:double"&gt;24.83&lt;/D&gt;&lt;D xsi:type="xsd:double"&gt;24.89&lt;/D&gt;&lt;D xsi:type="xsd:double"&gt;25.05&lt;/D&gt;&lt;D xsi:type="xsd:double"&gt;24.99&lt;/D&gt;&lt;D xsi:type="xsd:double"&gt;25.31&lt;/D&gt;&lt;D xsi:type="xsd:double"&gt;24.65&lt;/D&gt;&lt;D xsi:type="xsd:double"&gt;24.67&lt;/D&gt;&lt;D xsi:type="xsd:double"&gt;24.55&lt;/D&gt;&lt;D xsi:type="xsd:double"&gt;24.52&lt;/D&gt;&lt;D xsi:type="xsd:double"&gt;24.51&lt;/D&gt;&lt;D xsi:type="xsd:double"&gt;24.51&lt;/D&gt;&lt;D xsi:type="xsd:double"&gt;24&lt;/D&gt;&lt;D xsi:type="xsd:double"&gt;23.96&lt;/D&gt;&lt;D xsi:type="xsd:double"&gt;23.48&lt;/D&gt;&lt;D xsi:type="xsd:double"&gt;23.61&lt;/D&gt;&lt;D xsi:type="xsd:double"&gt;23.42&lt;/D&gt;&lt;D xsi:type="xsd:double"&gt;23.36&lt;/D&gt;&lt;D xsi:type="xsd:double"&gt;23.29&lt;/D&gt;&lt;D xsi:type="xsd:double"&gt;22.77&lt;/D&gt;&lt;D xsi:type="xsd:double"&gt;22.35&lt;/D&gt;&lt;D xsi:type="xsd:double"&gt;22.81&lt;/D&gt;&lt;D xsi:type="xsd:double"&gt;20.82&lt;/D&gt;&lt;D xsi:type="xsd:double"&gt;20.85&lt;/D&gt;&lt;D xsi:type="xsd:double"&gt;21.15&lt;/D&gt;&lt;D xsi:type="xsd:double"&gt;23.25&lt;/D&gt;&lt;D xsi:type="xsd:double"&gt;23.89&lt;/D&gt;&lt;D xsi:type="xsd:double"&gt;23.71&lt;/D&gt;&lt;D xsi:type="xsd:double"&gt;23.44&lt;/D&gt;&lt;D xsi:type="xsd:double"&gt;23.47&lt;/D&gt;&lt;D xsi:type="xsd:double"&gt;23.75&lt;/D&gt;&lt;D xsi:type="xsd:double"&gt;23.71&lt;/D&gt;&lt;D xsi:type="xsd:double"&gt;23.81&lt;/D&gt;&lt;D xsi:type="xsd:double"&gt;23.7&lt;/D&gt;&lt;D xsi:type="xsd:double"&gt;23.43&lt;/D&gt;&lt;D xsi:type="xsd:double"&gt;23.53&lt;/D&gt;&lt;D xsi:type="xsd:double"&gt;23.65&lt;/D&gt;&lt;D xsi:type="xsd:double"&gt;23.43&lt;/D&gt;&lt;D xsi:type="xsd:double"&gt;23.87&lt;/D&gt;&lt;D xsi:type="xsd:double"&gt;23.5&lt;/D&gt;&lt;D xsi:type="xsd:double"&gt;23.02&lt;/D&gt;&lt;D xsi:type="xsd:double"&gt;23.31&lt;/D&gt;&lt;D xsi:type="xsd:double"&gt;23.32&lt;/D&gt;&lt;D xsi:type="xsd:double"&gt;23.42&lt;/D&gt;&lt;D xsi:type="xsd:double"&gt;23.89&lt;/D&gt;&lt;D xsi:type="xsd:double"&gt;24.02&lt;/D&gt;&lt;D xsi:type="xsd:double"&gt;24.41&lt;/D&gt;&lt;D xsi:type="xsd:double"&gt;23.92&lt;/D&gt;&lt;D xsi:type="xsd:double"&gt;23.95&lt;/D&gt;&lt;D xsi:type="xsd:double"&gt;23.99&lt;/D&gt;&lt;D xsi:type="xsd:double"&gt;24.07&lt;/D&gt;&lt;D xsi:type="xsd:double"&gt;24.44&lt;/D&gt;&lt;D xsi:type="xsd:double"&gt;24.54&lt;/D&gt;&lt;D xsi:type="xsd:double"&gt;24.63&lt;/D&gt;&lt;D xsi:type="xsd:double"&gt;24.55&lt;/D&gt;&lt;D xsi:type="xsd:double"&gt;25.09&lt;/D&gt;&lt;D xsi:type="xsd:double"&gt;25.04&lt;/D&gt;&lt;D xsi:type="xsd:double"&gt;25.42&lt;/D&gt;&lt;D xsi:type="xsd:double"&gt;25.47&lt;/D&gt;&lt;D xsi:type="xsd:double"&gt;25.66&lt;/D&gt;&lt;D xsi:type="xsd:double"&gt;25.26&lt;/D&gt;&lt;D xsi:type="xsd:double"&gt;25.04&lt;/D&gt;&lt;D xsi:type="xsd:double"&gt;25.09&lt;/D&gt;&lt;D xsi:type="xsd:double"&gt;24.93&lt;/D&gt;&lt;D xsi:type="xsd:double"&gt;25.13&lt;/D&gt;&lt;D xsi:type="xsd:double"&gt;25.01&lt;/D&gt;&lt;D xsi:type="xsd:double"&gt;24.78&lt;/D&gt;&lt;D xsi:type="xsd:double"&gt;24.49&lt;/D&gt;&lt;D xsi:type="xsd:double"&gt;24.61&lt;/D&gt;&lt;D xsi:type="xsd:double"&gt;24.95&lt;/D&gt;&lt;D xsi:type="xsd:double"&gt;24.64&lt;/D&gt;&lt;D xsi:type="xsd:double"&gt;24.79&lt;/D&gt;&lt;D xsi:type="xsd:double"&gt;24.87&lt;/D&gt;&lt;D xsi:type="xsd:double"&gt;24.91&lt;/D&gt;&lt;D xsi:type="xsd:double"&gt;24.75&lt;/D&gt;&lt;D xsi:type="xsd:double"&gt;24.71&lt;/D&gt;&lt;D xsi:type="xsd:double"&gt;24.8&lt;/D&gt;&lt;D xsi:type="xsd:double"&gt;24.24&lt;/D&gt;&lt;D xsi:type="xsd:double"&gt;24.33&lt;/D&gt;&lt;D xsi:type="xsd:double"&gt;24.35&lt;/D&gt;&lt;D xsi:type="xsd:double"&gt;23.98&lt;/D&gt;&lt;D xsi:type="xsd:double"&gt;23.88&lt;/D&gt;&lt;D xsi:type="xsd:double"&gt;23.81&lt;/D&gt;&lt;D xsi:type="xsd:double"&gt;24.36&lt;/D&gt;&lt;D xsi:type="xsd:double"&gt;24.22&lt;/D&gt;&lt;D xsi:type="xsd:double"&gt;24.33&lt;/D&gt;&lt;D xsi:type="xsd:double"&gt;24.2&lt;/D&gt;&lt;D xsi:type="xsd:double"&gt;23.91&lt;/D&gt;&lt;D xsi:type="xsd:double"&gt;23.86&lt;/D&gt;&lt;D xsi:type="xsd:double"&gt;23.97&lt;/D&gt;&lt;D xsi:type="xsd:double"&gt;24.06&lt;/D&gt;&lt;D xsi:type="xsd:double"&gt;24.32&lt;/D&gt;&lt;D xsi:type="xsd:double"&gt;24.2&lt;/D&gt;&lt;D xsi:type="xsd:double"&gt;24.1&lt;/D&gt;&lt;D xsi:type="xsd:double"&gt;23.77&lt;/D&gt;&lt;D xsi:type="xsd:double"&gt;23.83&lt;/D&gt;&lt;/FQL&gt;&lt;FQL&gt;&lt;Q&gt;UAE^FG_PRICE(0,-200D)&lt;/Q&gt;&lt;R&gt;201&lt;/R&gt;&lt;C&gt;1&lt;/C&gt;&lt;D xsi:type="xsd:double"&gt;19.25&lt;/D&gt;&lt;D xsi:type="xsd:double"&gt;19.29&lt;/D&gt;&lt;D xsi:type="xsd:double"&gt;19.13&lt;/D&gt;&lt;D xsi:type="xsd:double"&gt;19.04&lt;/D&gt;&lt;D xsi:type="xsd:double"&gt;19.11&lt;/D&gt;&lt;D xsi:type="xsd:double"&gt;19.08&lt;/D&gt;&lt;D xsi:type="xsd:double"&gt;18.99&lt;/D&gt;&lt;D xsi:type="xsd:double"&gt;18.89&lt;/D&gt;&lt;D xsi:type="xsd:double"&gt;18.82&lt;/D&gt;&lt;D xsi:type="xsd:double"&gt;18.98&lt;/D&gt;&lt;D xsi:type="xsd:double"&gt;18.84&lt;/D&gt;&lt;D xsi:type="xsd:double"&gt;18.68&lt;/D&gt;&lt;D xsi:type="xsd:double"&gt;19.14&lt;/D&gt;&lt;D xsi:type="xsd:double"&gt;19.55&lt;/D&gt;&lt;D xsi:type="xsd:double"&gt;19.47&lt;/D&gt;&lt;D xsi:type="xsd:double"&gt;19.36&lt;/D&gt;&lt;D xsi:type="xsd:double"&gt;19.16&lt;/D&gt;&lt;D xsi:type="xsd:double"&gt;19.32&lt;/D&gt;&lt;D xsi:type="xsd:double"&gt;19.2&lt;/D&gt;&lt;D xsi:type="xsd:double"&gt;19.17&lt;/D&gt;&lt;D xsi:type="xsd:double"&gt;19.01&lt;/D&gt;&lt;D xsi:type="xsd:double"&gt;18.85&lt;/D&gt;&lt;D xsi:type="xsd:double"&gt;18.91&lt;/D&gt;&lt;D xsi:type="xsd:double"&gt;18.94&lt;/D&gt;&lt;D xsi:type="xsd:double"&gt;19.16&lt;/D&gt;&lt;D xsi:type="xsd:double"&gt;19.2&lt;/D&gt;&lt;D xsi:type="xsd:double"&gt;19.03&lt;/D&gt;&lt;D xsi:type="xsd:double"&gt;19.14&lt;/D&gt;&lt;D xsi:type="xsd:double"&gt;19.38&lt;/D&gt;&lt;D xsi:type="xsd:double"&gt;19.53&lt;/D&gt;&lt;D xsi:type="xsd:double"&gt;19.68&lt;/D&gt;&lt;D xsi:type="xsd:double"&gt;19.75&lt;/D&gt;&lt;D xsi:type="xsd:double"&gt;19.83&lt;/D&gt;&lt;D xsi:type="xsd:double"&gt;19.96&lt;/D&gt;&lt;D xsi:type="xsd:double"&gt;19.753&lt;/D&gt;&lt;D xsi:type="xsd:double"&gt;19.8&lt;/D&gt;&lt;D xsi:type="xsd:double"&gt;19.8383&lt;/D&gt;&lt;D xsi:type="xsd:double"&gt;19.965&lt;/D&gt;&lt;D xsi:type="xsd:double"&gt;19.905&lt;/D&gt;&lt;D xsi:type="xsd:double"&gt;19.98&lt;/D&gt;&lt;D xsi:type="xsd:double"&gt;19.93&lt;/D&gt;&lt;D xsi:type="xsd:double"&gt;20.15&lt;/D&gt;&lt;D xsi:type="xsd:double"&gt;20.08&lt;/D&gt;&lt;D xsi:type="xsd:double"&gt;20.14&lt;/D&gt;&lt;D xsi:type="xsd:double"&gt;20.1&lt;/D&gt;&lt;D xsi:type="xsd:double"&gt;20.25&lt;/D&gt;&lt;D xsi:type="xsd:double"&gt;20.01&lt;/D&gt;&lt;D xsi:type="xsd:double"&gt;20.21&lt;/D&gt;&lt;D xsi:type="xsd:double"&gt;19.95&lt;/D&gt;&lt;D xsi:type="xsd:double"&gt;20.0399&lt;/D&gt;&lt;D xsi:type="xsd:double"&gt;20.26&lt;/D&gt;&lt;D xsi:type="xsd:double"&gt;20.145&lt;/D&gt;&lt;D xsi:type="xsd:double"&gt;20.32&lt;/D&gt;&lt;D xsi:type="xsd:double"&gt;20.35&lt;/D&gt;&lt;D xsi:type="xsd:double"&gt;20.11&lt;/D&gt;&lt;D xsi:type="xsd:double"&gt;20.105&lt;/D&gt;&lt;D xsi:type="xsd:double"&gt;19.795&lt;/D&gt;&lt;D xsi:type="xsd:double"&gt;19.9&lt;/D&gt;&lt;D xsi:type="xsd:double"&gt;19.98&lt;/D&gt;&lt;D xsi:type="xsd:double"&gt;20.05&lt;/D&gt;&lt;D xsi:type="xsd:double"&gt;19.86&lt;/D&gt;&lt;D xsi:type="xsd:double"&gt;19.41&lt;/D&gt;&lt;D xsi:type="xsd:double"&gt;19.37&lt;/D&gt;&lt;D xsi:type="xsd:double"&gt;19.21&lt;/D&gt;&lt;D xsi:type="xsd:double"&gt;19.08&lt;/D&gt;&lt;D xsi:type="xsd:double"&gt;19.13&lt;/D&gt;&lt;D xsi:type="xsd:double"&gt;18.84&lt;/D&gt;&lt;D xsi:type="xsd:double"&gt;18.86&lt;/D&gt;&lt;D xsi:type="xsd:double"&gt;18.84&lt;/D&gt;&lt;D xsi:type="xsd:double"&gt;18.6&lt;/D&gt;&lt;D xsi:type="xsd:double"&gt;18.66&lt;/D&gt;&lt;D xsi:type="xsd:double"&gt;18.72&lt;/D&gt;&lt;D xsi:type="xsd:double"&gt;18.57&lt;/D&gt;&lt;D xsi:type="xsd:double"&gt;18.5&lt;/D&gt;&lt;D xsi:type="xsd:double"&gt;18.22&lt;/D&gt;&lt;D xsi:type="xsd:double"&gt;18.3&lt;/D&gt;&lt;D xsi:type="xsd:double"&gt;17.66&lt;/D&gt;&lt;D xsi:type="xsd:double"&gt;17.26&lt;/D&gt;&lt;D xsi:type="xsd:double"&gt;16.99&lt;/D&gt;&lt;D xsi:type="xsd:double"&gt;17.24&lt;/D&gt;&lt;D xsi:type="xsd:double"&gt;17.56&lt;/D&gt;&lt;D xsi:type="xsd:double"&gt;17.88&lt;/D&gt;&lt;D xsi:type="xsd:double"&gt;18.395&lt;/D&gt;&lt;D xsi:type="xsd:double"&gt;18.72&lt;/D&gt;&lt;D xsi:type="xsd:double"&gt;18.78&lt;/D&gt;&lt;D xsi:type="xsd:double"&gt;18.71&lt;/D&gt;&lt;D xsi:type="xsd:double"&gt;18.67&lt;/D&gt;&lt;D xsi:type="xsd:double"&gt;18.61&lt;/D&gt;&lt;D xsi:type="xsd:double"&gt;18.59&lt;/D&gt;&lt;D xsi:type="xsd:double"&gt;18.59&lt;/D&gt;&lt;D xsi:type="xsd:double"&gt;18.45&lt;/D&gt;&lt;D xsi:type="xsd:double"&gt;18.57&lt;/D&gt;&lt;D xsi:type="xsd:double"&gt;18.59&lt;/D&gt;&lt;D xsi:type="xsd:double"&gt;18.66&lt;/D&gt;&lt;D xsi:type="xsd:double"&gt;18.62&lt;/D&gt;&lt;D xsi:type="xsd:double"&gt;18.45&lt;/D&gt;&lt;D xsi:type="xsd:double"&gt;18.53&lt;/D&gt;&lt;D xsi:type="xsd:double"&gt;18.57&lt;/D&gt;&lt;D xsi:type="xsd:double"&gt;18.71&lt;/D&gt;&lt;D xsi:type="xsd:double"&gt;18.65&lt;/D&gt;&lt;D xsi:type="xsd:double"&gt;18.48&lt;/D&gt;&lt;D xsi:type="xsd:double"&gt;18.3&lt;/D&gt;&lt;D xsi:type="xsd:double"&gt;18.16&lt;/D&gt;&lt;D xsi:type="xsd:double"&gt;18.36&lt;/D&gt;&lt;D xsi:type="xsd:double"&gt;18.13&lt;/D&gt;&lt;D xsi:type="xsd:double"&gt;18.15&lt;/D&gt;&lt;D xsi:type="xsd:double"&gt;18.14&lt;/D&gt;&lt;D xsi:type="xsd:double"&gt;18.18&lt;/D&gt;&lt;D xsi:type="xsd:double"&gt;18.31&lt;/D&gt;&lt;D xsi:type="xsd:double"&gt;18.23&lt;/D&gt;&lt;D xsi:type="xsd:double"&gt;18.14&lt;/D&gt;&lt;D xsi:type="xsd:double"&gt;17.96&lt;/D&gt;&lt;D xsi:type="xsd:double"&gt;17.88&lt;/D&gt;&lt;D xsi:type="xsd:double"&gt;17.99&lt;/D&gt;&lt;D xsi:type="xsd:double"&gt;17.64&lt;/D&gt;&lt;D xsi:type="xsd:double"&gt;17.47&lt;/D&gt;&lt;D xsi:type="xsd:double"&gt;17.57&lt;/D&gt;&lt;D xsi:type="xsd:double"&gt;17.23&lt;/D&gt;&lt;D xsi:type="xsd:double"&gt;17.01&lt;/D&gt;&lt;D xsi:type="xsd:double"&gt;16.76&lt;/D&gt;&lt;D xsi:type="xsd:double"&gt;16.76&lt;/D&gt;&lt;D xsi:type="xsd:double"&gt;16.68&lt;/D&gt;&lt;D xsi:type="xsd:double"&gt;16.79&lt;/D&gt;&lt;D xsi:type="xsd:double"&gt;16.71&lt;/D&gt;&lt;D xsi:type="xsd:double"&gt;16.51&lt;/D&gt;&lt;D xsi:type="xsd:double"&gt;16.17&lt;/D&gt;&lt;D xsi:type="xsd:double"&gt;16.46&lt;/D&gt;&lt;D xsi:type="xsd:double"&gt;15.58&lt;/D&gt;&lt;D xsi:type="xsd:double"&gt;15.88&lt;/D&gt;&lt;D xsi:type="xsd:double"&gt;15.6&lt;/D&gt;&lt;D xsi:type="xsd:double"&gt;16.35&lt;/D&gt;&lt;D xsi:type="xsd:double"&gt;17&lt;/D&gt;&lt;D xsi:type="xsd:double"&gt;16.93&lt;/D&gt;&lt;D xsi:type="xsd:double"&gt;16.97&lt;/D&gt;&lt;D xsi:type="xsd:double"&gt;16.85&lt;/D&gt;&lt;D xsi:type="xsd:double"&gt;17.05&lt;/D&gt;&lt;D xsi:type="xsd:double"&gt;16.91&lt;/D&gt;&lt;D xsi:type="xsd:double"&gt;16.91&lt;/D&gt;&lt;D xsi:type="xsd:double"&gt;17.04&lt;/D&gt;&lt;D xsi:type="xsd:double"&gt;16.83&lt;/D&gt;&lt;D xsi:type="xsd:double"&gt;16.95&lt;/D&gt;&lt;D xsi:type="xsd:double"&gt;17.02&lt;/D&gt;&lt;D xsi:type="xsd:double"&gt;16.94&lt;/D&gt;&lt;D xsi:type="xsd:double"&gt;17.1&lt;/D&gt;&lt;D xsi:type="xsd:double"&gt;16.97&lt;/D&gt;&lt;D xsi:type="xsd:double"&gt;16.78&lt;/D&gt;&lt;D xsi:type="xsd:double"&gt;16.78&lt;/D&gt;&lt;D xsi:type="xsd:double"&gt;16.58&lt;/D&gt;&lt;D xsi:type="xsd:double"&gt;16.61&lt;/D&gt;&lt;D xsi:type="xsd:double"&gt;16.92&lt;/D&gt;&lt;D xsi:type="xsd:double"&gt;17.09&lt;/D&gt;&lt;D xsi:type="xsd:double"&gt;17.3&lt;/D&gt;&lt;D xsi:type="xsd:double"&gt;17.32&lt;/D&gt;&lt;D xsi:type="xsd:double"&gt;17.12&lt;/D&gt;&lt;D xsi:type="xsd:double"&gt;17.45&lt;/D&gt;&lt;D xsi:type="xsd:double"&gt;17.42&lt;/D&gt;&lt;D xsi:type="xsd:double"&gt;17.47&lt;/D&gt;&lt;D xsi:type="xsd:double"&gt;17.36&lt;/D&gt;&lt;D xsi:type="xsd:double"&gt;17.3&lt;/D&gt;&lt;D xsi:type="xsd:double"&gt;17.39&lt;/D&gt;&lt;D xsi:type="xsd:double"&gt;17.69&lt;/D&gt;&lt;D xsi:type="xsd:double"&gt;17.55&lt;/D&gt;&lt;D xsi:type="xsd:double"&gt;17.49&lt;/D&gt;&lt;D xsi:type="xsd:double"&gt;17.56&lt;/D&gt;&lt;D xsi:type="xsd:double"&gt;17.57&lt;/D&gt;&lt;D xsi:type="xsd:double"&gt;17.56&lt;/D&gt;&lt;D xsi:type="xsd:double"&gt;17.66&lt;/D&gt;&lt;D xsi:type="xsd:double"&gt;17.38&lt;/D&gt;&lt;D xsi:type="xsd:double"&gt;17.22&lt;/D&gt;&lt;D xsi:type="xsd:double"&gt;17.06&lt;/D&gt;&lt;D xsi:type="xsd:double"&gt;17.2&lt;/D&gt;&lt;D xsi:type="xsd:double"&gt;17.21&lt;/D&gt;&lt;D xsi:type="xsd:double"&gt;17.31&lt;/D&gt;&lt;D xsi:type="xsd:double"&gt;17.03&lt;/D&gt;&lt;D xsi:type="xsd:double"&gt;17.2&lt;/D&gt;&lt;D xsi:type="xsd:double"&gt;17.07&lt;/D&gt;&lt;D xsi:type="xsd:double"&gt;17.22&lt;/D&gt;&lt;D xsi:type="xsd:double"&gt;17.17&lt;/D&gt;&lt;D xsi:type="xsd:double"&gt;17.26&lt;/D&gt;&lt;D xsi:type="xsd:double"&gt;17.26&lt;/D&gt;&lt;D xsi:type="xsd:double"&gt;17.16&lt;/D&gt;&lt;D xsi:type="xsd:double"&gt;17.08&lt;/D&gt;&lt;D xsi:type="xsd:double"&gt;16.98&lt;/D&gt;&lt;D xsi:type="xsd:double"&gt;16.81&lt;/D&gt;&lt;D xsi:type="xsd:double"&gt;17&lt;/D&gt;&lt;D xsi:type="xsd:double"&gt;16.73&lt;/D&gt;&lt;D xsi:type="xsd:double"&gt;16.74&lt;/D&gt;&lt;D xsi:type="xsd:double"&gt;16.62&lt;/D&gt;&lt;D xsi:type="xsd:double"&gt;16.49&lt;/D&gt;&lt;D xsi:type="xsd:double"&gt;16.37&lt;/D&gt;&lt;D xsi:type="xsd:double"&gt;16.36&lt;/D&gt;&lt;D xsi:type="xsd:double"&gt;16.3936&lt;/D&gt;&lt;D xsi:type="xsd:double"&gt;16.34&lt;/D&gt;&lt;D xsi:type="xsd:double"&gt;16.46&lt;/D&gt;&lt;D xsi:type="xsd:double"&gt;16.44&lt;/D&gt;&lt;D xsi:type="xsd:double"&gt;16.405&lt;/D&gt;&lt;D xsi:type="xsd:double"&gt;16.54&lt;/D&gt;&lt;D xsi:type="xsd:double"&gt;16.46&lt;/D&gt;&lt;D xsi:type="xsd:double"&gt;16.36&lt;/D&gt;&lt;D xsi:type="xsd:double"&gt;16.29&lt;/D&gt;&lt;D xsi:type="xsd:double"&gt;16.14&lt;/D&gt;&lt;/FQL&gt;&lt;FQL&gt;&lt;Q&gt;MCHI^FG_PRICE(0,-200D)&lt;/Q&gt;&lt;R&gt;201&lt;/R&gt;&lt;C&gt;1&lt;/C&gt;&lt;D xsi:type="xsd:double"&gt;65.12&lt;/D&gt;&lt;D xsi:type="xsd:double"&gt;66.13&lt;/D&gt;&lt;D xsi:type="xsd:double"&gt;65.81&lt;/D&gt;&lt;D xsi:type="xsd:double"&gt;66.64&lt;/D&gt;&lt;D xsi:type="xsd:double"&gt;66.55&lt;/D&gt;&lt;D xsi:type="xsd:double"&gt;66.99&lt;/D&gt;&lt;D xsi:type="xsd:double"&gt;66.25&lt;/D&gt;&lt;D xsi:type="xsd:double"&gt;65.85&lt;/D&gt;&lt;D xsi:type="xsd:double"&gt;65.53&lt;/D&gt;&lt;D xsi:type="xsd:double"&gt;64.32&lt;/D&gt;&lt;D xsi:type="xsd:double"&gt;64.76&lt;/D&gt;&lt;D xsi:type="xsd:double"&gt;64.58&lt;/D&gt;&lt;D xsi:type="xsd:double"&gt;63.66&lt;/D&gt;&lt;D xsi:type="xsd:double"&gt;64.43&lt;/D&gt;&lt;D xsi:type="xsd:double"&gt;64.44&lt;/D&gt;&lt;D xsi:type="xsd:double"&gt;64.75&lt;/D&gt;&lt;D xsi:type="xsd:double"&gt;65.8&lt;/D&gt;&lt;D xsi:type="xsd:double"&gt;64.86&lt;/D&gt;&lt;D xsi:type="xsd:double"&gt;64.43&lt;/D&gt;&lt;D xsi:type="xsd:double"&gt;63.95&lt;/D&gt;&lt;D xsi:type="xsd:double"&gt;64.21&lt;/D&gt;&lt;D xsi:type="xsd:double"&gt;62.54&lt;/D&gt;&lt;D xsi:type="xsd:double"&gt;62.97&lt;/D&gt;&lt;D xsi:type="xsd:double"&gt;62.3&lt;/D&gt;&lt;D xsi:type="xsd:double"&gt;61.35&lt;/D&gt;&lt;D xsi:type="xsd:double"&gt;60.3&lt;/D&gt;&lt;D xsi:type="xsd:double"&gt;61.33&lt;/D&gt;&lt;D xsi:type="xsd:double"&gt;61.64&lt;/D&gt;&lt;D xsi:type="xsd:double"&gt;61.31&lt;/D&gt;&lt;D xsi:type="xsd:double"&gt;60.45&lt;/D&gt;&lt;D xsi:type="xsd:double"&gt;60.02&lt;/D&gt;&lt;D xsi:type="xsd:double"&gt;61.62&lt;/D&gt;&lt;D xsi:type="xsd:double"&gt;61.54&lt;/D&gt;&lt;D xsi:type="xsd:double"&gt;61.57&lt;/D&gt;&lt;D xsi:type="xsd:double"&gt;60&lt;/D&gt;&lt;D xsi:type="xsd:double"&gt;59.92&lt;/D&gt;&lt;D xsi:type="xsd:double"&gt;59.59&lt;/D&gt;&lt;D xsi:type="xsd:double"&gt;60.04&lt;/D&gt;&lt;D xsi:type="xsd:double"&gt;59.68&lt;/D&gt;&lt;D xsi:type="xsd:double"&gt;59.3&lt;/D&gt;&lt;D xsi:type="xsd:double"&gt;60.56&lt;/D&gt;&lt;D xsi:type="xsd:double"&gt;58.73&lt;/D&gt;&lt;D xsi:type="xsd:double"&gt;57.82&lt;/D&gt;&lt;D xsi:type="xsd:double"&gt;58.19&lt;/D&gt;&lt;D xsi:type="xsd:double"&gt;58.2&lt;/D&gt;&lt;D xsi:type="xsd:double"&gt;58.36&lt;/D&gt;&lt;D xsi:type="xsd:double"&gt;57.86&lt;/D&gt;&lt;D xsi:type="xsd:double"&gt;57.47&lt;/D&gt;&lt;D xsi:type="xsd:double"&gt;56.52&lt;/D&gt;&lt;D xsi:type="xsd:double"&gt;57.43&lt;/D&gt;&lt;D xsi:type="xsd:double"&gt;57.89&lt;/D&gt;&lt;D xsi:type="xsd:double"&gt;58.56&lt;/D&gt;&lt;D xsi:type="xsd:double"&gt;58.7&lt;/D&gt;&lt;D xsi:type="xsd:double"&gt;58.93&lt;/D&gt;&lt;D xsi:type="xsd:double"&gt;59.18&lt;/D&gt;&lt;D xsi:type="xsd:double"&gt;59.25&lt;/D&gt;&lt;D xsi:type="xsd:double"&gt;58.665&lt;/D&gt;&lt;D xsi:type="xsd:double"&gt;57.81&lt;/D&gt;&lt;D xsi:type="xsd:double"&gt;57.45&lt;/D&gt;&lt;D xsi:type="xsd:double"&gt;56.92&lt;/D&gt;&lt;D xsi:type="xsd:double"&gt;56.51&lt;/D&gt;&lt;D xsi:type="xsd:double"&gt;56.68&lt;/D&gt;&lt;D xsi:type="xsd:double"&gt;55.55&lt;/D&gt;&lt;D xsi:type="xsd:double"&gt;54.95&lt;/D&gt;&lt;D xsi:type="xsd:double"&gt;55.01&lt;/D&gt;&lt;D xsi:type="xsd:double"&gt;54.58&lt;/D&gt;&lt;D xsi:type="xsd:double"&gt;55.13&lt;/D&gt;&lt;D xsi:type="xsd:double"&gt;54.62&lt;/D&gt;&lt;D xsi:type="xsd:double"&gt;54.72&lt;/D&gt;&lt;D xsi:type="xsd:double"&gt;55&lt;/D&gt;&lt;D xsi:type="xsd:double"&gt;55.27&lt;/D&gt;&lt;D xsi:type="xsd:double"&gt;55.1&lt;/D&gt;&lt;D xsi:type="xsd:double"&gt;55.18&lt;/D&gt;&lt;D xsi:type="xsd:double"&gt;55.54&lt;/D&gt;&lt;D xsi:type="xsd:double"&gt;55.53&lt;/D&gt;&lt;D xsi:type="xsd:double"&gt;55.57&lt;/D&gt;&lt;D xsi:type="xsd:double"&gt;54.13&lt;/D&gt;&lt;D xsi:type="xsd:double"&gt;53.5&lt;/D&gt;&lt;D xsi:type="xsd:double"&gt;53.93&lt;/D&gt;&lt;D xsi:type="xsd:double"&gt;54.44&lt;/D&gt;&lt;D xsi:type="xsd:double"&gt;55.01&lt;/D&gt;&lt;D xsi:type="xsd:double"&gt;54.77&lt;/D&gt;&lt;D xsi:type="xsd:double"&gt;55.79&lt;/D&gt;&lt;D xsi:type="xsd:double"&gt;55.86&lt;/D&gt;&lt;D xsi:type="xsd:double"&gt;55.69&lt;/D&gt;&lt;D xsi:type="xsd:double"&gt;55.52&lt;/D&gt;&lt;D xsi:type="xsd:double"&gt;54.92&lt;/D&gt;&lt;D xsi:type="xsd:double"&gt;54.99&lt;/D&gt;&lt;D xsi:type="xsd:double"&gt;54.79&lt;/D&gt;&lt;D xsi:type="xsd:double"&gt;53.76&lt;/D&gt;&lt;D xsi:type="xsd:double"&gt;53.26&lt;/D&gt;&lt;D xsi:type="xsd:double"&gt;52.82&lt;/D&gt;&lt;D xsi:type="xsd:double"&gt;53.86&lt;/D&gt;&lt;D xsi:type="xsd:double"&gt;53.33&lt;/D&gt;&lt;D xsi:type="xsd:double"&gt;54.04&lt;/D&gt;&lt;D xsi:type="xsd:double"&gt;54.78&lt;/D&gt;&lt;D xsi:type="xsd:double"&gt;54.75&lt;/D&gt;&lt;D xsi:type="xsd:double"&gt;54.99&lt;/D&gt;&lt;D xsi:type="xsd:double"&gt;55.2&lt;/D&gt;&lt;D xsi:type="xsd:double"&gt;54.7&lt;/D&gt;&lt;D xsi:type="xsd:double"&gt;54.42&lt;/D&gt;&lt;D xsi:type="xsd:double"&gt;54.57&lt;/D&gt;&lt;D xsi:type="xsd:double"&gt;55.6&lt;/D&gt;&lt;D xsi:type="xsd:double"&gt;54.7&lt;/D&gt;&lt;D xsi:type="xsd:double"&gt;55.06&lt;/D&gt;&lt;D xsi:type="xsd:double"&gt;53.25&lt;/D&gt;&lt;D xsi:type="xsd:double"&gt;53.45&lt;/D&gt;&lt;D xsi:type="xsd:double"&gt;52.69&lt;/D&gt;&lt;D xsi:type="xsd:double"&gt;53.95&lt;/D&gt;&lt;D xsi:type="xsd:double"&gt;53.4&lt;/D&gt;&lt;D xsi:type="xsd:double"&gt;53.42&lt;/D&gt;&lt;D xsi:type="xsd:double"&gt;51.59&lt;/D&gt;&lt;D xsi:type="xsd:double"&gt;51.66&lt;/D&gt;&lt;D xsi:type="xsd:double"&gt;51.68&lt;/D&gt;&lt;D xsi:type="xsd:double"&gt;51.85&lt;/D&gt;&lt;D xsi:type="xsd:double"&gt;51.91&lt;/D&gt;&lt;D xsi:type="xsd:double"&gt;51.97&lt;/D&gt;&lt;D xsi:type="xsd:double"&gt;51.66&lt;/D&gt;&lt;D xsi:type="xsd:double"&gt;50.9&lt;/D&gt;&lt;D xsi:type="xsd:double"&gt;49.39&lt;/D&gt;&lt;D xsi:type="xsd:double"&gt;49.29&lt;/D&gt;&lt;D xsi:type="xsd:double"&gt;49.16&lt;/D&gt;&lt;D xsi:type="xsd:double"&gt;50.17&lt;/D&gt;&lt;D xsi:type="xsd:double"&gt;50.56&lt;/D&gt;&lt;D xsi:type="xsd:double"&gt;49.68&lt;/D&gt;&lt;D xsi:type="xsd:double"&gt;47.98&lt;/D&gt;&lt;D xsi:type="xsd:double"&gt;48.06&lt;/D&gt;&lt;D xsi:type="xsd:double"&gt;45.22&lt;/D&gt;&lt;D xsi:type="xsd:double"&gt;46&lt;/D&gt;&lt;D xsi:type="xsd:double"&gt;50&lt;/D&gt;&lt;D xsi:type="xsd:double"&gt;53.67&lt;/D&gt;&lt;D xsi:type="xsd:double"&gt;54.16&lt;/D&gt;&lt;D xsi:type="xsd:double"&gt;54.55&lt;/D&gt;&lt;D xsi:type="xsd:double"&gt;54.4&lt;/D&gt;&lt;D xsi:type="xsd:double"&gt;54.57&lt;/D&gt;&lt;D xsi:type="xsd:double"&gt;55.81&lt;/D&gt;&lt;D xsi:type="xsd:double"&gt;55&lt;/D&gt;&lt;D xsi:type="xsd:double"&gt;55&lt;/D&gt;&lt;D xsi:type="xsd:double"&gt;55.61&lt;/D&gt;&lt;D xsi:type="xsd:double"&gt;55.65&lt;/D&gt;&lt;D xsi:type="xsd:double"&gt;56.69&lt;/D&gt;&lt;D xsi:type="xsd:double"&gt;58.31&lt;/D&gt;&lt;D xsi:type="xsd:double"&gt;58.36&lt;/D&gt;&lt;D xsi:type="xsd:double"&gt;58.65&lt;/D&gt;&lt;D xsi:type="xsd:double"&gt;57.37&lt;/D&gt;&lt;D xsi:type="xsd:double"&gt;55.77&lt;/D&gt;&lt;D xsi:type="xsd:double"&gt;55.63&lt;/D&gt;&lt;D xsi:type="xsd:double"&gt;55.83&lt;/D&gt;&lt;D xsi:type="xsd:double"&gt;54.79&lt;/D&gt;&lt;D xsi:type="xsd:double"&gt;56.5&lt;/D&gt;&lt;D xsi:type="xsd:double"&gt;56.53&lt;/D&gt;&lt;D xsi:type="xsd:double"&gt;56.22&lt;/D&gt;&lt;D xsi:type="xsd:double"&gt;53.6&lt;/D&gt;&lt;D xsi:type="xsd:double"&gt;52.81&lt;/D&gt;&lt;D xsi:type="xsd:double"&gt;53.58&lt;/D&gt;&lt;D xsi:type="xsd:double"&gt;54.91&lt;/D&gt;&lt;D xsi:type="xsd:double"&gt;55.4&lt;/D&gt;&lt;D xsi:type="xsd:double"&gt;54.06&lt;/D&gt;&lt;D xsi:type="xsd:double"&gt;53.59&lt;/D&gt;&lt;D xsi:type="xsd:double"&gt;55.77&lt;/D&gt;&lt;D xsi:type="xsd:double"&gt;54.73&lt;/D&gt;&lt;D xsi:type="xsd:double"&gt;53.73&lt;/D&gt;&lt;D xsi:type="xsd:double"&gt;53.99&lt;/D&gt;&lt;D xsi:type="xsd:double"&gt;53.46&lt;/D&gt;&lt;D xsi:type="xsd:double"&gt;51.85&lt;/D&gt;&lt;D xsi:type="xsd:double"&gt;51.87&lt;/D&gt;&lt;D xsi:type="xsd:double"&gt;50.54&lt;/D&gt;&lt;D xsi:type="xsd:double"&gt;51.01&lt;/D&gt;&lt;D xsi:type="xsd:double"&gt;49.73&lt;/D&gt;&lt;D xsi:type="xsd:double"&gt;49.12&lt;/D&gt;&lt;D xsi:type="xsd:double"&gt;48.46&lt;/D&gt;&lt;D xsi:type="xsd:double"&gt;49.29&lt;/D&gt;&lt;D xsi:type="xsd:double"&gt;48.08&lt;/D&gt;&lt;D xsi:type="xsd:double"&gt;48.41&lt;/D&gt;&lt;D xsi:type="xsd:double"&gt;49.43&lt;/D&gt;&lt;D xsi:type="xsd:double"&gt;48.25&lt;/D&gt;&lt;D xsi:type="xsd:double"&gt;48.4&lt;/D&gt;&lt;D xsi:type="xsd:double"&gt;47.74&lt;/D&gt;&lt;D xsi:type="xsd:double"&gt;47.39&lt;/D&gt;&lt;D xsi:type="xsd:double"&gt;46.25&lt;/D&gt;&lt;D xsi:type="xsd:double"&gt;46.31&lt;/D&gt;&lt;D xsi:type="xsd:double"&gt;46.51&lt;/D&gt;&lt;D xsi:type="xsd:double"&gt;46.21&lt;/D&gt;&lt;D xsi:type="xsd:double"&gt;45.28&lt;/D&gt;&lt;D xsi:type="xsd:double"&gt;45.31&lt;/D&gt;&lt;D xsi:type="xsd:double"&gt;44.83&lt;/D&gt;&lt;D xsi:type="xsd:double"&gt;43.87&lt;/D&gt;&lt;D xsi:type="xsd:double"&gt;43.71&lt;/D&gt;&lt;D xsi:type="xsd:double"&gt;44.93&lt;/D&gt;&lt;D xsi:type="xsd:double"&gt;45.24&lt;/D&gt;&lt;D xsi:type="xsd:double"&gt;45.62&lt;/D&gt;&lt;D xsi:type="xsd:double"&gt;46.39&lt;/D&gt;&lt;D xsi:type="xsd:double"&gt;46.02&lt;/D&gt;&lt;D xsi:type="xsd:double"&gt;46.86&lt;/D&gt;&lt;D xsi:type="xsd:double"&gt;46.95&lt;/D&gt;&lt;D xsi:type="xsd:double"&gt;47.47&lt;/D&gt;&lt;D xsi:type="xsd:double"&gt;47.83&lt;/D&gt;&lt;D xsi:type="xsd:double"&gt;47.71&lt;/D&gt;&lt;D xsi:type="xsd:double"&gt;47.29&lt;/D&gt;&lt;D xsi:type="xsd:double"&gt;47.1&lt;/D&gt;&lt;D xsi:type="xsd:double"&gt;46.72&lt;/D&gt;&lt;/FQL&gt;&lt;FQL&gt;&lt;Q&gt;EWZ^FG_PRICE(0,-200D)&lt;/Q&gt;&lt;R&gt;201&lt;/R&gt;&lt;C&gt;1&lt;/C&gt;&lt;D xsi:type="xsd:double"&gt;29.67&lt;/D&gt;&lt;D xsi:type="xsd:double"&gt;29.87&lt;/D&gt;&lt;D xsi:type="xsd:double"&gt;29.68&lt;/D&gt;&lt;D xsi:type="xsd:double"&gt;30.31&lt;/D&gt;&lt;D xsi:type="xsd:double"&gt;30.33&lt;/D&gt;&lt;D xsi:type="xsd:double"&gt;30.24&lt;/D&gt;&lt;D xsi:type="xsd:double"&gt;30.58&lt;/D&gt;&lt;D xsi:type="xsd:double"&gt;31&lt;/D&gt;&lt;D xsi:type="xsd:double"&gt;30.99&lt;/D&gt;&lt;D xsi:type="xsd:double"&gt;30.73&lt;/D&gt;&lt;D xsi:type="xsd:double"&gt;30.58&lt;/D&gt;&lt;D xsi:type="xsd:double"&gt;31.05&lt;/D&gt;&lt;D xsi:type="xsd:double"&gt;31.32&lt;/D&gt;&lt;D xsi:type="xsd:double"&gt;30.79&lt;/D&gt;&lt;D xsi:type="xsd:double"&gt;30.93&lt;/D&gt;&lt;D xsi:type="xsd:double"&gt;30.82&lt;/D&gt;&lt;D xsi:type="xsd:double"&gt;30.94&lt;/D&gt;&lt;D xsi:type="xsd:double"&gt;30.69&lt;/D&gt;&lt;D xsi:type="xsd:double"&gt;30.51&lt;/D&gt;&lt;D xsi:type="xsd:double"&gt;30.03&lt;/D&gt;&lt;D xsi:type="xsd:double"&gt;30.05&lt;/D&gt;&lt;D xsi:type="xsd:double"&gt;29.79&lt;/D&gt;&lt;D xsi:type="xsd:double"&gt;29.54&lt;/D&gt;&lt;D xsi:type="xsd:double"&gt;29.58&lt;/D&gt;&lt;D xsi:type="xsd:double"&gt;29.63&lt;/D&gt;&lt;D xsi:type="xsd:double"&gt;29.17&lt;/D&gt;&lt;D xsi:type="xsd:double"&gt;28.99&lt;/D&gt;&lt;D xsi:type="xsd:double"&gt;29&lt;/D&gt;&lt;D xsi:type="xsd:double"&gt;29.5&lt;/D&gt;&lt;D xsi:type="xsd:double"&gt;29.49&lt;/D&gt;&lt;D xsi:type="xsd:double"&gt;29.02&lt;/D&gt;&lt;D xsi:type="xsd:double"&gt;28.61&lt;/D&gt;&lt;D xsi:type="xsd:double"&gt;28.74&lt;/D&gt;&lt;D xsi:type="xsd:double"&gt;28.61&lt;/D&gt;&lt;D xsi:type="xsd:double"&gt;27.66&lt;/D&gt;&lt;D xsi:type="xsd:double"&gt;27.69&lt;/D&gt;&lt;D xsi:type="xsd:double"&gt;27.36&lt;/D&gt;&lt;D xsi:type="xsd:double"&gt;28.29&lt;/D&gt;&lt;D xsi:type="xsd:double"&gt;28.2&lt;/D&gt;&lt;D xsi:type="xsd:double"&gt;27.89&lt;/D&gt;&lt;D xsi:type="xsd:double"&gt;28.18&lt;/D&gt;&lt;D xsi:type="xsd:double"&gt;28.39&lt;/D&gt;&lt;D xsi:type="xsd:double"&gt;27.64&lt;/D&gt;&lt;D xsi:type="xsd:double"&gt;27.81&lt;/D&gt;&lt;D xsi:type="xsd:double"&gt;28.05&lt;/D&gt;&lt;D xsi:type="xsd:double"&gt;27.45&lt;/D&gt;&lt;D xsi:type="xsd:double"&gt;27.02&lt;/D&gt;&lt;D xsi:type="xsd:double"&gt;26.93&lt;/D&gt;&lt;D xsi:type="xsd:double"&gt;26.65&lt;/D&gt;&lt;D xsi:type="xsd:double"&gt;26.55&lt;/D&gt;&lt;D xsi:type="xsd:double"&gt;26.88&lt;/D&gt;&lt;D xsi:type="xsd:double"&gt;26.76&lt;/D&gt;&lt;D xsi:type="xsd:double"&gt;26.52&lt;/D&gt;&lt;D xsi:type="xsd:double"&gt;26.94&lt;/D&gt;&lt;D xsi:type="xsd:double"&gt;27.13&lt;/D&gt;&lt;D xsi:type="xsd:double"&gt;27.48&lt;/D&gt;&lt;D xsi:type="xsd:double"&gt;27&lt;/D&gt;&lt;D xsi:type="xsd:double"&gt;27.08&lt;/D&gt;&lt;D xsi:type="xsd:double"&gt;26.85&lt;/D&gt;&lt;D xsi:type="xsd:double"&gt;27.69&lt;/D&gt;&lt;D xsi:type="xsd:double"&gt;27.57&lt;/D&gt;&lt;D xsi:type="xsd:double"&gt;27.47&lt;/D&gt;&lt;D xsi:type="xsd:double"&gt;27.31&lt;/D&gt;&lt;D xsi:type="xsd:double"&gt;27.53&lt;/D&gt;&lt;D xsi:type="xsd:double"&gt;27.72&lt;/D&gt;&lt;D xsi:type="xsd:double"&gt;28.16&lt;/D&gt;&lt;D xsi:type="xsd:double"&gt;28.71&lt;/D&gt;&lt;D xsi:type="xsd:double"&gt;28.6&lt;/D&gt;&lt;D xsi:type="xsd:double"&gt;29.31&lt;/D&gt;&lt;D xsi:type="xsd:double"&gt;28.91&lt;/D&gt;&lt;D xsi:type="xsd:double"&gt;28.79&lt;/D&gt;&lt;D xsi:type="xsd:double"&gt;28.85&lt;/D&gt;&lt;D xsi:type="xsd:double"&gt;28.14&lt;/D&gt;&lt;D xsi:type="xsd:double"&gt;28.13&lt;/D&gt;&lt;D xsi:type="xsd:double"&gt;27.57&lt;/D&gt;&lt;D xsi:type="xsd:double"&gt;27.98&lt;/D&gt;&lt;D xsi:type="xsd:double"&gt;27.66&lt;/D&gt;&lt;D xsi:type="xsd:double"&gt;27.67&lt;/D&gt;&lt;D xsi:type="xsd:double"&gt;28.08&lt;/D&gt;&lt;D xsi:type="xsd:double"&gt;28.11&lt;/D&gt;&lt;D xsi:type="xsd:double"&gt;28.31&lt;/D&gt;&lt;D xsi:type="xsd:double"&gt;28.14&lt;/D&gt;&lt;D xsi:type="xsd:double"&gt;28.15&lt;/D&gt;&lt;D xsi:type="xsd:double"&gt;28.22&lt;/D&gt;&lt;D xsi:type="xsd:double"&gt;27.72&lt;/D&gt;&lt;D xsi:type="xsd:double"&gt;27.62&lt;/D&gt;&lt;D xsi:type="xsd:double"&gt;27.72&lt;/D&gt;&lt;D xsi:type="xsd:double"&gt;27.6&lt;/D&gt;&lt;D xsi:type="xsd:double"&gt;27.44&lt;/D&gt;&lt;D xsi:type="xsd:double"&gt;27.58&lt;/D&gt;&lt;D xsi:type="xsd:double"&gt;27.27&lt;/D&gt;&lt;D xsi:type="xsd:double"&gt;27.21&lt;/D&gt;&lt;D xsi:type="xsd:double"&gt;27.7&lt;/D&gt;&lt;D xsi:type="xsd:double"&gt;27.69&lt;/D&gt;&lt;D xsi:type="xsd:double"&gt;27.99&lt;/D&gt;&lt;D xsi:type="xsd:double"&gt;27.65&lt;/D&gt;&lt;D xsi:type="xsd:double"&gt;27.52&lt;/D&gt;&lt;D xsi:type="xsd:double"&gt;27.67&lt;/D&gt;&lt;D xsi:type="xsd:double"&gt;28.16&lt;/D&gt;&lt;D xsi:type="xsd:double"&gt;28.18&lt;/D&gt;&lt;D xsi:type="xsd:double"&gt;28&lt;/D&gt;&lt;D xsi:type="xsd:double"&gt;28.01&lt;/D&gt;&lt;D xsi:type="xsd:double"&gt;28.2&lt;/D&gt;&lt;D xsi:type="xsd:double"&gt;28.33&lt;/D&gt;&lt;D xsi:type="xsd:double"&gt;27.49&lt;/D&gt;&lt;D xsi:type="xsd:double"&gt;27.56&lt;/D&gt;&lt;D xsi:type="xsd:double"&gt;27.48&lt;/D&gt;&lt;D xsi:type="xsd:double"&gt;26.4&lt;/D&gt;&lt;D xsi:type="xsd:double"&gt;26.61&lt;/D&gt;&lt;D xsi:type="xsd:double"&gt;26.71&lt;/D&gt;&lt;D xsi:type="xsd:double"&gt;27.12&lt;/D&gt;&lt;D xsi:type="xsd:double"&gt;26.88&lt;/D&gt;&lt;D xsi:type="xsd:double"&gt;27.04&lt;/D&gt;&lt;D xsi:type="xsd:double"&gt;27.36&lt;/D&gt;&lt;D xsi:type="xsd:double"&gt;27.21&lt;/D&gt;&lt;D xsi:type="xsd:double"&gt;26.94&lt;/D&gt;&lt;D xsi:type="xsd:double"&gt;26.74&lt;/D&gt;&lt;D xsi:type="xsd:double"&gt;26.31&lt;/D&gt;&lt;D xsi:type="xsd:double"&gt;25.86&lt;/D&gt;&lt;D xsi:type="xsd:double"&gt;25.2&lt;/D&gt;&lt;D xsi:type="xsd:double"&gt;25.22&lt;/D&gt;&lt;D xsi:type="xsd:double"&gt;24.79&lt;/D&gt;&lt;D xsi:type="xsd:double"&gt;24.86&lt;/D&gt;&lt;D xsi:type="xsd:double"&gt;25.01&lt;/D&gt;&lt;D xsi:type="xsd:double"&gt;24.69&lt;/D&gt;&lt;D xsi:type="xsd:double"&gt;24.19&lt;/D&gt;&lt;D xsi:type="xsd:double"&gt;24.71&lt;/D&gt;&lt;D xsi:type="xsd:double"&gt;23.44&lt;/D&gt;&lt;D xsi:type="xsd:double"&gt;23.95&lt;/D&gt;&lt;D xsi:type="xsd:double"&gt;24.5&lt;/D&gt;&lt;D xsi:type="xsd:double"&gt;26.33&lt;/D&gt;&lt;D xsi:type="xsd:double"&gt;26.14&lt;/D&gt;&lt;D xsi:type="xsd:double"&gt;26.14&lt;/D&gt;&lt;D xsi:type="xsd:double"&gt;25.85&lt;/D&gt;&lt;D xsi:type="xsd:double"&gt;25.96&lt;/D&gt;&lt;D xsi:type="xsd:double"&gt;26.33&lt;/D&gt;&lt;D xsi:type="xsd:double"&gt;26.3&lt;/D&gt;&lt;D xsi:type="xsd:double"&gt;26.42&lt;/D&gt;&lt;D xsi:type="xsd:double"&gt;26.19&lt;/D&gt;&lt;D xsi:type="xsd:double"&gt;26.57&lt;/D&gt;&lt;D xsi:type="xsd:double"&gt;26.58&lt;/D&gt;&lt;D xsi:type="xsd:double"&gt;26.94&lt;/D&gt;&lt;D xsi:type="xsd:double"&gt;26.57&lt;/D&gt;&lt;D xsi:type="xsd:double"&gt;26.45&lt;/D&gt;&lt;D xsi:type="xs</t>
        </r>
      </text>
    </comment>
    <comment ref="A9" authorId="0" shapeId="0" xr:uid="{D748A076-DF0F-4BDF-878B-88B9BE42A72D}">
      <text>
        <r>
          <rPr>
            <b/>
            <sz val="9"/>
            <color indexed="81"/>
            <rFont val="Tahoma"/>
            <charset val="1"/>
          </rPr>
          <t>d:double"&gt;25.84&lt;/D&gt;&lt;D xsi:type="xsd:double"&gt;24.8&lt;/D&gt;&lt;D xsi:type="xsd:double"&gt;24.48&lt;/D&gt;&lt;D xsi:type="xsd:double"&gt;24.38&lt;/D&gt;&lt;D xsi:type="xsd:double"&gt;24.3&lt;/D&gt;&lt;D xsi:type="xsd:double"&gt;24.82&lt;/D&gt;&lt;D xsi:type="xsd:double"&gt;24.57&lt;/D&gt;&lt;D xsi:type="xsd:double"&gt;24.58&lt;/D&gt;&lt;D xsi:type="xsd:double"&gt;23.91&lt;/D&gt;&lt;D xsi:type="xsd:double"&gt;24.14&lt;/D&gt;&lt;D xsi:type="xsd:double"&gt;24.11&lt;/D&gt;&lt;D xsi:type="xsd:double"&gt;24.71&lt;/D&gt;&lt;D xsi:type="xsd:double"&gt;24.88&lt;/D&gt;&lt;D xsi:type="xsd:double"&gt;25.28&lt;/D&gt;&lt;D xsi:type="xsd:double"&gt;25.06&lt;/D&gt;&lt;D xsi:type="xsd:double"&gt;25.47&lt;/D&gt;&lt;D xsi:type="xsd:double"&gt;26.2&lt;/D&gt;&lt;D xsi:type="xsd:double"&gt;26.09&lt;/D&gt;&lt;D xsi:type="xsd:double"&gt;26.39&lt;/D&gt;&lt;D xsi:type="xsd:double"&gt;26.37&lt;/D&gt;&lt;D xsi:type="xsd:double"&gt;25.46&lt;/D&gt;&lt;D xsi:type="xsd:double"&gt;25.34&lt;/D&gt;&lt;D xsi:type="xsd:double"&gt;25.79&lt;/D&gt;&lt;D xsi:type="xsd:double"&gt;25.58&lt;/D&gt;&lt;D xsi:type="xsd:double"&gt;25.22&lt;/D&gt;&lt;D xsi:type="xsd:double"&gt;25.77&lt;/D&gt;&lt;D xsi:type="xsd:double"&gt;25.43&lt;/D&gt;&lt;D xsi:type="xsd:double"&gt;25.45&lt;/D&gt;&lt;D xsi:type="xsd:double"&gt;25.38&lt;/D&gt;&lt;D xsi:type="xsd:double"&gt;25.33&lt;/D&gt;&lt;D xsi:type="xsd:double"&gt;25.37&lt;/D&gt;&lt;D xsi:type="xsd:double"&gt;24.67&lt;/D&gt;&lt;D xsi:type="xsd:double"&gt;24.78&lt;/D&gt;&lt;D xsi:type="xsd:double"&gt;24.64&lt;/D&gt;&lt;D xsi:type="xsd:double"&gt;24.34&lt;/D&gt;&lt;D xsi:type="xsd:double"&gt;24.21&lt;/D&gt;&lt;D xsi:type="xsd:double"&gt;24.18&lt;/D&gt;&lt;D xsi:type="xsd:double"&gt;23.84&lt;/D&gt;&lt;D xsi:type="xsd:double"&gt;23.55&lt;/D&gt;&lt;D xsi:type="xsd:double"&gt;23.37&lt;/D&gt;&lt;D xsi:type="xsd:double"&gt;23.78&lt;/D&gt;&lt;D xsi:type="xsd:double"&gt;22.97&lt;/D&gt;&lt;D xsi:type="xsd:double"&gt;22.81&lt;/D&gt;&lt;D xsi:type="xsd:double"&gt;22.69&lt;/D&gt;&lt;D xsi:type="xsd:double"&gt;22.87&lt;/D&gt;&lt;D xsi:type="xsd:double"&gt;23.18&lt;/D&gt;&lt;D xsi:type="xsd:double"&gt;22.84&lt;/D&gt;&lt;D xsi:type="xsd:double"&gt;22.45&lt;/D&gt;&lt;D xsi:type="xsd:double"&gt;22.71&lt;/D&gt;&lt;D xsi:type="xsd:double"&gt;22.51&lt;/D&gt;&lt;D xsi:type="xsd:double"&gt;22.61&lt;/D&gt;&lt;D xsi:type="xsd:double"&gt;22.56&lt;/D&gt;&lt;D xsi:type="xsd:double"&gt;22.72&lt;/D&gt;&lt;D xsi:type="xsd:double"&gt;22.76&lt;/D&gt;&lt;D xsi:type="xsd:double"&gt;22.62&lt;/D&gt;&lt;D xsi:type="xsd:double"&gt;23.09&lt;/D&gt;&lt;D xsi:type="xsd:double"&gt;22.83&lt;/D&gt;&lt;/FQL&gt;&lt;FQL&gt;&lt;Q&gt;EWM^FG_PRICE(0,-200D)&lt;/Q&gt;&lt;R&gt;201&lt;/R&gt;&lt;C&gt;1&lt;/C&gt;&lt;D xsi:type="xsd:double"&gt;25.98&lt;/D&gt;&lt;D xsi:type="xsd:double"&gt;26.02&lt;/D&gt;&lt;D xsi:type="xsd:double"&gt;25.99&lt;/D&gt;&lt;D xsi:type="xsd:double"&gt;26.09&lt;/D&gt;&lt;D xsi:type="xsd:double"&gt;26.2&lt;/D&gt;&lt;D xsi:type="xsd:double"&gt;26.27&lt;/D&gt;&lt;D xsi:type="xsd:double"&gt;26.21&lt;/D&gt;&lt;D xsi:type="xsd:double"&gt;25.92&lt;/D&gt;&lt;D xsi:type="xsd:double"&gt;25.78&lt;/D&gt;&lt;D xsi:type="xsd:double"&gt;25.73&lt;/D&gt;&lt;D xsi:type="xsd:double"&gt;25.27&lt;/D&gt;&lt;D xsi:type="xsd:double"&gt;25.33&lt;/D&gt;&lt;D xsi:type="xsd:double"&gt;25.74&lt;/D&gt;&lt;D xsi:type="xsd:double"&gt;25.79&lt;/D&gt;&lt;D xsi:type="xsd:double"&gt;25.59&lt;/D&gt;&lt;D xsi:type="xsd:double"&gt;25.6&lt;/D&gt;&lt;D xsi:type="xsd:double"&gt;25.95&lt;/D&gt;&lt;D xsi:type="xsd:double"&gt;25.54&lt;/D&gt;&lt;D xsi:type="xsd:double"&gt;25.55&lt;/D&gt;&lt;D xsi:type="xsd:double"&gt;25.47&lt;/D&gt;&lt;D xsi:type="xsd:double"&gt;25.33&lt;/D&gt;&lt;D xsi:type="xsd:double"&gt;25.17&lt;/D&gt;&lt;D xsi:type="xsd:double"&gt;25.17&lt;/D&gt;&lt;D xsi:type="xsd:double"&gt;25.12&lt;/D&gt;&lt;D xsi:type="xsd:double"&gt;25.03&lt;/D&gt;&lt;D xsi:type="xsd:double"&gt;24.97&lt;/D&gt;&lt;D xsi:type="xsd:double"&gt;24.87&lt;/D&gt;&lt;D xsi:type="xsd:double"&gt;24.73&lt;/D&gt;&lt;D xsi:type="xsd:double"&gt;24.87&lt;/D&gt;&lt;D xsi:type="xsd:double"&gt;25.13&lt;/D&gt;&lt;D xsi:type="xsd:double"&gt;25.05&lt;/D&gt;&lt;D xsi:type="xsd:double"&gt;25.13&lt;/D&gt;&lt;D xsi:type="xsd:double"&gt;25.5&lt;/D&gt;&lt;D xsi:type="xsd:double"&gt;25.72&lt;/D&gt;&lt;D xsi:type="xsd:double"&gt;25.19&lt;/D&gt;&lt;D xsi:type="xsd:double"&gt;25.19&lt;/D&gt;&lt;D xsi:type="xsd:double"&gt;25.18&lt;/D&gt;&lt;D xsi:type="xsd:double"&gt;25.13&lt;/D&gt;&lt;D xsi:type="xsd:double"&gt;24.98&lt;/D&gt;&lt;D xsi:type="xsd:double"&gt;25.03&lt;/D&gt;&lt;D xsi:type="xsd:double"&gt;25.27&lt;/D&gt;&lt;D xsi:type="xsd:double"&gt;24.94&lt;/D&gt;&lt;D xsi:type="xsd:double"&gt;24.6&lt;/D&gt;&lt;D xsi:type="xsd:double"&gt;24.51&lt;/D&gt;&lt;D xsi:type="xsd:double"&gt;24.38&lt;/D&gt;&lt;D xsi:type="xsd:double"&gt;24.4&lt;/D&gt;&lt;D xsi:type="xsd:double"&gt;24.24&lt;/D&gt;&lt;D xsi:type="xsd:double"&gt;24.13&lt;/D&gt;&lt;D xsi:type="xsd:double"&gt;23.98&lt;/D&gt;&lt;D xsi:type="xsd:double"&gt;23.49&lt;/D&gt;&lt;D xsi:type="xsd:double"&gt;23.84&lt;/D&gt;&lt;D xsi:type="xsd:double"&gt;24.04&lt;/D&gt;&lt;D xsi:type="xsd:double"&gt;24.05&lt;/D&gt;&lt;D xsi:type="xsd:double"&gt;24.19&lt;/D&gt;&lt;D xsi:type="xsd:double"&gt;24.3&lt;/D&gt;&lt;D xsi:type="xsd:double"&gt;24.21&lt;/D&gt;&lt;D xsi:type="xsd:double"&gt;23.99&lt;/D&gt;&lt;D xsi:type="xsd:double"&gt;24.03&lt;/D&gt;&lt;D xsi:type="xsd:double"&gt;23.93&lt;/D&gt;&lt;D xsi:type="xsd:double"&gt;23.93&lt;/D&gt;&lt;D xsi:type="xsd:double"&gt;23.71&lt;/D&gt;&lt;D xsi:type="xsd:double"&gt;23.8&lt;/D&gt;&lt;D xsi:type="xsd:double"&gt;24.09&lt;/D&gt;&lt;D xsi:type="xsd:double"&gt;24.08&lt;/D&gt;&lt;D xsi:type="xsd:double"&gt;24.11&lt;/D&gt;&lt;D xsi:type="xsd:double"&gt;23.98&lt;/D&gt;&lt;D xsi:type="xsd:double"&gt;23.95&lt;/D&gt;&lt;D xsi:type="xsd:double"&gt;23.93&lt;/D&gt;&lt;D xsi:type="xsd:double"&gt;24.41&lt;/D&gt;&lt;D xsi:type="xsd:double"&gt;24.41&lt;/D&gt;&lt;D xsi:type="xsd:double"&gt;24.38&lt;/D&gt;&lt;D xsi:type="xsd:double"&gt;24.34&lt;/D&gt;&lt;D xsi:type="xsd:double"&gt;24.07&lt;/D&gt;&lt;D xsi:type="xsd:double"&gt;24.07&lt;/D&gt;&lt;D xsi:type="xsd:double"&gt;23.82&lt;/D&gt;&lt;D xsi:type="xsd:double"&gt;23.77&lt;/D&gt;&lt;D xsi:type="xsd:double"&gt;23.53&lt;/D&gt;&lt;D xsi:type="xsd:double"&gt;23.41&lt;/D&gt;&lt;D xsi:type="xsd:double"&gt;23.59&lt;/D&gt;&lt;D xsi:type="xsd:double"&gt;23.53&lt;/D&gt;&lt;D xsi:type="xsd:double"&gt;23.93&lt;/D&gt;&lt;D xsi:type="xsd:double"&gt;24.26&lt;/D&gt;&lt;D xsi:type="xsd:double"&gt;24.54&lt;/D&gt;&lt;D xsi:type="xsd:double"&gt;24.45&lt;/D&gt;&lt;D xsi:type="xsd:double"&gt;24.28&lt;/D&gt;&lt;D xsi:type="xsd:double"&gt;24.32&lt;/D&gt;&lt;D xsi:type="xsd:double"&gt;24.25&lt;/D&gt;&lt;D xsi:type="xsd:double"&gt;24.31&lt;/D&gt;&lt;D xsi:type="xsd:double"&gt;24.14&lt;/D&gt;&lt;D xsi:type="xsd:double"&gt;24.09&lt;/D&gt;&lt;D xsi:type="xsd:double"&gt;24.15&lt;/D&gt;&lt;D xsi:type="xsd:double"&gt;23.96&lt;/D&gt;&lt;D xsi:type="xsd:double"&gt;24.3&lt;/D&gt;&lt;D xsi:type="xsd:double"&gt;24.47&lt;/D&gt;&lt;D xsi:type="xsd:double"&gt;24.52&lt;/D&gt;&lt;D xsi:type="xsd:double"&gt;24.58&lt;/D&gt;&lt;D xsi:type="xsd:double"&gt;24.24&lt;/D&gt;&lt;D xsi:type="xsd:double"&gt;24.49&lt;/D&gt;&lt;D xsi:type="xsd:double"&gt;24.5&lt;/D&gt;&lt;D xsi:type="xsd:double"&gt;24.69&lt;/D&gt;&lt;D xsi:type="xsd:double"&gt;24.87&lt;/D&gt;&lt;D xsi:type="xsd:double"&gt;25.08&lt;/D&gt;&lt;D xsi:type="xsd:double"&gt;25.07&lt;/D&gt;&lt;D xsi:type="xsd:double"&gt;24.87&lt;/D&gt;&lt;D xsi:type="xsd:double"&gt;24.5&lt;/D&gt;&lt;D xsi:type="xsd:double"&gt;24.45&lt;/D&gt;&lt;D xsi:type="xsd:double"&gt;24.31&lt;/D&gt;&lt;D xsi:type="xsd:double"&gt;24.68&lt;/D&gt;&lt;D xsi:type="xsd:double"&gt;24.64&lt;/D&gt;&lt;D xsi:type="xsd:double"&gt;24.86&lt;/D&gt;&lt;D xsi:type="xsd:double"&gt;24.85&lt;/D&gt;&lt;D xsi:type="xsd:double"&gt;24.12&lt;/D&gt;&lt;D xsi:type="xsd:double"&gt;24.17&lt;/D&gt;&lt;D xsi:type="xsd:double"&gt;23.7&lt;/D&gt;&lt;D xsi:type="xsd:double"&gt;23.71&lt;/D&gt;&lt;D xsi:type="xsd:double"&gt;23.43&lt;/D&gt;&lt;D xsi:type="xsd:double"&gt;23.43&lt;/D&gt;&lt;D xsi:type="xsd:double"&gt;23.07&lt;/D&gt;&lt;D xsi:type="xsd:double"&gt;22.91&lt;/D&gt;&lt;D xsi:type="xsd:double"&gt;23.04&lt;/D&gt;&lt;D xsi:type="xsd:double"&gt;22.77&lt;/D&gt;&lt;D xsi:type="xsd:double"&gt;22.44&lt;/D&gt;&lt;D xsi:type="xsd:double"&gt;22.63&lt;/D&gt;&lt;D xsi:type="xsd:double"&gt;22.65&lt;/D&gt;&lt;D xsi:type="xsd:double"&gt;22.46&lt;/D&gt;&lt;D xsi:type="xsd:double"&gt;22.05&lt;/D&gt;&lt;D xsi:type="xsd:double"&gt;22.14&lt;/D&gt;&lt;D xsi:type="xsd:double"&gt;21.2&lt;/D&gt;&lt;D xsi:type="xsd:double"&gt;21.75&lt;/D&gt;&lt;D xsi:type="xsd:double"&gt;21.91&lt;/D&gt;&lt;D xsi:type="xsd:double"&gt;23.01&lt;/D&gt;&lt;D xsi:type="xsd:double"&gt;23.32&lt;/D&gt;&lt;D xsi:type="xsd:double"&gt;23.03&lt;/D&gt;&lt;D xsi:type="xsd:double"&gt;23.08&lt;/D&gt;&lt;D xsi:type="xsd:double"&gt;23&lt;/D&gt;&lt;D xsi:type="xsd:double"&gt;23.55&lt;/D&gt;&lt;D xsi:type="xsd:double"&gt;23.21&lt;/D&gt;&lt;D xsi:type="xsd:double"&gt;23.17&lt;/D&gt;&lt;D xsi:type="xsd:double"&gt;23&lt;/D&gt;&lt;D xsi:type="xsd:double"&gt;23.15&lt;/D&gt;&lt;D xsi:type="xsd:double"&gt;22.94&lt;/D&gt;&lt;D xsi:type="xsd:double"&gt;23.32&lt;/D&gt;&lt;D xsi:type="xsd:double"&gt;23.39&lt;/D&gt;&lt;D xsi:type="xsd:double"&gt;23.44&lt;/D&gt;&lt;D xsi:type="xsd:double"&gt;23.21&lt;/D&gt;&lt;D xsi:type="xsd:double"&gt;22.91&lt;/D&gt;&lt;D xsi:type="xsd:double"&gt;22.53&lt;/D&gt;&lt;D xsi:type="xsd:double"&gt;23.1&lt;/D&gt;&lt;D xsi:type="xsd:double"&gt;23.12&lt;/D&gt;&lt;D xsi:type="xsd:double"&gt;23.29&lt;/D&gt;&lt;D xsi:type="xsd:double"&gt;23.42&lt;/D&gt;&lt;D xsi:type="xsd:double"&gt;23.73&lt;/D&gt;&lt;D xsi:type="xsd:double"&gt;23.23&lt;/D&gt;&lt;D xsi:type="xsd:double"&gt;23.4&lt;/D&gt;&lt;D xsi:type="xsd:double"&gt;23.67&lt;/D&gt;&lt;D xsi:type="xsd:double"&gt;23.76&lt;/D&gt;&lt;D xsi:type="xsd:double"&gt;24.16&lt;/D&gt;&lt;D xsi:type="xsd:double"&gt;23.96&lt;/D&gt;&lt;D xsi:type="xsd:double"&gt;24.24&lt;/D&gt;&lt;D xsi:type="xsd:double"&gt;24.23&lt;/D&gt;&lt;D xsi:type="xsd:double"&gt;24.28&lt;/D&gt;&lt;D xsi:type="xsd:double"&gt;24.12&lt;/D&gt;&lt;D xsi:type="xsd:double"&gt;24.07&lt;/D&gt;&lt;D xsi:type="xsd:double"&gt;24.43&lt;/D&gt;&lt;D xsi:type="xsd:double"&gt;24.34&lt;/D&gt;&lt;D xsi:type="xsd:double"&gt;24.07&lt;/D&gt;&lt;D xsi:type="xsd:double"&gt;23.98&lt;/D&gt;&lt;D xsi:type="xsd:double"&gt;24.09&lt;/D&gt;&lt;D xsi:type="xsd:double"&gt;23.97&lt;/D&gt;&lt;D xsi:type="xsd:double"&gt;24.04&lt;/D&gt;&lt;D xsi:type="xsd:double"&gt;24.02&lt;/D&gt;&lt;D xsi:type="xsd:double"&gt;23.72&lt;/D&gt;&lt;D xsi:type="xsd:double"&gt;23.37&lt;/D&gt;&lt;D xsi:type="xsd:double"&gt;23.42&lt;/D&gt;&lt;D xsi:type="xsd:double"&gt;23.95&lt;/D&gt;&lt;D xsi:type="xsd:double"&gt;23.76&lt;/D&gt;&lt;D xsi:type="xsd:double"&gt;23.82&lt;/D&gt;&lt;D xsi:type="xsd:double"&gt;24.02&lt;/D&gt;&lt;D xsi:type="xsd:double"&gt;24.07&lt;/D&gt;&lt;D xsi:type="xsd:double"&gt;23.84&lt;/D&gt;&lt;D xsi:type="xsd:double"&gt;24&lt;/D&gt;&lt;D xsi:type="xsd:double"&gt;23.81&lt;/D&gt;&lt;D xsi:type="xsd:double"&gt;23.44&lt;/D&gt;&lt;D xsi:type="xsd:double"&gt;23.22&lt;/D&gt;&lt;D xsi:type="xsd:double"&gt;23.38&lt;/D&gt;&lt;D xsi:type="xsd:double"&gt;23.51&lt;/D&gt;&lt;D xsi:type="xsd:double"&gt;23.58&lt;/D&gt;&lt;D xsi:type="xsd:double"&gt;23.65&lt;/D&gt;&lt;D xsi:type="xsd:double"&gt;23.98&lt;/D&gt;&lt;D xsi:type="xsd:double"&gt;24.27&lt;/D&gt;&lt;D xsi:type="xsd:double"&gt;24.24&lt;/D&gt;&lt;D xsi:type="xsd:double"&gt;24.34&lt;/D&gt;&lt;D xsi:type="xsd:double"&gt;24.33&lt;/D&gt;&lt;D xsi:type="xsd:double"&gt;24.53&lt;/D&gt;&lt;D xsi:type="xsd:double"&gt;24.53&lt;/D&gt;&lt;D xsi:type="xsd:double"&gt;24.31&lt;/D&gt;&lt;D xsi:type="xsd:double"&gt;24.18&lt;/D&gt;&lt;D xsi:type="xsd:double"&gt;23.88&lt;/D&gt;&lt;D xsi:type="xsd:double"&gt;23.64&lt;/D&gt;&lt;D xsi:type="xsd:double"&gt;23.74&lt;/D&gt;&lt;D xsi:type="xsd:double"&gt;23.7&lt;/D&gt;&lt;/FQL&gt;&lt;FQL&gt;&lt;Q&gt;EIDO^FG_PRICE(0,-200D)&lt;/Q&gt;&lt;R&gt;201&lt;/R&gt;&lt;C&gt;1&lt;/C&gt;&lt;D xsi:type="xsd:double"&gt;17.65&lt;/D&gt;&lt;D xsi:type="xsd:double"&gt;17.45&lt;/D&gt;&lt;D xsi:type="xsd:double"&gt;17.43&lt;/D&gt;&lt;D xsi:type="xsd:double"&gt;17.42&lt;/D&gt;&lt;D xsi:type="xsd:double"&gt;17.43&lt;/D&gt;&lt;D xsi:type="xsd:double"&gt;17.44&lt;/D&gt;&lt;D xsi:type="xsd:double"&gt;17.46&lt;/D&gt;&lt;D xsi:type="xsd:double"&gt;17.55&lt;/D&gt;&lt;D xsi:type="xsd:double"&gt;17.69&lt;/D&gt;&lt;D xsi:type="xsd:double"&gt;17.6&lt;/D&gt;&lt;D xsi:type="xsd:double"&gt;17.41&lt;/D&gt;&lt;D xsi:type="xsd:double"&gt;17.68&lt;/D&gt;&lt;D xsi:type="xsd:double"&gt;17.76&lt;/D&gt;&lt;D xsi:type="xsd:double"&gt;17.73&lt;/D&gt;&lt;D xsi:type="xsd:double"&gt;17.79&lt;/D&gt;&lt;D xsi:type="xsd:double"&gt;17.72&lt;/D&gt;&lt;D xsi:type="xsd:double"&gt;17.98&lt;/D&gt;&lt;D xsi:type="xsd:double"&gt;17.85&lt;/D&gt;&lt;D xsi:type="xsd:double"&gt;17.96&lt;/D&gt;&lt;D xsi:type="xsd:double"&gt;17.83&lt;/D&gt;&lt;D xsi:type="xsd:double"&gt;17.64&lt;/D&gt;&lt;D xsi:type="xsd:double"&gt;17.33&lt;/D&gt;&lt;D xsi:type="xsd:double"&gt;17.06&lt;/D&gt;&lt;D xsi:type="xsd:double"&gt;17.5&lt;/D&gt;&lt;D xsi:type="xsd:double"&gt;17.93&lt;/D&gt;&lt;D xsi:type="xsd:double"&gt;17.77&lt;/D&gt;&lt;D xsi:type="xsd:double"&gt;17.81&lt;/D&gt;&lt;D xsi:type="xsd:double"&gt;17.74&lt;/D&gt;&lt;D xsi:type="xsd:double"&gt;17.67&lt;/D&gt;&lt;D xsi:type="xsd:double"&gt;18.19&lt;/D&gt;&lt;D xsi:type="xsd:double"&gt;18.16&lt;/D&gt;&lt;D xsi:type="xsd:double"&gt;18.38&lt;/D&gt;&lt;D xsi:type="xsd:double"&gt;18.61&lt;/D&gt;&lt;D xsi:type="xsd:double"&gt;18.65&lt;/D&gt;&lt;D xsi:type="xsd:double"&gt;18.44&lt;/D&gt;&lt;D xsi:type="xsd:double"&gt;18.6&lt;/D&gt;&lt;D xsi:type="xsd:double"&gt;18.31&lt;/D&gt;&lt;D xsi:type="xsd:double"&gt;18.43&lt;/D&gt;&lt;D xsi:type="xsd:double"&gt;18.5&lt;/D&gt;&lt;D xsi:type="xsd:double"&gt;18.63&lt;/D&gt;&lt;D xsi:type="xsd:double"&gt;18.83&lt;/D&gt;&lt;D xsi:type="xsd:double"&gt;18.61&lt;/D&gt;&lt;D xsi:type="xsd:double"&gt;17.98&lt;/D&gt;&lt;D xsi:type="xsd:double"&gt;17.83&lt;/D&gt;&lt;D xsi:type="xsd:double"&gt;17.72&lt;/D&gt;&lt;D xsi:type="xsd:double"&gt;17.66&lt;/D&gt;&lt;D xsi:type="xsd:double"&gt;17.62&lt;/D&gt;&lt;D xsi:type="xsd:double"&gt;17.59&lt;/D&gt;&lt;D xsi:type="xsd:double"&gt;17.61&lt;/D&gt;&lt;D xsi:type="xsd:double"&gt;17.27&lt;/D&gt;&lt;D xsi:type="xsd:double"&gt;17.58&lt;/D&gt;&lt;D xsi:type="xsd:double"&gt;17.8&lt;/D&gt;&lt;D xsi:type="xsd:double"&gt;17.75&lt;/D&gt;&lt;D xsi:type="xsd:double"&gt;17.6&lt;/D&gt;&lt;D xsi:type="xsd:double"&gt;17.81&lt;/D&gt;&lt;D xsi:type="xsd:double"&gt;17.81&lt;/D&gt;&lt;D xsi:type="xsd:double"&gt;17.56&lt;/D&gt;&lt;D xsi:type="xsd:double"&gt;17.73&lt;/D&gt;&lt;D xsi:type="xsd:double"&gt;17.69&lt;/D&gt;&lt;D xsi:type="xsd:double"&gt;17.76&lt;/D&gt;&lt;D xsi:type="xsd:double"&gt;17.7&lt;/D&gt;&lt;D xsi:type="xsd:double"&gt;17.72&lt;/D&gt;&lt;D xsi:type="xsd:double"&gt;17.63&lt;/D&gt;&lt;D xsi:type="xsd:double"&gt;17.87&lt;/D&gt;&lt;D xsi:type="xsd:double"&gt;17.76&lt;/D&gt;&lt;D xsi:type="xsd:double"&gt;17.47&lt;/D&gt;&lt;D xsi:type="xsd:double"&gt;17.31&lt;/D&gt;&lt;D xsi:type="xsd:double"&gt;17.34&lt;/D&gt;&lt;D xsi:type="xsd:double"&gt;17.47&lt;/D&gt;&lt;D xsi:type="xsd:double"&gt;17.48&lt;/D&gt;&lt;D xsi:type="xsd:double"&gt;17.49&lt;/D&gt;&lt;D xsi:type="xsd:double"&gt;17.63&lt;/D&gt;&lt;D xsi:type="xsd:double"&gt;17.49&lt;/D&gt;&lt;D xsi:type="xsd:double"&gt;17.51&lt;/D&gt;&lt;D xsi:type="xsd:double"&gt;17.18&lt;/D&gt;&lt;D xsi:type="xsd:double"&gt;17.38&lt;/D&gt;&lt;D xsi:type="xsd:double"&gt;16.89&lt;/D&gt;&lt;D xsi:type="xsd:double"&gt;17.18&lt;/D&gt;&lt;D xsi:type="xsd:double"&gt;17.87&lt;/D&gt;&lt;D xsi:type="xsd:double"&gt;18.02&lt;/D&gt;&lt;D xsi:type="xsd:double"&gt;18.01&lt;/D&gt;&lt;D xsi:type="xsd:double"&gt;18.62&lt;/D&gt;&lt;D xsi:type="xsd:double"&gt;18.9&lt;/D&gt;&lt;D xsi:type="xsd:double"&gt;18.91&lt;/D&gt;&lt;D xsi:type="xsd:double"&gt;18.84&lt;/D&gt;&lt;D xsi:type="xsd:double"&gt;18.59&lt;/D&gt;&lt;D xsi:type="xsd:double"&gt;18.51&lt;/D&gt;&lt;D xsi:type="xsd:double"&gt;18.56&lt;/D&gt;&lt;D xsi:type="xsd:double"&gt;18.45&lt;/D&gt;&lt;D xsi:type="xsd:double"&gt;18.42&lt;/D&gt;&lt;D xsi:type="xsd:double"&gt;18.56&lt;/D&gt;&lt;D xsi:type="xsd:double"&gt;18.88&lt;/D&gt;&lt;D xsi:type="xsd:double"&gt;18.95&lt;/D&gt;&lt;D xsi:type="xsd:double"&gt;18.91&lt;/D&gt;&lt;D xsi:type="xsd:double"&gt;19.04&lt;/D&gt;&lt;D xsi:type="xsd:double"&gt;19.16&lt;/D&gt;&lt;D xsi:type="xsd:double"&gt;18.91&lt;/D&gt;&lt;D xsi:type="xsd:double"&gt;18.79&lt;/D&gt;&lt;D xsi:type="xsd:double"&gt;18.53&lt;/D&gt;&lt;D xsi:type="xsd:double"&gt;18.74&lt;/D&gt;&lt;D xsi:type="xsd:double"&gt;18.39&lt;/D&gt;&lt;D xsi:type="xsd:double"&gt;18.27&lt;/D&gt;&lt;D xsi:type="xsd:double"&gt;17.97&lt;/D&gt;&lt;D xsi:type="xsd:double"&gt;17.54&lt;/D&gt;&lt;D xsi:type="xsd:double"&gt;17.4&lt;/D&gt;&lt;D xsi:type="xsd:double"&gt;17.41&lt;/D&gt;&lt;D xsi:type="xsd:double"&gt;17.45&lt;/D&gt;&lt;D xsi:type="xsd:double"&gt;17.71&lt;/D&gt;&lt;D xsi:type="xsd:double"&gt;17.74&lt;/D&gt;&lt;D xsi:type="xsd:double"&gt;17.65&lt;/D&gt;&lt;D xsi:type="xsd:double"&gt;17.63&lt;/D&gt;&lt;D xsi:type="xsd:double"&gt;17.3&lt;/D&gt;&lt;D xsi:type="xsd:double"&gt;17.31&lt;/D&gt;&lt;D xsi:type="xsd:double"&gt;17.1&lt;/D&gt;&lt;D xsi:type="xsd:double"&gt;16.93&lt;/D&gt;&lt;D xsi:type="xsd:double"&gt;16.77&lt;/D&gt;&lt;D xsi:type="xsd:double"&gt;16.76&lt;/D&gt;&lt;D xsi:type="xsd:double"&gt;16.61&lt;/D&gt;&lt;D xsi:type="xsd:double"&gt;16.36&lt;/D&gt;&lt;D xsi:type="xsd:double"&gt;16.03&lt;/D&gt;&lt;D xsi:type="xsd:double"&gt;16.13&lt;/D&gt;&lt;D xsi:type="xsd:double"&gt;15.93&lt;/D&gt;&lt;D xsi:type="xsd:double"&gt;16.14&lt;/D&gt;&lt;D xsi:type="xsd:double"&gt;16.09&lt;/D&gt;&lt;D xsi:type="xsd:double"&gt;15.87&lt;/D&gt;&lt;D xsi:type="xsd:double"&gt;15.45&lt;/D&gt;&lt;D xsi:type="xsd:double"&gt;15.56&lt;/D&gt;&lt;D xsi:type="xsd:double"&gt;14.36&lt;/D&gt;&lt;D xsi:type="xsd:double"&gt;15.15&lt;/D&gt;&lt;D xsi:type="xsd:double"&gt;15.09&lt;/D&gt;&lt;D xsi:type="xsd:double"&gt;15.88&lt;/D&gt;&lt;D xsi:type="xsd:double"&gt;16.33&lt;/D&gt;&lt;D xsi:type="xsd:double"&gt;16.25&lt;/D&gt;&lt;D xsi:type="xsd:double"&gt;16.3&lt;/D&gt;&lt;D xsi:type="xsd:double"&gt;16.37&lt;/D&gt;&lt;D xsi:type="xsd:double"&gt;16.42&lt;/D&gt;&lt;D xsi:type="xsd:double"&gt;16.31&lt;/D&gt;&lt;D xsi:type="xsd:double"&gt;15.72&lt;/D&gt;&lt;D xsi:type="xsd:double"&gt;15.34&lt;/D&gt;&lt;D xsi:type="xsd:double"&gt;15.62&lt;/D&gt;&lt;D xsi:type="xsd:double"&gt;15.91&lt;/D&gt;&lt;D xsi:type="xsd:double"&gt;15.95&lt;/D&gt;&lt;D xsi:type="xsd:double"&gt;15.74&lt;/D&gt;&lt;D xsi:type="xsd:double"&gt;16.62&lt;/D&gt;&lt;D xsi:type="xsd:double"&gt;16.57&lt;/D&gt;&lt;D xsi:type="xsd:double"&gt;16.73&lt;/D&gt;&lt;D xsi:type="xsd:double"&gt;16.87&lt;/D&gt;&lt;D xsi:type="xsd:double"&gt;16.46&lt;/D&gt;&lt;D xsi:type="xsd:double"&gt;16.69&lt;/D&gt;&lt;D xsi:type="xsd:double"&gt;17.1&lt;/D&gt;&lt;D xsi:type="xsd:double"&gt;17.12&lt;/D&gt;&lt;D xsi:type="xsd:double"&gt;17.05&lt;/D&gt;&lt;D xsi:type="xsd:double"&gt;16.46&lt;/D&gt;&lt;D xsi:type="xsd:double"&gt;16.66&lt;/D&gt;&lt;D xsi:type="xsd:double"&gt;15.96&lt;/D&gt;&lt;D xsi:type="xsd:double"&gt;16.41&lt;/D&gt;&lt;D xsi:type="xsd:double"&gt;16.98&lt;/D&gt;&lt;D xsi:type="xsd:double"&gt;17.15&lt;/D&gt;&lt;D xsi:type="xsd:double"&gt;17.57&lt;/D&gt;&lt;D xsi:type="xsd:double"&gt;17.6&lt;/D&gt;&lt;D xsi:type="xsd:double"&gt;17.84&lt;/D&gt;&lt;D xsi:type="xsd:double"&gt;17.79&lt;/D&gt;&lt;D xsi:type="xsd:double"&gt;18.15&lt;/D&gt;&lt;D xsi:type="xsd:double"&gt;17.67&lt;/D&gt;&lt;D xsi:type="xsd:double"&gt;17.6&lt;/D&gt;&lt;D xsi:type="xsd:double"&gt;17.47&lt;/D&gt;&lt;D xsi:type="xsd:double"&gt;17.3&lt;/D&gt;&lt;D xsi:type="xsd:double"&gt;17.5&lt;/D&gt;&lt;D xsi:type="xsd:double"&gt;17.61&lt;/D&gt;&lt;D xsi:type="xsd:double"&gt;17.58&lt;/D&gt;&lt;D xsi:type="xsd:double"&gt;18.16&lt;/D&gt;&lt;D xsi:type="xsd:double"&gt;18.3&lt;/D&gt;&lt;D xsi:type="xsd:double"&gt;18.19&lt;/D&gt;&lt;D xsi:type="xsd:double"&gt;18.3&lt;/D&gt;&lt;D xsi:type="xsd:double"&gt;18.31&lt;/D&gt;&lt;D xsi:type="xsd:double"&gt;18.49&lt;/D&gt;&lt;D xsi:type="xsd:double"&gt;18.5&lt;/D&gt;&lt;D xsi:type="xsd:double"&gt;18.59&lt;/D&gt;&lt;D xsi:type="xsd:double"&gt;18.69&lt;/D&gt;&lt;D xsi:type="xsd:double"&gt;18.85&lt;/D&gt;&lt;D xsi:type="xsd:double"&gt;18.81&lt;/D&gt;&lt;D xsi:type="xsd:double"&gt;18.69&lt;/D&gt;&lt;D xsi:type="xsd:double"&gt;18.5&lt;/D&gt;&lt;D xsi:type="xsd:double"&gt;18.36&lt;/D&gt;&lt;D xsi:type="xsd:double"&gt;18.5&lt;/D&gt;&lt;D xsi:type="xsd:double"&gt;18&lt;/D&gt;&lt;D xsi:type="xsd:double"&gt;18.22&lt;/D&gt;&lt;D xsi:type="xsd:double"&gt;18.25&lt;/D&gt;&lt;D xsi:type="xsd:double"&gt;18.36&lt;/D&gt;&lt;D xsi:type="xsd:double"&gt;18.38&lt;/D&gt;&lt;D xsi:type="xsd:double"&gt;18.66&lt;/D&gt;&lt;D xsi:type="xsd:double"&gt;18.99&lt;/D&gt;&lt;D xsi:type="xsd:double"&gt;18.77&lt;/D&gt;&lt;D xsi:type="xsd:double"&gt;18.48&lt;/D&gt;&lt;D xsi:type="xsd:double"&gt;18.53&lt;/D&gt;&lt;D xsi:type="xsd:double"&gt;18.6&lt;/D&gt;&lt;D xsi:type="xsd:double"&gt;18.66&lt;/D&gt;&lt;D xsi:type="xsd:double"&gt;18.61&lt;/D&gt;&lt;D xsi:type="xsd:double"&gt;18.65&lt;/D&gt;&lt;D xsi:type="xsd:double"&gt;18.44&lt;/D&gt;&lt;D xsi:type="xsd:double"&gt;18.16&lt;/D&gt;&lt;/FQL&gt;&lt;FQL&gt;&lt;Q&gt;EWI^FG_TOTAL_RETURNC(-5AY,0,AM)&lt;/Q&gt;&lt;R&gt;61&lt;/R&gt;&lt;C&gt;1&lt;/C&gt;&lt;D xsi:type="xsd:double"&gt;-1.8280804&lt;/D&gt;&lt;D xsi:type="xsd:double"&gt;5.19017&lt;/D&gt;&lt;D xsi:type="xsd:double"&gt;9.604526&lt;/D&gt;&lt;D xsi:type="xsd:double"&gt;5.2608967&lt;/D&gt;&lt;D xsi:type="xsd:double"&gt;0.987494&lt;/D&gt;&lt;D xsi:type="xsd:double"&gt;0.58670044&lt;/D&gt;&lt;D xsi:type="xsd:double"&gt;2.6895642&lt;/D&gt;&lt;D xsi:type="xsd:double"&gt;3.281784&lt;/D&gt;&lt;D xsi:type="xsd:double"&gt;4.64406&lt;/D&gt;&lt;D xsi:type="xsd:double"&gt;-4.8095646&lt;/D&gt;&lt;D xsi:type="xsd:double"&gt;2.7010322&lt;/D&gt;&lt;D xsi:type="xsd:double"&gt;-1.2696564&lt;/D&gt;&lt;D xsi:type="xsd:double"&gt;-1.1022687&lt;/D&gt;&lt;D xsi:type="xsd:double"&gt;5.3560376&lt;/D&gt;&lt;D xsi:type="xsd:double"&gt;-4.6723485&lt;/D&gt;&lt;D xsi:type="xsd:double"&gt;3.8625956&lt;/D&gt;&lt;D xsi:type="xsd:double"&gt;-0.09031296&lt;/D&gt;&lt;D xsi:type="xsd:double"&gt;-14.5827&lt;/D&gt;&lt;D xsi:type="xsd:double"&gt;2.8218627&lt;/D&gt;&lt;D xsi:type="xsd:double"&gt;-10.120064&lt;/D&gt;&lt;D xsi:type="xsd:double"&gt;4.603684&lt;/D&gt;&lt;D xsi:type="xsd:double"&gt;-10.868746&lt;/D&gt;&lt;D xsi:type="xsd:double"&gt;3.6708832&lt;/D&gt;&lt;D xsi:type="xsd:double"&gt;-3.0525029&lt;/D&gt;&lt;D xsi:type="xsd:double"&gt;-8.732158&lt;/D&gt;&lt;D xsi:type="xsd:double"&gt;17.203308&lt;/D&gt;&lt;D xsi:type="xsd:double"&gt;7.37834&lt;/D&gt;&lt;D xsi:type="xsd:double"&gt;6.326604&lt;/D&gt;&lt;D xsi:type="xsd:double"&gt;6.385207&lt;/D&gt;&lt;D xsi:type="xsd:double"&gt;-1.73828&lt;/D&gt;&lt;D xsi:type="xsd:double"&gt;3.0707598&lt;/D&gt;&lt;D xsi:type="xsd:double"&gt;2.6878238&lt;/D&gt;&lt;D xsi:type="xsd:double"&gt;-2.2957802&lt;/D&gt;&lt;D xsi:type="xsd:double"&gt;3.6706328&lt;/D&gt;&lt;D xsi:type="xsd:double"&gt;2.10526&lt;/D&gt;&lt;D xsi:type="xsd:double"&gt;-2.780372&lt;/D&gt;&lt;D xsi:type="xsd:double"&gt;-3.9524496&lt;/D&gt;&lt;D xsi:type="xsd:double"&gt;3.5797954&lt;/D&gt;&lt;D xsi:type="xsd:double"&gt;7.7842355&lt;/D&gt;&lt;D xsi:type="xsd:double"&gt;2.0505905&lt;/D&gt;&lt;D xsi:type="xsd:double"&gt;0.92178583&lt;/D&gt;&lt;D xsi:type="xsd:double"&gt;8.043612&lt;/D&gt;&lt;D xsi:type="xsd:double"&gt;1.2271643&lt;/D&gt;&lt;D xsi:type="xsd:double"&gt;2.074349&lt;/D&gt;&lt;D xsi:type="xsd:double"&gt;1.6891003&lt;/D&gt;&lt;D xsi:type="xsd:double"&gt;-2.4172366&lt;/D&gt;&lt;D xsi:type="xsd:double"&gt;-3.0798495&lt;/D&gt;&lt;D xsi:type="xsd:double"&gt;7.1428537&lt;/D&gt;&lt;D xsi:type="xsd:double"&gt;-0.44618845&lt;/D&gt;&lt;D xsi:type="xsd:double"&gt;-2.3727953&lt;/D&gt;&lt;D xsi:type="xsd:double"&gt;0.9451866&lt;/D&gt;&lt;D xsi:type="xsd:double"&gt;-0.36907196&lt;/D&gt;&lt;D xsi:type="xsd:double"&gt;6.1341286&lt;/D&gt;&lt;D xsi:type="xsd:double"&gt;10.069346&lt;/D&gt;&lt;D xsi:type="xsd:double"&gt;-6.137681&lt;/D&gt;&lt;D xsi:type="xsd:double"&gt;13.898563&lt;/D&gt;&lt;D xsi:type="xsd:double"&gt;5.17354&lt;/D&gt;&lt;D xsi:type="xsd:double"&gt;3.830874&lt;/D&gt;&lt;D xsi:type="xsd:double"&gt;2.013421&lt;/D&gt;&lt;D xsi:type="xsd:double"&gt;1.3955355&lt;/D&gt;&lt;D xsi:type="xsd:double"&gt;0.5308747&lt;/D&gt;&lt;/FQL&gt;&lt;FQL&gt;&lt;Q&gt;SPY^FG_TOTAL_RETURNC(-5AY,0,AM)&lt;/Q&gt;&lt;R&gt;61&lt;/R&gt;&lt;C&gt;1&lt;/C&gt;&lt;D xsi:type="xsd:double"&gt;2.4912&lt;/D&gt;&lt;D xsi:type="xsd:double"&gt;2.2228599&lt;/D&gt;&lt;D xsi:type="xsd:double"&gt;3.4662724&lt;/D&gt;&lt;D xsi:type="xsd:double"&gt;4.372823&lt;/D&gt;&lt;D xsi:type="xsd:double"&gt;2.3579717&lt;/D&gt;&lt;D xsi:type="xsd:double"&gt;-0.789237&lt;/D&gt;&lt;D xsi:type="xsd:double"&gt;6.6301465&lt;/D&gt;&lt;D xsi:type="xsd:double"&gt;2.583301&lt;/D&gt;&lt;D xsi:type="xsd:double"&gt;-0.11134148&lt;/D&gt;&lt;D xsi:type="xsd:double"&gt;3.6319613&lt;/D&gt;&lt;D xsi:type="xsd:double"&gt;1.517725&lt;/D&gt;&lt;D xsi:type="xsd:double"&gt;1.5493155&lt;/D&gt;&lt;D xsi:type="xsd:double"&gt;-2.1612048&lt;/D&gt;&lt;D xsi:type="xsd:double"&gt;6.7418814&lt;/D&gt;&lt;D xsi:type="xsd:double"&gt;-0.22037625&lt;/D&gt;&lt;D xsi:type="xsd:double"&gt;0.2998948&lt;/D&gt;&lt;D xsi:type="xsd:double"&gt;-1.8344045&lt;/D&gt;&lt;D xsi:type="xsd:double"&gt;-6.5852165&lt;/D&gt;&lt;D xsi:type="xsd:double"&gt;5.0385714&lt;/D&gt;&lt;D xsi:type="xsd:double"&gt;-11.037379&lt;/D&gt;&lt;D xsi:type="xsd:double"&gt;0.82125664&lt;/D&gt;&lt;D xsi:type="xsd:double"&gt;-2.7637541&lt;/D&gt;&lt;D xsi:type="xsd:double"&gt;5.835283&lt;/D&gt;&lt;D xsi:type="xsd:double"&gt;-1.1547327&lt;/D&gt;&lt;D xsi:type="xsd:double"&gt;-10.405284&lt;/D&gt;&lt;D xsi:type="xsd:double"&gt;3.1257749&lt;/D&gt;&lt;D xsi:type="xsd:double"&gt;5.118537&lt;/D&gt;&lt;D xsi:type="xsd:double"&gt;-0.9197712&lt;/D&gt;&lt;D xsi:type="xsd:double"&gt;4.957974&lt;/D&gt;&lt;D xsi:type="xsd:double"&gt;-3.814882&lt;/D&gt;&lt;D xsi:type="xsd:double"&gt;4.906106&lt;/D&gt;&lt;D xsi:type="xsd:double"&gt;0.42523146&lt;/D&gt;&lt;D xsi:type="xsd:double"&gt;4.616356&lt;/D&gt;&lt;D xsi:type="xsd:double"&gt;2.3924112&lt;/D&gt;&lt;D xsi:type="xsd:double"&gt;1.6417742&lt;/D&gt;&lt;D xsi:type="xsd:double"&gt;-0.05159974&lt;/D&gt;&lt;D xsi:type="xsd:double"&gt;-2.6230872&lt;/D&gt;&lt;D xsi:type="xsd:double"&gt;0.3585577&lt;/D&gt;&lt;D xsi:type="xsd:double"&gt;6.0759783&lt;/D&gt;&lt;D xsi:type="xsd:double"&gt;3.3908129&lt;/D&gt;&lt;D xsi:type="xsd:double"&gt;5.765176&lt;/D&gt;&lt;D xsi:type="xsd:double"&gt;2.0989656&lt;/D&gt;&lt;D xsi:type="xsd:double"&gt;1.802671&lt;/D&gt;&lt;D xsi:type="xsd:double"&gt;0.16367435&lt;/D&gt;&lt;D xsi:type="xsd:double"&gt;2.6606798&lt;/D&gt;&lt;D xsi:type="xsd:double"&gt;4.4204235&lt;/D&gt;&lt;D xsi:type="xsd:double"&gt;-4.1074457&lt;/D&gt;&lt;D xsi:type="xsd:double"&gt;2.517867&lt;/D&gt;&lt;D xsi:type="xsd:double"&gt;5.948448&lt;/D&gt;&lt;D xsi:type="xsd:double"&gt;3.6472917&lt;/D&gt;&lt;D xsi:type="xsd:double"&gt;1.0849357&lt;/D&gt;&lt;D xsi:type="xsd:double"&gt;-2.1879315&lt;/D&gt;&lt;D xsi:type="xsd:double"&gt;1.9135237&lt;/D&gt;&lt;D xsi:type="xsd:double"&gt;-4.136366&lt;/D&gt;&lt;D xsi:type="xsd:double"&gt;-4.45385&lt;/D&gt;&lt;D xsi:type="xsd:double"&gt;2.865374&lt;/D&gt;&lt;D xsi:type="xsd:double"&gt;6.2621713&lt;/D&gt;&lt;D xsi:type="xsd:double"&gt;4.373908&lt;/D&gt;&lt;D xsi:type="xsd:double"&gt;2.102363&lt;/D&gt;&lt;D xsi:type="xsd:double"&gt;2.063787&lt;/D&gt;&lt;D xsi:type="xsd:double"&gt;3.487718&lt;/D&gt;&lt;/FQL&gt;&lt;FQL&gt;&lt;Q&gt;EWJ^FG_TOTAL_RETURNC(-5AY,0,AM)&lt;/Q&gt;&lt;R&gt;61&lt;/R&gt;&lt;C&gt;1&lt;/C&gt;&lt;D xsi:type="xsd:double"&gt;2.925396&lt;/D&gt;&lt;D xsi:type="xsd:double"&gt;6.508577&lt;/D&gt;&lt;D xsi:type="xsd:double"&gt;3.7422895&lt;/D&gt;&lt;D xsi:type="xsd:double"&gt;5.8775067&lt;/D&gt;&lt;D xsi:type="xsd:double"&gt;2.280271&lt;/D&gt;&lt;D xsi:type="xsd:double"&gt;-3.852129&lt;/D&gt;&lt;D xsi:type="xsd:double"&gt;2.2453785&lt;/D&gt;&lt;D xsi:type="xsd:double"&gt;-0.87555647&lt;/D&gt;&lt;D xsi:type="xsd:double"&gt;-0.10136366&lt;/D&gt;&lt;D xsi:type="xsd:double"&gt;-0.08365512&lt;/D&gt;&lt;D xsi:type="xsd:double"&gt;-0.9498775&lt;/D&gt;&lt;D xsi:type="xsd:double"&gt;7.5390935&lt;/D&gt;&lt;D xsi:type="xsd:double"&gt;-6.9008055&lt;/D&gt;&lt;D xsi:type="xsd:double"&gt;2.8146148&lt;/D&gt;&lt;D xsi:type="xsd:double"&gt;-2.063918&lt;/D&gt;&lt;D xsi:type="xsd:double"&gt;-1.1338949&lt;/D&gt;&lt;D xsi:type="xsd:double"&gt;-1.7249167&lt;/D&gt;&lt;D xsi:type="xsd:double"&gt;-8.806467&lt;/D&gt;&lt;D xsi:type="xsd:double"&gt;-0.5355656&lt;/D&gt;&lt;D xsi:type="xsd:double"&gt;-7.3027077&lt;/D&gt;&lt;D xsi:type="xsd:double"&gt;2.2797227&lt;/D&gt;&lt;D xsi:type="xsd:double"&gt;-3.727597&lt;/D&gt;&lt;D xsi:type="xsd:double"&gt;1.8987298&lt;/D&gt;&lt;D xsi:type="xsd:double"&gt;-3.0507863&lt;/D&gt;&lt;D xsi:type="xsd:double"&gt;-6.142825&lt;/D&gt;&lt;D xsi:type="xsd:double"&gt;2.429235&lt;/D&gt;&lt;D xsi:type="xsd:double"&gt;8.310461&lt;/D&gt;&lt;D xsi:type="xsd:double"&gt;-0.44879317&lt;/D&gt;&lt;D xsi:type="xsd:double"&gt;5.283296&lt;/D&gt;&lt;D xsi:type="xsd:double"&gt;-0.55372715&lt;/D&gt;&lt;D xsi:type="xsd:double"&gt;0.59161186&lt;/D&gt;&lt;D xsi:type="xsd:double"&gt;3.8574576&lt;/D&gt;&lt;D xsi:type="xsd:double"&gt;4.3625116&lt;/D&gt;&lt;D xsi:type="xsd:double"&gt;-0.9321809&lt;/D&gt;&lt;D xsi:type="xsd:double"&gt;-0.69760084&lt;/D&gt;&lt;D xsi:type="xsd:double"&gt;0.6534934&lt;/D&gt;&lt;D xsi:type="xsd:double"&gt;-3.343618&lt;/D&gt;&lt;D xsi:type="xsd:double"&gt;0.5709529&lt;/D&gt;&lt;D xsi:type="xsd:double"&gt;4.8255086&lt;/D&gt;&lt;D xsi:type="xsd:double"&gt;3.4932494&lt;/D&gt;&lt;D xsi:type="xsd:double"&gt;3.9956212&lt;/D&gt;&lt;D xsi:type="xsd:double"&gt;6.828761&lt;/D&gt;&lt;D xsi:type="xsd:double"&gt;-0.98341703&lt;/D&gt;&lt;D xsi:type="xsd:double"&gt;-3.0363321&lt;/D&gt;&lt;D xsi:type="xsd:double"&gt;0.57069063&lt;/D&gt;&lt;D xsi:type="xsd:double"&gt;2.6089668&lt;/D&gt;&lt;D xsi:type="xsd:double"&gt;-6.6142797&lt;/D&gt;&lt;D xsi:type="xsd:double"&gt;6.0578227&lt;/D&gt;&lt;D xsi:type="xsd:double"&gt;2.2500992&lt;/D&gt;&lt;D xsi:type="xsd:double"&gt;-2.0595253&lt;/D&gt;&lt;D xsi:type="xsd:double"&gt;1.4835119&lt;/D&gt;&lt;D xsi:type="xsd:double"&gt;-3.275305&lt;/D&gt;&lt;D xsi:type="xsd:double"&gt;2.0566344&lt;/D&gt;&lt;D xsi:type="xsd:double"&gt;2.4678707&lt;/D&gt;&lt;D xsi:type="xsd:double"&gt;-5.458176&lt;/D&gt;&lt;D xsi:type="xsd:double"&gt;8.546888&lt;/D&gt;&lt;D xsi:type="xsd:double"&gt;2.6662946&lt;/D&gt;&lt;D xsi:type="xsd:double"&gt;-0.050866604&lt;/D&gt;&lt;D xsi:type="xsd:double"&gt;6.316507&lt;/D&gt;&lt;D xsi:type="xsd:double"&gt;2.7332187&lt;/D&gt;&lt;D xsi:type="xsd:double"&gt;1.8611073&lt;/D&gt;&lt;/FQL&gt;&lt;FQL&gt;&lt;Q&gt;ENZL^FG_TOTAL_RETURNC(-5AY,0,AM)&lt;/Q&gt;&lt;R&gt;61&lt;/R&gt;&lt;C&gt;1&lt;/C&gt;&lt;D xsi:type="xsd:double"&gt;3.9816976&lt;/D&gt;&lt;D xsi:type="xsd:double"&gt;6.1104894&lt;/D&gt;&lt;D xsi:type="xsd:double"&gt;2.1038055&lt;/D&gt;&lt;D xsi:type="xsd:double"&gt;6.5708756&lt;/D&gt;&lt;D xsi:type="xsd:double"&gt;-3.8279831&lt;/D&gt;&lt;D xsi:type="xsd:double"&gt;-7.820421&lt;/D&gt;&lt;D xsi:type="xsd:double"&gt;1.5942097&lt;/D&gt;&lt;D xsi:type="xsd:double"&gt;4.121101&lt;/D&gt;&lt;D xsi:type="xsd:double"&gt;-4.3994546&lt;/D&gt;&lt;D xsi:type="xsd:double"&gt;-0.4125476&lt;/D&gt;&lt;D xsi:type="xsd:double"&gt;-1.3714075&lt;/D&gt;&lt;D xsi:type="xsd:double"&gt;4.1305423&lt;/D&gt;&lt;D xsi:type="xsd:double"&gt;-2.882725&lt;/D&gt;&lt;D xsi:type="xsd:double"&gt;2.7013898&lt;/D&gt;&lt;D xsi:type="xsd:double"&gt;-7.5444937&lt;/D&gt;&lt;D xsi:type="xsd:double"&gt;0.41600466&lt;/D&gt;&lt;D xsi:type="xsd:double"&gt;-4.7374067&lt;/D&gt;&lt;D xsi:type="xsd:double"&gt;-1.9793987&lt;/D&gt;&lt;D xsi:type="xsd:double"&gt;0.95922947&lt;/D&gt;&lt;D xsi:type="xsd:double"&gt;-14.690298&lt;/D&gt;&lt;D xsi:type="xsd:double"&gt;0.91331005&lt;/D&gt;&lt;D xsi:type="xsd:double"&gt;-2.3405612&lt;/D&gt;&lt;D xsi:type="xsd:double"&gt;7.453823&lt;/D&gt;&lt;D xsi:type="xsd:double"&gt;-2.025777&lt;/D&gt;&lt;D xsi:type="xsd:double"&gt;-14.014208&lt;/D&gt;&lt;D xsi:type="xsd:double"&gt;5.027938&lt;/D&gt;&lt;D xsi:type="xsd:double"&gt;14.66235&lt;/D&gt;&lt;D xsi:type="xsd:double"&gt;-0.0218153&lt;/D&gt;&lt;D xsi:type="xsd:double"&gt;4.1962266&lt;/D&gt;&lt;D xsi:type="xsd:double"&gt;-7.159531&lt;/D&gt;&lt;D xsi:type="xsd:double"&gt;4.5264006&lt;/D&gt;&lt;D xsi:type="xsd:double"&gt;1.1627913&lt;/D&gt;&lt;D xsi:type="xsd:double"&gt;-4.708159&lt;/D&gt;&lt;D xsi:type="xsd:double"&gt;4.0377855&lt;/D&gt;&lt;D xsi:type="xsd:double"&gt;-3.5937786&lt;/D&gt;&lt;D xsi:type="xsd:double"&gt;-7.497388&lt;/D&gt;&lt;D xsi:type="xsd:double"&gt;1.4942408&lt;/D&gt;&lt;D xsi:type="xsd:double"&gt;-2.4537206&lt;/D&gt;&lt;D xsi:type="xsd:double"&gt;7.1118236&lt;/D&gt;&lt;D xsi:type="xsd:double"&gt;4.6308517&lt;/D&gt;&lt;D xsi:type="xsd:double"&gt;-3.041029&lt;/D&gt;&lt;D xsi:type="xsd:double"&gt;-0.75187683&lt;/D&gt;&lt;D xsi:type="xsd:double"&gt;-1.31948&lt;/D&gt;&lt;D xsi:type="xsd:double"&gt;-0.68085194&lt;/D&gt;&lt;D xsi:type="xsd:double"&gt;1.3030052&lt;/D&gt;&lt;D xsi:type="xsd:double"&gt;-0.24424791&lt;/D&gt;&lt;D xsi:type="xsd:double"&gt;1.9158721&lt;/D&gt;&lt;D xsi:type="xsd:double"&gt;6.2662125&lt;/D&gt;&lt;D xsi:type="xsd:double"&gt;-1.1183381&lt;/D&gt;&lt;D xsi:type="xsd:double"&gt;-1.501131&lt;/D&gt;&lt;D xsi:type="xsd:double"&gt;-1.315242&lt;/D&gt;&lt;D xsi:type="xsd:double"&gt;-3.4643948&lt;/D&gt;&lt;D xsi:type="xsd:double"&gt;-0.4663527&lt;/D&gt;&lt;D xsi:type="xsd:double"&gt;-4.0941534&lt;/D&gt;&lt;D xsi:type="xsd:double"&gt;-3.7803888&lt;/D&gt;&lt;D xsi:type="xsd:double"&gt;9.21179&lt;/D&gt;&lt;D xsi:type="xsd:double"&gt;0.33208132&lt;/D&gt;&lt;D xsi:type="xsd:double"&gt;2.6174307&lt;/D&gt;&lt;D xsi:type="xsd:double"&gt;-0.7054508&lt;/D&gt;&lt;D xsi:type="xsd:double"&gt;1.9892931&lt;/D&gt;&lt;D xsi:type="xsd:double"&gt;-0.17146468&lt;/D&gt;&lt;/FQL&gt;&lt;FQL&gt;&lt;Q&gt;TUR^FG_TOTAL_RETURNC(-5AY,0,AM)&lt;/Q&gt;&lt;R&gt;61&lt;/R&gt;&lt;C&gt;1&lt;/C&gt;&lt;D xsi:type="xsd:double"&gt;-1.7769039&lt;/D&gt;&lt;D xsi:type="xsd:double"&gt;1.7085433&lt;/D&gt;&lt;D xsi:type="xsd:double"&gt;16.106724&lt;/D&gt;&lt;D xsi:type="xsd:double"&gt;20.13676&lt;/D&gt;&lt;D xsi:type="xsd:double"&gt;4.442072&lt;/D&gt;&lt;D xsi:type="xsd:double"&gt;-6.3967285&lt;/D&gt;&lt;D xsi:type="xsd:double"&gt;-15.303528&lt;/D&gt;&lt;D xsi:type="xsd:double"&gt;3.5193205&lt;/D&gt;&lt;D xsi:type="xsd:double"&gt;-3.109455&lt;/D&gt;&lt;D xsi:type="xsd:double"&gt;-5.2215395&lt;/D&gt;&lt;D xsi:type="xsd:double"&gt;3.2542944&lt;/D&gt;&lt;D xsi:type="xsd:double"&gt;3.6019921&lt;/D&gt;&lt;D xsi:type="xsd:double"&gt;-8.300739&lt;/D&gt;&lt;D xsi:type="xsd:double"&gt;7.535541&lt;/D&gt;&lt;D xsi:type="xsd:double"&gt;-13.2657585&lt;/D&gt;&lt;D xsi:type="xsd:double"&gt;1.5694261&lt;/D&gt;&lt;D xsi:type="xsd:double"&gt;2.562821&lt;/D&gt;&lt;D xsi:type="xsd:double"&gt;-7.545316&lt;/D&gt;&lt;D xsi:type="xsd:double"&gt;16.799152&lt;/D&gt;&lt;D xsi:type="xsd:double"&gt;0.13611317&lt;/D&gt;&lt;D xsi:type="xsd:double"&gt;-9.32365&lt;/D&gt;&lt;D xsi:type="xsd:double"&gt;-4.830414&lt;/D&gt;&lt;D xsi:type="xsd:double"&gt;10.421169&lt;/D&gt;&lt;D xsi:type="xsd:double"&gt;22.542774&lt;/D&gt;&lt;D xsi:type="xsd:double"&gt;-1.6759753&lt;/D&gt;&lt;D xsi:type="xsd:double"&gt;19.277596&lt;/D&gt;&lt;D xsi:type="xsd:double"&gt;15.345359&lt;/D&gt;&lt;D xsi:type="xsd:double"&gt;2.6926637&lt;/D&gt;&lt;D xsi:type="xsd:double"&gt;-15.098148&lt;/D&gt;&lt;D xsi:type="xsd:double"&gt;25.501526&lt;/D&gt;&lt;D xsi:type="xsd:double"&gt;-10.105663&lt;/D&gt;&lt;D xsi:type="xsd:double"&gt;-7.3236885&lt;/D&gt;&lt;D xsi:type="xsd:double"&gt;2.0811439&lt;/D&gt;&lt;D xsi:type="xsd:double"&gt;-1.1551082&lt;/D&gt;&lt;D xsi:type="xsd:double"&gt;19.398987&lt;/D&gt;&lt;D xsi:type="xsd:double"&gt;9.815443&lt;/D&gt;&lt;D xsi:type="xsd:double"&gt;-3.004837&lt;/D&gt;&lt;D xsi:type="xsd:double"&gt;-7.9285917&lt;/D&gt;&lt;D xsi:type="xsd:double"&gt;-0.42772293&lt;/D&gt;&lt;D xsi:type="xsd:double"&gt;-4.409766&lt;/D&gt;&lt;D xsi:type="xsd:double"&gt;14.047837&lt;/D&gt;&lt;D xsi:type="xsd:double"&gt;-3.3713758&lt;/D&gt;&lt;D xsi:type="xsd:double"&gt;7.5549483&lt;/D&gt;&lt;D xsi:type="xsd:double"&gt;5.8237553&lt;/D&gt;&lt;D xsi:type="xsd:double"&gt;-1.0137618&lt;/D&gt;&lt;D xsi:type="xsd:double"&gt;5.0887823&lt;/D&gt;&lt;D xsi:type="xsd:double"&gt;-10.429877&lt;/D&gt;&lt;D xsi:type="xsd:double"&gt;-4.2223988&lt;/D&gt;&lt;D xsi:type="xsd:double"&gt;-5.5312157&lt;/D&gt;&lt;D xsi:type="xsd:double"&gt;0.057971478&lt;/D&gt;&lt;D xsi:type="xsd:double"&gt;11.095011&lt;/D&gt;&lt;D xsi:type="xsd:double"&gt;-5.0244927&lt;/D&gt;&lt;D xsi:type="xsd:double"&gt;-1.736486&lt;/D&gt;&lt;D xsi:type="xsd:double"&gt;4.5722246&lt;/D&gt;&lt;D xsi:type="xsd:double"&gt;-11.936688&lt;/D&gt;&lt;D xsi:type="xsd:double"&gt;-4.3253183&lt;/D&gt;&lt;D xsi:type="xsd:double"&gt;0.79592466&lt;/D&gt;&lt;D xsi:type="xsd:double"&gt;5.145514&lt;/D&gt;&lt;D xsi:type="xsd:double"&gt;5.763948&lt;/D&gt;&lt;D xsi:type="xsd:double"&gt;-5.7670116&lt;/D&gt;&lt;D xsi:type="xsd:double"&gt;2.1113753&lt;/D&gt;&lt;/FQL&gt;&lt;FQL&gt;&lt;Q&gt;INDA^FG_TOTAL_RETURNC(-5AY,0,AM)&lt;/Q&gt;&lt;R&gt;61&lt;/R&gt;&lt;C&gt;1&lt;/C&gt;&lt;D xsi:type="xsd:double"&gt;5.907738&lt;/D&gt;&lt;D xsi:type="xsd:double"&gt;2.4308085&lt;/D&gt;&lt;D xsi:type="xsd:double"&gt;5.294931&lt;/D&gt;&lt;D xsi:type="xsd:double"&gt;8.687496&lt;/D&gt;&lt;D xsi:type="xsd:double"&gt;2.039349&lt;/D&gt;&lt;D xsi:type="xsd:double"&gt;1.3402343&lt;/D&gt;&lt;D xsi:type="xsd:double"&gt;-3.2714605&lt;/D&gt;&lt;D xsi:type="xsd:double"&gt;2.5185943&lt;/D&gt;&lt;D xsi:type="xsd:double"&gt;5.6153417&lt;/D&gt;&lt;D xsi:type="xsd:double"&gt;-1.7037749&lt;/D&gt;&lt;D xsi:type="xsd:double"&gt;2.4588227&lt;/D&gt;&lt;D xsi:type="xsd:double"&gt;8.54249&lt;/D&gt;&lt;D xsi:type="xsd:double"&gt;-0.0811398&lt;/D&gt;&lt;D xsi:type="xsd:double"&gt;1.9894481&lt;/D&gt;&lt;D xsi:type="xsd:double"&gt;-3.8017511&lt;/D&gt;&lt;D xsi:type="xsd:double"&gt;3.855729&lt;/D&gt;&lt;D xsi:type="xsd:double"&gt;-3.076601&lt;/D&gt;&lt;D xsi:type="xsd:double"&gt;-6.720662&lt;/D&gt;&lt;D xsi:type="xsd:double"&gt;7.6273203&lt;/D&gt;&lt;D xsi:type="xsd:double"&gt;-9.79067&lt;/D&gt;&lt;D xsi:type="xsd:double"&gt;-1.5470147&lt;/D&gt;&lt;D xsi:type="xsd:double"&gt;-1.3012469&lt;/D&gt;&lt;D xsi:type="xsd:double"&gt;6.8159103&lt;/D&gt;&lt;D xsi:type="xsd:double"&gt;1.932931&lt;/D&gt;&lt;D xsi:type="xsd:double"&gt;-7.710761&lt;/D&gt;&lt;D xsi:type="xsd:double"&gt;6.0279727&lt;/D&gt;&lt;D xsi:type="xsd:double"&gt;-0.11674762&lt;/D&gt;&lt;D xsi:type="xsd:double"&gt;-1.4375806&lt;/D&gt;&lt;D xsi:type="xsd:double"&gt;-4.49425&lt;/D&gt;&lt;D xsi:type="xsd:double"&gt;-1.6886055&lt;/D&gt;&lt;D xsi:type="xsd:double"&gt;0.90931654&lt;/D&gt;&lt;D xsi:type="xsd:double"&gt;3.8047552&lt;/D&gt;&lt;D xsi:type="xsd:double"&gt;1.7353654&lt;/D&gt;&lt;D xsi:type="xsd:double"&gt;3.5383463&lt;/D&gt;&lt;D xsi:type="xsd:double"&gt;0.7798195&lt;/D&gt;&lt;D xsi:type="xsd:double"&gt;2.4579048&lt;/D&gt;&lt;D xsi:type="xsd:double"&gt;-2.065748&lt;/D&gt;&lt;D xsi:type="xsd:double"&gt;-0.1134038&lt;/D&gt;&lt;D xsi:type="xsd:double"&gt;7.42507&lt;/D&gt;&lt;D xsi:type="xsd:double"&gt;3.255117&lt;/D&gt;&lt;D xsi:type="xsd:double"&gt;3.8280487&lt;/D&gt;&lt;D xsi:type="xsd:double"&gt;3.075707&lt;/D&gt;&lt;D xsi:type="xsd:double"&gt;0.26779175&lt;/D&gt;&lt;D xsi:type="xsd:double"&gt;-1.6215146&lt;/D&gt;&lt;D xsi:type="xsd:double"&gt;4.69265&lt;/D&gt;&lt;D xsi:type="xsd:double"&gt;5.2972674&lt;/D&gt;&lt;D xsi:type="xsd:double"&gt;-1.8645525&lt;/D&gt;&lt;D xsi:type="xsd:double"&gt;2.0792246&lt;/D&gt;&lt;D xsi:type="xsd:double"&gt;0.6848097&lt;/D&gt;&lt;D xsi:type="xsd:double"&gt;-5.197072&lt;/D&gt;&lt;D xsi:type="xsd:double"&gt;2.1891117&lt;/D&gt;&lt;D xsi:type="xsd:double"&gt;-5.1071463&lt;/D&gt;&lt;D xsi:type="xsd:double"&gt;-3.4970403&lt;/D&gt;&lt;D xsi:type="xsd:double"&gt;-2.811879&lt;/D&gt;&lt;D xsi:type="xsd:double"&gt;4.360223&lt;/D&gt;&lt;D xsi:type="xsd:double"&gt;2.2842646&lt;/D&gt;&lt;D xsi:type="xsd:double"&gt;5.439973&lt;/D&gt;&lt;D xsi:type="xsd:double"&gt;0.76031685&lt;/D&gt;&lt;D xsi:type="xsd:double"&gt;-6.360042&lt;/D&gt;&lt;D xsi:type="xsd:double"&gt;1.1319995&lt;/D&gt;&lt;D xsi:type="xsd:double"&gt;0.18972158&lt;/D&gt;&lt;/FQL&gt;&lt;FQL&gt;&lt;Q&gt;EWY^FG_TOTAL_RETURNC(-5AY,0,AM)&lt;/Q&gt;&lt;R&gt;61&lt;/R&gt;&lt;C&gt;1&lt;/C&gt;&lt;D xsi:type="xsd:double"&gt;5.7730913&lt;/D&gt;&lt;D xsi:type="xsd:double"&gt;3.760624&lt;/D&gt;&lt;D xsi:type="xsd:double"&gt;15.921581&lt;/D&gt;&lt;D xsi:type="xsd:double"&gt;17.96286&lt;/D&gt;&lt;D xsi:type="xsd:double"&gt;-4.0636063&lt;/D&gt;&lt;D xsi:type="xsd:double"&gt;-5.254036&lt;/D&gt;&lt;D xsi:type="xsd:double"&gt;4.4020057&lt;/D&gt;&lt;D xsi:type="xsd:double"&gt;2.507937&lt;/D&gt;&lt;D xsi:type="xsd:double"&gt;-2.1901667&lt;/D&gt;&lt;D xsi:type="xsd:double"&gt;-1.4636874&lt;/D&gt;&lt;D xsi:type="xsd:double"&gt;0.099766254&lt;/D&gt;&lt;D xsi:type="xsd:double"&gt;-7.375419&lt;/D&gt;&lt;D xsi:type="xsd:double"&gt;-6.80297&lt;/D&gt;&lt;D xsi:type="xsd:double"&gt;1.4753103&lt;/D&gt;&lt;D xsi:type="xsd:double"&gt;2.09862&lt;/D&gt;&lt;D xsi:type="xsd:double"&gt;-1.9344211&lt;/D&gt;&lt;D xsi:type="xsd:double"&gt;-3.9081633&lt;/D&gt;&lt;D xsi:type="xsd:double"&gt;-5.704701&lt;/D&gt;&lt;D xsi:type="xsd:double"&gt;-1.9217074&lt;/D&gt;&lt;D xsi:type="xsd:double"&gt;-7.0972443&lt;/D&gt;&lt;D xsi:type="xsd:double"&gt;1.202929&lt;/D&gt;&lt;D xsi:type="xsd:double"&gt;-10.003084&lt;/D&gt;&lt;D xsi:type="xsd:double"&gt;4.2538643&lt;/D&gt;&lt;D xsi:type="xsd:double"&gt;-8.11122&lt;/D&gt;&lt;D xsi:type="xsd:double"&gt;-11.620408&lt;/D&gt;&lt;D xsi:type="xsd:double"&gt;13.128042&lt;/D&gt;&lt;D xsi:type="xsd:double"&gt;3.9398313&lt;/D&gt;&lt;D xsi:type="xsd:double"&gt;6.619799&lt;/D&gt;&lt;D xsi:type="xsd:double"&gt;2.5674582&lt;/D&gt;&lt;D xsi:type="xsd:double"&gt;-7.940048&lt;/D&gt;&lt;D xsi:type="xsd:double"&gt;3.8448215&lt;/D&gt;&lt;D xsi:type="xsd:double"&gt;1.7011404&lt;/D&gt;&lt;D xsi:type="xsd:double"&gt;9.347332&lt;/D&gt;&lt;D xsi:type="xsd:double"&gt;-5.308938&lt;/D&gt;&lt;D xsi:type="xsd:double"&gt;1.8055081&lt;/D&gt;&lt;D xsi:type="xsd:double"&gt;-3.873676&lt;/D&gt;&lt;D xsi:type="xsd:double"&gt;-5.373037&lt;/D&gt;&lt;D xsi:type="xsd:double"&gt;2.39439&lt;/D&gt;&lt;D xsi:type="xsd:double"&gt;3.8249612&lt;/D&gt;&lt;D xsi:type="xsd:double"&gt;1.9883752&lt;/D&gt;&lt;D xsi:type="xsd:double"&gt;3.0592442&lt;/D&gt;&lt;D xsi:type="xsd:double"&gt;4.08355&lt;/D&gt;&lt;D xsi:type="xsd:double"&gt;-0.6035805&lt;/D&gt;&lt;D xsi:type="xsd:double"&gt;-1.1689782&lt;/D&gt;&lt;D xsi:type="xsd:double"&gt;-2.211982&lt;/D&gt;&lt;D xsi:type="xsd:double"&gt;7.0216775&lt;/D&gt;&lt;D xsi:type="xsd:double"&gt;-8.674585&lt;/D&gt;&lt;D xsi:type="xsd:double"&gt;-0.9161055&lt;/D&gt;&lt;D xsi:type="xsd:double"&gt;3.0981302&lt;/D&gt;&lt;D xsi:type="xsd:double"&gt;-6.85966&lt;/D&gt;&lt;D xsi:type="xsd:double"&gt;-9.341222&lt;/D&gt;&lt;D xsi:type="xsd:double"&gt;3.6637187&lt;/D&gt;&lt;D xsi:type="xsd:double"&gt;-0.33137202&lt;/D&gt;&lt;D xsi:type="xsd:double"&gt;2.8444767&lt;/D&gt;&lt;D xsi:type="xsd:double"&gt;-4.3103456&lt;/D&gt;&lt;D xsi:type="xsd:double"&gt;8.277023&lt;/D&gt;&lt;D xsi:type="xsd:double"&gt;15.236616&lt;/D&gt;&lt;D xsi:type="xsd:double"&gt;8.423578&lt;/D&gt;&lt;D xsi:type="xsd:double"&gt;1.9700289&lt;/D&gt;&lt;D xsi:type="xsd:double"&gt;1.9319654&lt;/D&gt;&lt;D xsi:type="xsd:double"&gt;11.358786&lt;/D&gt;&lt;/FQL&gt;&lt;FQL&gt;&lt;Q&gt;ECH^FG_TOTAL_RETURNC(-5AY,0,AM)&lt;/Q&gt;&lt;R&gt;61&lt;/R&gt;&lt;C&gt;1&lt;/C&gt;&lt;D xsi:type="xsd:double"&gt;-6.057048&lt;/D&gt;&lt;D xsi:type="xsd:double"&gt;11.272871&lt;/D&gt;&lt;D xsi:type="xsd:double"&gt;7.1401834&lt;/D&gt;&lt;D xsi:type="xsd:double"&gt;13.934827&lt;/D&gt;&lt;D xsi:type="xsd:double"&gt;-2.662766&lt;/D&gt;&lt;D xsi:type="xsd:double"&gt;4.427576&lt;/D&gt;&lt;D xsi:type="xsd:double"&gt;6.0872197&lt;/D&gt;&lt;D xsi:type="xsd:double"&gt;-4.9</t>
        </r>
      </text>
    </comment>
    <comment ref="A10" authorId="0" shapeId="0" xr:uid="{7840B505-31B0-4D56-AB02-1D8C3B4AB7F1}">
      <text>
        <r>
          <rPr>
            <b/>
            <sz val="9"/>
            <color indexed="81"/>
            <rFont val="Tahoma"/>
            <charset val="1"/>
          </rPr>
          <t>957156&lt;/D&gt;&lt;D xsi:type="xsd:double"&gt;-11.147833&lt;/D&gt;&lt;D xsi:type="xsd:double"&gt;-4.284942&lt;/D&gt;&lt;D xsi:type="xsd:double"&gt;-4.779017&lt;/D&gt;&lt;D xsi:type="xsd:double"&gt;2.6037812&lt;/D&gt;&lt;D xsi:type="xsd:double"&gt;-9.635896&lt;/D&gt;&lt;D xsi:type="xsd:double"&gt;11.314619&lt;/D&gt;&lt;D xsi:type="xsd:double"&gt;-7.751375&lt;/D&gt;&lt;D xsi:type="xsd:double"&gt;-3.1398177&lt;/D&gt;&lt;D xsi:type="xsd:double"&gt;9.6787815&lt;/D&gt;&lt;D xsi:type="xsd:double"&gt;3.506744&lt;/D&gt;&lt;D xsi:type="xsd:double"&gt;5.7334304&lt;/D&gt;&lt;D xsi:type="xsd:double"&gt;-12.323946&lt;/D&gt;&lt;D xsi:type="xsd:double"&gt;18.13053&lt;/D&gt;&lt;D xsi:type="xsd:double"&gt;-16.336637&lt;/D&gt;&lt;D xsi:type="xsd:double"&gt;11.749792&lt;/D&gt;&lt;D xsi:type="xsd:double"&gt;7.413006&lt;/D&gt;&lt;D xsi:type="xsd:double"&gt;-13.767606&lt;/D&gt;&lt;D xsi:type="xsd:double"&gt;8.942425&lt;/D&gt;&lt;D xsi:type="xsd:double"&gt;1.9115448&lt;/D&gt;&lt;D xsi:type="xsd:double"&gt;1.6302586&lt;/D&gt;&lt;D xsi:type="xsd:double"&gt;7.906461&lt;/D&gt;&lt;D xsi:type="xsd:double"&gt;-0.41279197&lt;/D&gt;&lt;D xsi:type="xsd:double"&gt;-5.008638&lt;/D&gt;&lt;D xsi:type="xsd:double"&gt;8.4363575&lt;/D&gt;&lt;D xsi:type="xsd:double"&gt;2.1733046&lt;/D&gt;&lt;D xsi:type="xsd:double"&gt;2.320826&lt;/D&gt;&lt;D xsi:type="xsd:double"&gt;-1.1007309&lt;/D&gt;&lt;D xsi:type="xsd:double"&gt;-10.826302&lt;/D&gt;&lt;D xsi:type="xsd:double"&gt;-7.488656&lt;/D&gt;&lt;D xsi:type="xsd:double"&gt;0.1635313&lt;/D&gt;&lt;D xsi:type="xsd:double"&gt;11.632657&lt;/D&gt;&lt;D xsi:type="xsd:double"&gt;-2.594912&lt;/D&gt;&lt;D xsi:type="xsd:double"&gt;-6.6490355&lt;/D&gt;&lt;D xsi:type="xsd:double"&gt;4.977751&lt;/D&gt;&lt;D xsi:type="xsd:double"&gt;7.6329947&lt;/D&gt;&lt;D xsi:type="xsd:double"&gt;0.85959435&lt;/D&gt;&lt;D xsi:type="xsd:double"&gt;-0.5681813&lt;/D&gt;&lt;D xsi:type="xsd:double"&gt;-3.85589&lt;/D&gt;&lt;D xsi:type="xsd:double"&gt;-2.439022&lt;/D&gt;&lt;D xsi:type="xsd:double"&gt;-2.304685&lt;/D&gt;&lt;D xsi:type="xsd:double"&gt;5.7177186&lt;/D&gt;&lt;D xsi:type="xsd:double"&gt;-4.538578&lt;/D&gt;&lt;D xsi:type="xsd:double"&gt;3.2091856&lt;/D&gt;&lt;D xsi:type="xsd:double"&gt;-3.0957758&lt;/D&gt;&lt;D xsi:type="xsd:double"&gt;12.24165&lt;/D&gt;&lt;D xsi:type="xsd:double"&gt;5.4178476&lt;/D&gt;&lt;D xsi:type="xsd:double"&gt;-5.1394043&lt;/D&gt;&lt;D xsi:type="xsd:double"&gt;14.022673&lt;/D&gt;&lt;D xsi:type="xsd:double"&gt;-1.3975203&lt;/D&gt;&lt;D xsi:type="xsd:double"&gt;-0.12333393&lt;/D&gt;&lt;D xsi:type="xsd:double"&gt;1.1920094&lt;/D&gt;&lt;D xsi:type="xsd:double"&gt;4.0910482&lt;/D&gt;&lt;D xsi:type="xsd:double"&gt;-0.5352497&lt;/D&gt;&lt;/FQL&gt;&lt;FQL&gt;&lt;Q&gt;SPY^FG_PRICE(0,-200D)&lt;/Q&gt;&lt;R&gt;201&lt;/R&gt;&lt;C&gt;1&lt;/C&gt;&lt;D xsi:type="xsd:double"&gt;671.16&lt;/D&gt;&lt;D xsi:type="xsd:double"&gt;673.11&lt;/D&gt;&lt;D xsi:type="xsd:double"&gt;669.12&lt;/D&gt;&lt;D xsi:type="xsd:double"&gt;671.61&lt;/D&gt;&lt;D xsi:type="xsd:double"&gt;669.21&lt;/D&gt;&lt;D xsi:type="xsd:double"&gt;669.22&lt;/D&gt;&lt;D xsi:type="xsd:double"&gt;668.45&lt;/D&gt;&lt;D xsi:type="xsd:double"&gt;666.18&lt;/D&gt;&lt;D xsi:type="xsd:double"&gt;663.68&lt;/D&gt;&lt;D xsi:type="xsd:double"&gt;661.82&lt;/D&gt;&lt;D xsi:type="xsd:double"&gt;658.05&lt;/D&gt;&lt;D xsi:type="xsd:double"&gt;661.1&lt;/D&gt;&lt;D xsi:type="xsd:double"&gt;663.21&lt;/D&gt;&lt;D xsi:type="xsd:double"&gt;666.84&lt;/D&gt;&lt;D xsi:type="xsd:double"&gt;663.7&lt;/D&gt;&lt;D xsi:type="xsd:double"&gt;662.26&lt;/D&gt;&lt;D xsi:type="xsd:double"&gt;659.18&lt;/D&gt;&lt;D xsi:type="xsd:double"&gt;660&lt;/D&gt;&lt;D xsi:type="xsd:double"&gt;660.91&lt;/D&gt;&lt;D xsi:type="xsd:double"&gt;657.41&lt;/D&gt;&lt;D xsi:type="xsd:double"&gt;657.63&lt;/D&gt;&lt;D xsi:type="xsd:double"&gt;652.21&lt;/D&gt;&lt;D xsi:type="xsd:double"&gt;650.33&lt;/D&gt;&lt;D xsi:type="xsd:double"&gt;648.83&lt;/D&gt;&lt;D xsi:type="xsd:double"&gt;647.24&lt;/D&gt;&lt;D xsi:type="xsd:double"&gt;649.12&lt;/D&gt;&lt;D xsi:type="xsd:double"&gt;643.74&lt;/D&gt;&lt;D xsi:type="xsd:double"&gt;640.27&lt;/D&gt;&lt;D xsi:type="xsd:double"&gt;645.05&lt;/D&gt;&lt;D xsi:type="xsd:double"&gt;648.92&lt;/D&gt;&lt;D xsi:type="xsd:double"&gt;646.63&lt;/D&gt;&lt;D xsi:type="xsd:double"&gt;645.16&lt;/D&gt;&lt;D xsi:type="xsd:double"&gt;642.47&lt;/D&gt;&lt;D xsi:type="xsd:double"&gt;645.31&lt;/D&gt;&lt;D xsi:type="xsd:double"&gt;635.55&lt;/D&gt;&lt;D xsi:type="xsd:double"&gt;638.11&lt;/D&gt;&lt;D xsi:type="xsd:double"&gt;639.81&lt;/D&gt;&lt;D xsi:type="xsd:double"&gt;643.3&lt;/D&gt;&lt;D xsi:type="xsd:double"&gt;643.44&lt;/D&gt;&lt;D xsi:type="xsd:double"&gt;644.95&lt;/D&gt;&lt;D xsi:type="xsd:double"&gt;644.89&lt;/D&gt;&lt;D xsi:type="xsd:double"&gt;642.69&lt;/D&gt;&lt;D xsi:type="xsd:double"&gt;635.92&lt;/D&gt;&lt;D xsi:type="xsd:double"&gt;637.18&lt;/D&gt;&lt;D xsi:type="xsd:double"&gt;632.25&lt;/D&gt;&lt;D xsi:type="xsd:double"&gt;632.78&lt;/D&gt;&lt;D xsi:type="xsd:double"&gt;627.97&lt;/D&gt;&lt;D xsi:type="xsd:double"&gt;631.17&lt;/D&gt;&lt;D xsi:type="xsd:double"&gt;621.72&lt;/D&gt;&lt;D xsi:type="xsd:double"&gt;632.08&lt;/D&gt;&lt;D xsi:type="xsd:double"&gt;634.46&lt;/D&gt;&lt;D xsi:type="xsd:double"&gt;635.26&lt;/D&gt;&lt;D xsi:type="xsd:double"&gt;636.94&lt;/D&gt;&lt;D xsi:type="xsd:double"&gt;637.1&lt;/D&gt;&lt;D xsi:type="xsd:double"&gt;634.42&lt;/D&gt;&lt;D xsi:type="xsd:double"&gt;634.21&lt;/D&gt;&lt;D xsi:type="xsd:double"&gt;628.86&lt;/D&gt;&lt;D xsi:type="xsd:double"&gt;628.77&lt;/D&gt;&lt;D xsi:type="xsd:double"&gt;627.58&lt;/D&gt;&lt;D xsi:type="xsd:double"&gt;628.04&lt;/D&gt;&lt;D xsi:type="xsd:double"&gt;624.22&lt;/D&gt;&lt;D xsi:type="xsd:double"&gt;622.14&lt;/D&gt;&lt;D xsi:type="xsd:double"&gt;624.81&lt;/D&gt;&lt;D xsi:type="xsd:double"&gt;623.62&lt;/D&gt;&lt;D xsi:type="xsd:double"&gt;625.82&lt;/D&gt;&lt;D xsi:type="xsd:double"&gt;624.06&lt;/D&gt;&lt;D xsi:type="xsd:double"&gt;620.34&lt;/D&gt;&lt;D xsi:type="xsd:double"&gt;620.68&lt;/D&gt;&lt;D xsi:type="xsd:double"&gt;625.34&lt;/D&gt;&lt;D xsi:type="xsd:double"&gt;620.45&lt;/D&gt;&lt;D xsi:type="xsd:double"&gt;617.65&lt;/D&gt;&lt;D xsi:type="xsd:double"&gt;617.85&lt;/D&gt;&lt;D xsi:type="xsd:double"&gt;614.91&lt;/D&gt;&lt;D xsi:type="xsd:double"&gt;611.87&lt;/D&gt;&lt;D xsi:type="xsd:double"&gt;607.12&lt;/D&gt;&lt;D xsi:type="xsd:double"&gt;606.78&lt;/D&gt;&lt;D xsi:type="xsd:double"&gt;600.15&lt;/D&gt;&lt;D xsi:type="xsd:double"&gt;594.28&lt;/D&gt;&lt;D xsi:type="xsd:double"&gt;597.44&lt;/D&gt;&lt;D xsi:type="xsd:double"&gt;597.53&lt;/D&gt;&lt;D xsi:type="xsd:double"&gt;602.68&lt;/D&gt;&lt;D xsi:type="xsd:double"&gt;597&lt;/D&gt;&lt;D xsi:type="xsd:double"&gt;603.75&lt;/D&gt;&lt;D xsi:type="xsd:double"&gt;601.36&lt;/D&gt;&lt;D xsi:type="xsd:double"&gt;603.08&lt;/D&gt;&lt;D xsi:type="xsd:double"&gt;599.68&lt;/D&gt;&lt;D xsi:type="xsd:double"&gt;599.14&lt;/D&gt;&lt;D xsi:type="xsd:double"&gt;593.05&lt;/D&gt;&lt;D xsi:type="xsd:double"&gt;595.93&lt;/D&gt;&lt;D xsi:type="xsd:double"&gt;596.09&lt;/D&gt;&lt;D xsi:type="xsd:double"&gt;592.71&lt;/D&gt;&lt;D xsi:type="xsd:double"&gt;589.39&lt;/D&gt;&lt;D xsi:type="xsd:double"&gt;590.05&lt;/D&gt;&lt;D xsi:type="xsd:double"&gt;587.73&lt;/D&gt;&lt;D xsi:type="xsd:double"&gt;591.15&lt;/D&gt;&lt;D xsi:type="xsd:double"&gt;579.11&lt;/D&gt;&lt;D xsi:type="xsd:double"&gt;583.09&lt;/D&gt;&lt;D xsi:type="xsd:double"&gt;582.86&lt;/D&gt;&lt;D xsi:type="xsd:double"&gt;592.85&lt;/D&gt;&lt;D xsi:type="xsd:double"&gt;594.85&lt;/D&gt;&lt;D xsi:type="xsd:double"&gt;594.2&lt;/D&gt;&lt;D xsi:type="xsd:double"&gt;590.46&lt;/D&gt;&lt;D xsi:type="xsd:double"&gt;587.59&lt;/D&gt;&lt;D xsi:type="xsd:double"&gt;586.84&lt;/D&gt;&lt;D xsi:type="xsd:double"&gt;582.99&lt;/D&gt;&lt;D xsi:type="xsd:double"&gt;564.34&lt;/D&gt;&lt;D xsi:type="xsd:double"&gt;565.06&lt;/D&gt;&lt;D xsi:type="xsd:double"&gt;561.15&lt;/D&gt;&lt;D xsi:type="xsd:double"&gt;558.8&lt;/D&gt;&lt;D xsi:type="xsd:double"&gt;563.51&lt;/D&gt;&lt;D xsi:type="xsd:double"&gt;566.76&lt;/D&gt;&lt;D xsi:type="xsd:double"&gt;558.47&lt;/D&gt;&lt;D xsi:type="xsd:double"&gt;554.54&lt;/D&gt;&lt;D xsi:type="xsd:double"&gt;554.32&lt;/D&gt;&lt;D xsi:type="xsd:double"&gt;550.85&lt;/D&gt;&lt;D xsi:type="xsd:double"&gt;550.64&lt;/D&gt;&lt;D xsi:type="xsd:double"&gt;546.69&lt;/D&gt;&lt;D xsi:type="xsd:double"&gt;535.42&lt;/D&gt;&lt;D xsi:type="xsd:double"&gt;527.25&lt;/D&gt;&lt;D xsi:type="xsd:double"&gt;513.88&lt;/D&gt;&lt;D xsi:type="xsd:double"&gt;526.41&lt;/D&gt;&lt;D xsi:type="xsd:double"&gt;525.66&lt;/D&gt;&lt;D xsi:type="xsd:double"&gt;537.61&lt;/D&gt;&lt;D xsi:type="xsd:double"&gt;539.12&lt;/D&gt;&lt;D xsi:type="xsd:double"&gt;533.94&lt;/D&gt;&lt;D xsi:type="xsd:double"&gt;524.58&lt;/D&gt;&lt;D xsi:type="xsd:double"&gt;548.62&lt;/D&gt;&lt;D xsi:type="xsd:double"&gt;496.48&lt;/D&gt;&lt;D xsi:type="xsd:double"&gt;504.38&lt;/D&gt;&lt;D xsi:type="xsd:double"&gt;505.28&lt;/D&gt;&lt;D xsi:type="xsd:double"&gt;536.7&lt;/D&gt;&lt;D xsi:type="xsd:double"&gt;564.52&lt;/D&gt;&lt;D xsi:type="xsd:double"&gt;560.97&lt;/D&gt;&lt;D xsi:type="xsd:double"&gt;559.39&lt;/D&gt;&lt;D xsi:type="xsd:double"&gt;555.66&lt;/D&gt;&lt;D xsi:type="xsd:double"&gt;567.08&lt;/D&gt;&lt;D xsi:type="xsd:double"&gt;568.59&lt;/D&gt;&lt;D xsi:type="xsd:double"&gt;575.46&lt;/D&gt;&lt;D xsi:type="xsd:double"&gt;574.08&lt;/D&gt;&lt;D xsi:type="xsd:double"&gt;563.98&lt;/D&gt;&lt;D xsi:type="xsd:double"&gt;565.49&lt;/D&gt;&lt;D xsi:type="xsd:double"&gt;567.13&lt;/D&gt;&lt;D xsi:type="xsd:double"&gt;561.02&lt;/D&gt;&lt;D xsi:type="xsd:double"&gt;567.15&lt;/D&gt;&lt;D xsi:type="xsd:double"&gt;562.81&lt;/D&gt;&lt;D xsi:type="xsd:double"&gt;551.42&lt;/D&gt;&lt;D xsi:type="xsd:double"&gt;558.87&lt;/D&gt;&lt;D xsi:type="xsd:double"&gt;555.92&lt;/D&gt;&lt;D xsi:type="xsd:double"&gt;560.58&lt;/D&gt;&lt;D xsi:type="xsd:double"&gt;575.92&lt;/D&gt;&lt;D xsi:type="xsd:double"&gt;572.71&lt;/D&gt;&lt;D xsi:type="xsd:double"&gt;583.06&lt;/D&gt;&lt;D xsi:type="xsd:double"&gt;576.86&lt;/D&gt;&lt;D xsi:type="xsd:double"&gt;583.77&lt;/D&gt;&lt;D xsi:type="xsd:double"&gt;594.18&lt;/D&gt;&lt;D xsi:type="xsd:double"&gt;585.05&lt;/D&gt;&lt;D xsi:type="xsd:double"&gt;594.54&lt;/D&gt;&lt;D xsi:type="xsd:double"&gt;594.24&lt;/D&gt;&lt;D xsi:type="xsd:double"&gt;597.21&lt;/D&gt;&lt;D xsi:type="xsd:double"&gt;599.94&lt;/D&gt;&lt;D xsi:type="xsd:double"&gt;610.38&lt;/D&gt;&lt;D xsi:type="xsd:double"&gt;612.93&lt;/D&gt;&lt;D xsi:type="xsd:double"&gt;611.49&lt;/D&gt;&lt;D xsi:type="xsd:double"&gt;609.7&lt;/D&gt;&lt;D xsi:type="xsd:double"&gt;609.73&lt;/D&gt;&lt;D xsi:type="xsd:double"&gt;603.36&lt;/D&gt;&lt;D xsi:type="xsd:double"&gt;605.31&lt;/D&gt;&lt;D xsi:type="xsd:double"&gt;604.85&lt;/D&gt;&lt;D xsi:type="xsd:double"&gt;600.77&lt;/D&gt;&lt;D xsi:type="xsd:double"&gt;606.32&lt;/D&gt;&lt;D xsi:type="xsd:double"&gt;604.22&lt;/D&gt;&lt;D xsi:type="xsd:double"&gt;601.78&lt;/D&gt;&lt;D xsi:type="xsd:double"&gt;597.77&lt;/D&gt;&lt;D xsi:type="xsd:double"&gt;601.82&lt;/D&gt;&lt;D xsi:type="xsd:double"&gt;605.04&lt;/D&gt;&lt;D xsi:type="xsd:double"&gt;601.81&lt;/D&gt;&lt;D xsi:type="xsd:double"&gt;604.52&lt;/D&gt;&lt;D xsi:type="xsd:double"&gt;599.37&lt;/D&gt;&lt;D xsi:type="xsd:double"&gt;607.97&lt;/D&gt;&lt;D xsi:type="xsd:double"&gt;609.75&lt;/D&gt;&lt;D xsi:type="xsd:double"&gt;606.44&lt;/D&gt;&lt;D xsi:type="xsd:double"&gt;603.05&lt;/D&gt;&lt;D xsi:type="xsd:double"&gt;597.58&lt;/D&gt;&lt;D xsi:type="xsd:double"&gt;591.64&lt;/D&gt;&lt;D xsi:type="xsd:double"&gt;592.78&lt;/D&gt;&lt;D xsi:type="xsd:double"&gt;582.19&lt;/D&gt;&lt;D xsi:type="xsd:double"&gt;581.39&lt;/D&gt;&lt;D xsi:type="xsd:double"&gt;580.49&lt;/D&gt;&lt;D xsi:type="xsd:double"&gt;589.49&lt;/D&gt;&lt;D xsi:type="xsd:double"&gt;588.63&lt;/D&gt;&lt;D xsi:type="xsd:double"&gt;595.36&lt;/D&gt;&lt;D xsi:type="xsd:double"&gt;591.95&lt;/D&gt;&lt;D xsi:type="xsd:double"&gt;584.64&lt;/D&gt;&lt;D xsi:type="xsd:double"&gt;586.08&lt;/D&gt;&lt;D xsi:type="xsd:double"&gt;588.22&lt;/D&gt;&lt;D xsi:type="xsd:double"&gt;595.01&lt;/D&gt;&lt;D xsi:type="xsd:double"&gt;601.34&lt;/D&gt;&lt;D xsi:type="xsd:double"&gt;601.3&lt;/D&gt;&lt;D xsi:type="xsd:double"&gt;594.69&lt;/D&gt;&lt;D xsi:type="xsd:double"&gt;591.15&lt;/D&gt;&lt;D xsi:type="xsd:double"&gt;586.1&lt;/D&gt;&lt;/FQL&gt;&lt;FQL&gt;&lt;Q&gt;TUR^FG_PRICE(0,-200D)&lt;/Q&gt;&lt;R&gt;201&lt;/R&gt;&lt;C&gt;1&lt;/C&gt;&lt;D xsi:type="xsd:double"&gt;33.37&lt;/D&gt;&lt;D xsi:type="xsd:double"&gt;33.615&lt;/D&gt;&lt;D xsi:type="xsd:double"&gt;33.69&lt;/D&gt;&lt;D xsi:type="xsd:double"&gt;33.47&lt;/D&gt;&lt;D xsi:type="xsd:double"&gt;33.74&lt;/D&gt;&lt;D xsi:type="xsd:double"&gt;34.45&lt;/D&gt;&lt;D xsi:type="xsd:double"&gt;34.96&lt;/D&gt;&lt;D xsi:type="xsd:double"&gt;34.23&lt;/D&gt;&lt;D xsi:type="xsd:double"&gt;34.57&lt;/D&gt;&lt;D xsi:type="xsd:double"&gt;34.77&lt;/D&gt;&lt;D xsi:type="xsd:double"&gt;35.19&lt;/D&gt;&lt;D xsi:type="xsd:double"&gt;35.3&lt;/D&gt;&lt;D xsi:type="xsd:double"&gt;35.06&lt;/D&gt;&lt;D xsi:type="xsd:double"&gt;35.58&lt;/D&gt;&lt;D xsi:type="xsd:double"&gt;35.38&lt;/D&gt;&lt;D xsi:type="xsd:double"&gt;34.35&lt;/D&gt;&lt;D xsi:type="xsd:double"&gt;34.75&lt;/D&gt;&lt;D xsi:type="xsd:double"&gt;34.82&lt;/D&gt;&lt;D xsi:type="xsd:double"&gt;34.24&lt;/D&gt;&lt;D xsi:type="xsd:double"&gt;32.27&lt;/D&gt;&lt;D xsi:type="xsd:double"&gt;32.32&lt;/D&gt;&lt;D xsi:type="xsd:double"&gt;32.92&lt;/D&gt;&lt;D xsi:type="xsd:double"&gt;32.68&lt;/D&gt;&lt;D xsi:type="xsd:double"&gt;32.54&lt;/D&gt;&lt;D xsi:type="xsd:double"&gt;33.33&lt;/D&gt;&lt;D xsi:type="xsd:double"&gt;33.73&lt;/D&gt;&lt;D xsi:type="xsd:double"&gt;33.51&lt;/D&gt;&lt;D xsi:type="xsd:double"&gt;33.97&lt;/D&gt;&lt;D xsi:type="xsd:double"&gt;35.29&lt;/D&gt;&lt;D xsi:type="xsd:double"&gt;35.54&lt;/D&gt;&lt;D xsi:type="xsd:double"&gt;35.51&lt;/D&gt;&lt;D xsi:type="xsd:double"&gt;35.97&lt;/D&gt;&lt;D xsi:type="xsd:double"&gt;35.93&lt;/D&gt;&lt;D xsi:type="xsd:double"&gt;35.69&lt;/D&gt;&lt;D xsi:type="xsd:double"&gt;35.51&lt;/D&gt;&lt;D xsi:type="xsd:double"&gt;35.04&lt;/D&gt;&lt;D xsi:type="xsd:double"&gt;34.5&lt;/D&gt;&lt;D xsi:type="xsd:double"&gt;34.47&lt;/D&gt;&lt;D xsi:type="xsd:double"&gt;34.24&lt;/D&gt;&lt;D xsi:type="xsd:double"&gt;34.11&lt;/D&gt;&lt;D xsi:type="xsd:double"&gt;34.47&lt;/D&gt;&lt;D xsi:type="xsd:double"&gt;34.54&lt;/D&gt;&lt;D xsi:type="xsd:double"&gt;34.8448&lt;/D&gt;&lt;D xsi:type="xsd:double"&gt;34.68&lt;/D&gt;&lt;D xsi:type="xsd:double"&gt;34.61&lt;/D&gt;&lt;D xsi:type="xsd:double"&gt;34.46&lt;/D&gt;&lt;D xsi:type="xsd:double"&gt;34.29&lt;/D&gt;&lt;D xsi:type="xsd:double"&gt;34.32&lt;/D&gt;&lt;D xsi:type="xsd:double"&gt;33.92&lt;/D&gt;&lt;D xsi:type="xsd:double"&gt;33.85&lt;/D&gt;&lt;D xsi:type="xsd:double"&gt;33.66&lt;/D&gt;&lt;D xsi:type="xsd:double"&gt;33.28&lt;/D&gt;&lt;D xsi:type="xsd:double"&gt;33.43&lt;/D&gt;&lt;D xsi:type="xsd:double"&gt;33.79&lt;/D&gt;&lt;D xsi:type="xsd:double"&gt;33.95&lt;/D&gt;&lt;D xsi:type="xsd:double"&gt;33.86&lt;/D&gt;&lt;D xsi:type="xsd:double"&gt;33.87&lt;/D&gt;&lt;D xsi:type="xsd:double"&gt;33.93&lt;/D&gt;&lt;D xsi:type="xsd:double"&gt;32.995&lt;/D&gt;&lt;D xsi:type="xsd:double"&gt;33.15&lt;/D&gt;&lt;D xsi:type="xsd:double"&gt;32.5&lt;/D&gt;&lt;D xsi:type="xsd:double"&gt;32.84&lt;/D&gt;&lt;D xsi:type="xsd:double"&gt;32.97&lt;/D&gt;&lt;D xsi:type="xsd:double"&gt;33.17&lt;/D&gt;&lt;D xsi:type="xsd:double"&gt;33.25&lt;/D&gt;&lt;D xsi:type="xsd:double"&gt;32.79&lt;/D&gt;&lt;D xsi:type="xsd:double"&gt;32.12&lt;/D&gt;&lt;D xsi:type="xsd:double"&gt;32.44&lt;/D&gt;&lt;D xsi:type="xsd:double"&gt;33.04&lt;/D&gt;&lt;D xsi:type="xsd:double"&gt;33.07&lt;/D&gt;&lt;D xsi:type="xsd:double"&gt;32.48&lt;/D&gt;&lt;D xsi:type="xsd:double"&gt;32.26&lt;/D&gt;&lt;D xsi:type="xsd:double"&gt;30.49&lt;/D&gt;&lt;D xsi:type="xsd:double"&gt;30.19&lt;/D&gt;&lt;D xsi:type="xsd:double"&gt;30.68&lt;/D&gt;&lt;D xsi:type="xsd:double"&gt;30.86&lt;/D&gt;&lt;D xsi:type="xsd:double"&gt;30.08&lt;/D&gt;&lt;D xsi:type="xsd:double"&gt;29.96&lt;/D&gt;&lt;D xsi:type="xsd:double"&gt;30.11&lt;/D&gt;&lt;D xsi:type="xsd:double"&gt;30.21&lt;/D&gt;&lt;D xsi:type="xsd:double"&gt;30.63&lt;/D&gt;&lt;D xsi:type="xsd:double"&gt;30.75&lt;/D&gt;&lt;D xsi:type="xsd:double"&gt;31.57&lt;/D&gt;&lt;D xsi:type="xsd:double"&gt;32.11&lt;/D&gt;&lt;D xsi:type="xsd:double"&gt;32.17&lt;/D&gt;&lt;D xsi:type="xsd:double"&gt;31.66&lt;/D&gt;&lt;D xsi:type="xsd:double"&gt;31.61&lt;/D&gt;&lt;D xsi:type="xsd:double"&gt;31.44&lt;/D&gt;&lt;D xsi:type="xsd:double"&gt;31.36&lt;/D&gt;&lt;D xsi:type="xsd:double"&gt;30.84&lt;/D&gt;&lt;D xsi:type="xsd:double"&gt;30.05&lt;/D&gt;&lt;D xsi:type="xsd:double"&gt;29.99&lt;/D&gt;&lt;D xsi:type="xsd:double"&gt;30.54&lt;/D&gt;&lt;D xsi:type="xsd:double"&gt;30.56&lt;/D&gt;&lt;D xsi:type="xsd:double"&gt;30.86&lt;/D&gt;&lt;D xsi:type="xsd:double"&gt;31.24&lt;/D&gt;&lt;D xsi:type="xsd:double"&gt;31.7&lt;/D&gt;&lt;D xsi:type="xsd:double"&gt;31.42&lt;/D&gt;&lt;D xsi:type="xsd:double"&gt;31.86&lt;/D&gt;&lt;D xsi:type="xsd:double"&gt;32.49&lt;/D&gt;&lt;D xsi:type="xsd:double"&gt;32.43&lt;/D&gt;&lt;D xsi:type="xsd:double"&gt;31.91&lt;/D&gt;&lt;D xsi:type="xsd:double"&gt;32.48&lt;/D&gt;&lt;D xsi:type="xsd:double"&gt;32.46&lt;/D&gt;&lt;D xsi:type="xsd:double"&gt;32.62&lt;/D&gt;&lt;D xsi:type="xsd:double"&gt;31.41&lt;/D&gt;&lt;D xsi:type="xsd:double"&gt;31.19&lt;/D&gt;&lt;D xsi:type="xsd:double"&gt;30.31&lt;/D&gt;&lt;D xsi:type="xsd:double"&gt;30.76&lt;/D&gt;&lt;D xsi:type="xsd:double"&gt;30.7&lt;/D&gt;&lt;D xsi:type="xsd:double"&gt;30.94&lt;/D&gt;&lt;D xsi:type="xsd:double"&gt;30.66&lt;/D&gt;&lt;D xsi:type="xsd:double"&gt;30.67&lt;/D&gt;&lt;D xsi:type="xsd:double"&gt;31.18&lt;/D&gt;&lt;D xsi:type="xsd:double"&gt;31.48&lt;/D&gt;&lt;D xsi:type="xsd:double"&gt;31.96&lt;/D&gt;&lt;D xsi:type="xsd:double"&gt;32.18&lt;/D&gt;&lt;D xsi:type="xsd:double"&gt;31.77&lt;/D&gt;&lt;D xsi:type="xsd:double"&gt;31.66&lt;/D&gt;&lt;D xsi:type="xsd:double"&gt;31.71&lt;/D&gt;&lt;D xsi:type="xsd:double"&gt;31.91&lt;/D&gt;&lt;D xsi:type="xsd:double"&gt;31.21&lt;/D&gt;&lt;D xsi:type="xsd:double"&gt;31.85&lt;/D&gt;&lt;D xsi:type="xsd:double"&gt;32.13&lt;/D&gt;&lt;D xsi:type="xsd:double"&gt;32.08&lt;/D&gt;&lt;D xsi:type="xsd:double"&gt;31.9&lt;/D&gt;&lt;D xsi:type="xsd:double"&gt;32.83&lt;/D&gt;&lt;D xsi:type="xsd:double"&gt;31.83&lt;/D&gt;&lt;D xsi:type="xsd:double"&gt;31.86&lt;/D&gt;&lt;D xsi:type="xsd:double"&gt;31.67&lt;/D&gt;&lt;D xsi:type="xsd:double"&gt;32.2&lt;/D&gt;&lt;D xsi:type="xsd:double"&gt;32.44&lt;/D&gt;&lt;D xsi:type="xsd:double"&gt;32.89&lt;/D&gt;&lt;D xsi:type="xsd:double"&gt;32.82&lt;/D&gt;&lt;D xsi:type="xsd:double"&gt;32.67&lt;/D&gt;&lt;D xsi:type="xsd:double"&gt;32.31&lt;/D&gt;&lt;D xsi:type="xsd:double"&gt;32.76&lt;/D&gt;&lt;D xsi:type="xsd:double"&gt;32.63&lt;/D&gt;&lt;D xsi:type="xsd:double"&gt;31.74&lt;/D&gt;&lt;D xsi:type="xsd:double"&gt;30.77&lt;/D&gt;&lt;D xsi:type="xsd:double"&gt;33.28&lt;/D&gt;&lt;D xsi:type="xsd:double"&gt;33.04&lt;/D&gt;&lt;D xsi:type="xsd:double"&gt;37.79&lt;/D&gt;&lt;D xsi:type="xsd:double"&gt;38.55&lt;/D&gt;&lt;D xsi:type="xsd:double"&gt;38.34&lt;/D&gt;&lt;D xsi:type="xsd:double"&gt;37.89&lt;/D&gt;&lt;D xsi:type="xsd:double"&gt;37.62&lt;/D&gt;&lt;D xsi:type="xsd:double"&gt;37.05&lt;/D&gt;&lt;D xsi:type="xsd:double"&gt;36.82&lt;/D&gt;&lt;D xsi:type="xsd:double"&gt;37.28&lt;/D&gt;&lt;D xsi:type="xsd:double"&gt;37.28&lt;/D&gt;&lt;D xsi:type="xsd:double"&gt;36.34&lt;/D&gt;&lt;D xsi:type="xsd:double"&gt;35.2&lt;/D&gt;&lt;D xsi:type="xsd:double"&gt;34.97&lt;/D&gt;&lt;D xsi:type="xsd:double"&gt;34.28&lt;/D&gt;&lt;D xsi:type="xsd:double"&gt;34.55&lt;/D&gt;&lt;D xsi:type="xsd:double"&gt;33.88&lt;/D&gt;&lt;D xsi:type="xsd:double"&gt;33.54&lt;/D&gt;&lt;D xsi:type="xsd:double"&gt;33.97&lt;/D&gt;&lt;D xsi:type="xsd:double"&gt;33.66&lt;/D&gt;&lt;D xsi:type="xsd:double"&gt;34.78&lt;/D&gt;&lt;D xsi:type="xsd:double"&gt;34.625&lt;/D&gt;&lt;D xsi:type="xsd:double"&gt;35.32&lt;/D&gt;&lt;D xsi:type="xsd:double"&gt;35.23&lt;/D&gt;&lt;D xsi:type="xsd:double"&gt;35.5&lt;/D&gt;&lt;D xsi:type="xsd:double"&gt;34.88&lt;/D&gt;&lt;D xsi:type="xsd:double"&gt;35.28&lt;/D&gt;&lt;D xsi:type="xsd:double"&gt;35.24&lt;/D&gt;&lt;D xsi:type="xsd:double"&gt;35.65&lt;/D&gt;&lt;D xsi:type="xsd:double"&gt;35.53&lt;/D&gt;&lt;D xsi:type="xsd:double"&gt;35.06&lt;/D&gt;&lt;D xsi:type="xsd:double"&gt;35.31&lt;/D&gt;&lt;D xsi:type="xsd:double"&gt;35.23&lt;/D&gt;&lt;D xsi:type="xsd:double"&gt;35.94&lt;/D&gt;&lt;D xsi:type="xsd:double"&gt;36.54&lt;/D&gt;&lt;D xsi:type="xsd:double"&gt;36.39&lt;/D&gt;&lt;D xsi:type="xsd:double"&gt;36.65&lt;/D&gt;&lt;D xsi:type="xsd:double"&gt;36.06&lt;/D&gt;&lt;D xsi:type="xsd:double"&gt;36.54&lt;/D&gt;&lt;D xsi:type="xsd:double"&gt;36.58&lt;/D&gt;&lt;D xsi:type="xsd:double"&gt;36.7&lt;/D&gt;&lt;D xsi:type="xsd:double"&gt;36.18&lt;/D&gt;&lt;D xsi:type="xsd:double"&gt;36.39&lt;/D&gt;&lt;D xsi:type="xsd:double"&gt;35.92&lt;/D&gt;&lt;D xsi:type="xsd:double"&gt;35.76&lt;/D&gt;&lt;D xsi:type="xsd:double"&gt;35.46&lt;/D&gt;&lt;D xsi:type="xsd:double"&gt;35.6&lt;/D&gt;&lt;D xsi:type="xsd:double"&gt;36.07&lt;/D&gt;&lt;D xsi:type="xsd:double"&gt;36.28&lt;/D&gt;&lt;D xsi:type="xsd:double"&gt;36.37&lt;/D&gt;&lt;D xsi:type="xsd:double"&gt;36.86&lt;/D&gt;&lt;D xsi:type="xsd:double"&gt;37.03&lt;/D&gt;&lt;D xsi:type="xsd:double"&gt;36.45&lt;/D&gt;&lt;D xsi:type="xsd:double"&gt;35.86&lt;/D&gt;&lt;D xsi:type="xsd:double"&gt;36.29&lt;/D&gt;&lt;D xsi:type="xsd:double"&gt;37.02&lt;/D&gt;&lt;D xsi:type="xsd:double"&gt;36.72&lt;/D&gt;&lt;D xsi:type="xsd:double"&gt;36.02&lt;/D&gt;&lt;D xsi:type="xsd:double"&gt;35.47&lt;/D&gt;&lt;D xsi:type="xsd:double"&gt;35.84&lt;/D&gt;&lt;D xsi:type="xsd:double"&gt;35.66&lt;/D&gt;&lt;/FQL&gt;&lt;FQL&gt;&lt;Q&gt;EWY^FG_PRICE(0,-200D)&lt;/Q&gt;&lt;R&gt;201&lt;/R&gt;&lt;C&gt;1&lt;/C&gt;&lt;D xsi:type="xsd:double"&gt;83.43&lt;/D&gt;&lt;D xsi:type="xsd:double"&gt;84.19&lt;/D&gt;&lt;D xsi:type="xsd:double"&gt;83.35&lt;/D&gt;&lt;D xsi:type="xsd:double"&gt;84.78&lt;/D&gt;&lt;D xsi:type="xsd:double"&gt;83.85&lt;/D&gt;&lt;D xsi:type="xsd:double"&gt;83.53&lt;/D&gt;&lt;D xsi:type="xsd:double"&gt;81.89&lt;/D&gt;&lt;D xsi:type="xsd:double"&gt;80.1&lt;/D&gt;&lt;D xsi:type="xsd:double"&gt;80.24&lt;/D&gt;&lt;D xsi:type="xsd:double"&gt;78.87&lt;/D&gt;&lt;D xsi:type="xsd:double"&gt;79.89&lt;/D&gt;&lt;D xsi:type="xsd:double"&gt;80.04&lt;/D&gt;&lt;D xsi:type="xsd:double"&gt;81.45&lt;/D&gt;&lt;D xsi:type="xsd:double"&gt;81.56&lt;/D&gt;&lt;D xsi:type="xsd:double"&gt;80.05&lt;/D&gt;&lt;D xsi:type="xsd:double"&gt;80.75&lt;/D&gt;&lt;D xsi:type="xsd:double"&gt;79.83&lt;/D&gt;&lt;D xsi:type="xsd:double"&gt;80.69&lt;/D&gt;&lt;D xsi:type="xsd:double"&gt;79.19&lt;/D&gt;&lt;D xsi:type="xsd:double"&gt;78.66&lt;/D&gt;&lt;D xsi:type="xsd:double"&gt;77.86&lt;/D&gt;&lt;D xsi:type="xsd:double"&gt;76.65&lt;/D&gt;&lt;D xsi:type="xsd:double"&gt;74.92&lt;/D&gt;&lt;D xsi:type="xsd:double"&gt;74.19&lt;/D&gt;&lt;D xsi:type="xsd:double"&gt;73.63&lt;/D&gt;&lt;D xsi:type="xsd:double"&gt;73.07&lt;/D&gt;&lt;D xsi:type="xsd:double"&gt;72.91&lt;/D&gt;&lt;D xsi:type="xsd:double"&gt;71.92&lt;/D&gt;&lt;D xsi:type="xsd:double"&gt;72.24&lt;/D&gt;&lt;D xsi:type="xsd:double"&gt;73.64&lt;/D&gt;&lt;D xsi:type="xsd:double"&gt;72.47&lt;/D&gt;&lt;D xsi:type="xsd:double"&gt;72.39&lt;/D&gt;&lt;D xsi:type="xsd:double"&gt;72.73&lt;/D&gt;&lt;D xsi:type="xsd:double"&gt;73.51&lt;/D&gt;&lt;D xsi:type="xsd:double"&gt;71.22&lt;/D&gt;&lt;D xsi:type="xsd:double"&gt;71.36&lt;/D&gt;&lt;D xsi:type="xsd:double"&gt;71.44&lt;/D&gt;&lt;D xsi:type="xsd:double"&gt;72.8&lt;/D&gt;&lt;D xsi:type="xsd:double"&gt;73.39&lt;/D&gt;&lt;D xsi:type="xsd:double"&gt;73.66&lt;/D&gt;&lt;D xsi:type="xsd:double"&gt;74.72&lt;/D&gt;&lt;D xsi:type="xsd:double"&gt;74.1&lt;/D&gt;&lt;D xsi:type="xsd:double"&gt;73.03&lt;/D&gt;&lt;D xsi:type="xsd:double"&gt;73.5&lt;/D&gt;&lt;D xsi:type="xsd:double"&gt;73.44&lt;/D&gt;&lt;D xsi:type="xsd:double"&gt;73.18&lt;/D&gt;&lt;D xsi:type="xsd:double"&gt;72.89&lt;/D&gt;&lt;D xsi:type="xsd:double"&gt;72.33&lt;/D&gt;&lt;D xsi:type="xsd:double"&gt;70.65&lt;/D&gt;&lt;D xsi:type="xsd:double"&gt;72.81&lt;/D&gt;&lt;D xsi:type="xsd:double"&gt;73.68&lt;/D&gt;&lt;D xsi:type="xsd:double"&gt;73.49&lt;/D&gt;&lt;D xsi:type="xsd:double"&gt;72.71&lt;/D&gt;&lt;D xsi:type="xsd:double"&gt;73.21&lt;/D&gt;&lt;D xsi:type="xsd:double"&gt;73.31&lt;/D&gt;&lt;D xsi:type="xsd:double"&gt;73.85&lt;/D&gt;&lt;D xsi:type="xsd:double"&gt;72.89&lt;/D&gt;&lt;D xsi:type="xsd:double"&gt;73.87&lt;/D&gt;&lt;D xsi:type="xsd:double"&gt;72.39&lt;/D&gt;&lt;D xsi:type="xsd:double"&gt;73.06&lt;/D&gt;&lt;D xsi:type="xsd:double"&gt;73.08&lt;/D&gt;&lt;D xsi:type="xsd:double"&gt;73.07&lt;/D&gt;&lt;D xsi:type="xsd:double"&gt;73.2&lt;/D&gt;&lt;D xsi:type="xsd:double"&gt;72.56&lt;/D&gt;&lt;D xsi:type="xsd:double"&gt;73.14&lt;/D&gt;&lt;D xsi:type="xsd:double"&gt;72.08&lt;/D&gt;&lt;D xsi:type="xsd:double"&gt;72.08&lt;/D&gt;&lt;D xsi:type="xsd:double"&gt;70.07&lt;/D&gt;&lt;D xsi:type="xsd:double"&gt;72.7&lt;/D&gt;&lt;D xsi:type="xsd:double"&gt;71.95&lt;/D&gt;&lt;D xsi:type="xsd:double"&gt;71.64&lt;/D&gt;&lt;D xsi:type="xsd:double"&gt;71.78&lt;/D&gt;&lt;D xsi:type="xsd:double"&gt;70.74&lt;/D&gt;&lt;D xsi:type="xsd:double"&gt;71.94&lt;/D&gt;&lt;D xsi:type="xsd:double"&gt;72.37&lt;/D&gt;&lt;D xsi:type="xsd:double"&gt;72.65&lt;/D&gt;&lt;D xsi:type="xsd:double"&gt;69.42&lt;/D&gt;&lt;D xsi:type="xsd:double"&gt;68.53&lt;/D&gt;&lt;D xsi:type="xsd:double"&gt;67.87&lt;/D&gt;&lt;D xsi:type="xsd:double"&gt;66.63&lt;/D&gt;&lt;D xsi:type="xsd:double"&gt;68.19&lt;/D&gt;&lt;D xsi:type="xsd:double"&gt;66.42&lt;/D&gt;&lt;D xsi:type="xsd:double"&gt;67.69&lt;/D&gt;&lt;D xsi:type="xsd:double"&gt;66.99&lt;/D&gt;&lt;D xsi:type="xsd:double"&gt;66.16&lt;/D&gt;&lt;D xsi:type="xsd:double"&gt;66.48&lt;/D&gt;&lt;D xsi:type="xsd:double"&gt;65.57&lt;/D&gt;&lt;D xsi:type="xsd:double"&gt;65.36&lt;/D&gt;&lt;D xsi:type="xsd:double"&gt;63.98&lt;/D&gt;&lt;D xsi:type="xsd:double"&gt;61.89&lt;/D&gt;&lt;D xsi:type="xsd:double"&gt;61.74&lt;/D&gt;&lt;D xsi:type="xsd:double"&gt;60.63&lt;/D&gt;&lt;D xsi:type="xsd:double"&gt;61.8&lt;/D&gt;&lt;D xsi:type="xsd:double"&gt;60.75&lt;/D&gt;&lt;D xsi:type="xsd:double"&gt;59.98&lt;/D&gt;&lt;D xsi:type="xsd:double"&gt;58.96&lt;/D&gt;&lt;D xsi:type="xsd:double"&gt;58.29&lt;/D&gt;&lt;D xsi:type="xsd:double"&gt;59.1&lt;/D&gt;&lt;D xsi:type="xsd:double"&gt;58.4&lt;/D&gt;&lt;D xsi:type="xsd:double"&gt;58.82&lt;/D&gt;&lt;D xsi:type="xsd:double"&gt;58.79&lt;/D&gt;&lt;D xsi:type="xsd:double"&gt;58.8&lt;/D&gt;&lt;D xsi:type="xsd:double"&gt;58.61&lt;/D&gt;&lt;D xsi:type="xsd:double"&gt;58.12&lt;/D&gt;&lt;D xsi:type="xsd:double"&gt;58.04&lt;/D&gt;&lt;D xsi:type="xsd:double"&gt;57.69&lt;/D&gt;&lt;D xsi:type="xsd:double"&gt;57.2&lt;/D&gt;&lt;D xsi:type="xsd:double"&gt;57.79&lt;/D&gt;&lt;D xsi:type="xsd:double"&gt;58.5&lt;/D&gt;&lt;D xsi:type="xsd:double"&gt;58.38&lt;/D&gt;&lt;D xsi:type="xsd:double"&gt;57.71&lt;/D&gt;&lt;D xsi:type="xsd:double"&gt;55.6&lt;/D&gt;&lt;D xsi:type="xsd:double"&gt;56.19&lt;/D&gt;&lt;D xsi:type="xsd:double"&gt;56.1&lt;/D&gt;&lt;D xsi:type="xsd:double"&gt;55.65&lt;/D&gt;&lt;D xsi:type="xsd:double"&gt;55.81&lt;/D&gt;&lt;D xsi:type="xsd:double"&gt;55.95&lt;/D&gt;&lt;D xsi:type="xsd:double"&gt;55.6&lt;/D&gt;&lt;D xsi:type="xsd:double"&gt;54.81&lt;/D&gt;&lt;D xsi:type="xsd:double"&gt;54.39&lt;/D&gt;&lt;D xsi:type="xsd:double"&gt;54.31&lt;/D&gt;&lt;D xsi:type="xsd:double"&gt;54.06&lt;/D&gt;&lt;D xsi:type="xsd:double"&gt;54.38&lt;/D&gt;&lt;D xsi:type="xsd:double"&gt;54.35&lt;/D&gt;&lt;D xsi:type="xsd:double"&gt;54.31&lt;/D&gt;&lt;D xsi:type="xsd:double"&gt;51.82&lt;/D&gt;&lt;D xsi:type="xsd:double"&gt;53.28&lt;/D&gt;&lt;D xsi:type="xsd:double"&gt;48.92&lt;/D&gt;&lt;D xsi:type="xsd:double"&gt;50.78&lt;/D&gt;&lt;D xsi:type="xsd:double"&gt;51.25&lt;/D&gt;&lt;D xsi:type="xsd:double"&gt;53.14&lt;/D&gt;&lt;D xsi:type="xsd:double"&gt;54.63&lt;/D&gt;&lt;D xsi:type="xsd:double"&gt;54.85&lt;/D&gt;&lt;D xsi:type="xsd:double"&gt;54.04&lt;/D&gt;&lt;D xsi:type="xsd:double"&gt;54.79&lt;/D&gt;&lt;D xsi:type="xsd:double"&gt;56.49&lt;/D&gt;&lt;D xsi:type="xsd:double"&gt;56.81&lt;/D&gt;&lt;D xsi:type="xsd:double"&gt;57.07&lt;/D&gt;&lt;D xsi:type="xsd:double"&gt;57.31&lt;/D&gt;&lt;D xsi:type="xsd:double"&gt;56.86&lt;/D&gt;&lt;D xsi:type="xsd:double"&gt;56.73&lt;/D&gt;&lt;D xsi:type="xsd:double"&gt;57.24&lt;/D&gt;&lt;D xsi:type="xsd:double"&gt;56.97&lt;/D&gt;&lt;D xsi:type="xsd:double"&gt;57.86&lt;/D&gt;&lt;D xsi:type="xsd:double"&gt;56.14&lt;/D&gt;&lt;D xsi:type="xsd:double"&gt;55.22&lt;/D&gt;&lt;D xsi:type="xsd:double"&gt;55.95&lt;/D&gt;&lt;D xsi:type="xsd:double"&gt;54.69&lt;/D&gt;&lt;D xsi:type="xsd:double"&gt;54.09&lt;/D&gt;&lt;D xsi:type="xsd:double"&gt;55.68&lt;/D&gt;&lt;D xsi:type="xsd:double"&gt;54.94&lt;/D&gt;&lt;D xsi:type="xsd:double"&gt;56.05&lt;/D&gt;&lt;D xsi:type="xsd:double"&gt;54.57&lt;/D&gt;&lt;D xsi:type="xsd:double"&gt;54.32&lt;/D&gt;&lt;D xsi:type="xsd:double"&gt;54.67&lt;/D&gt;&lt;D xsi:type="xsd:double"&gt;55.95&lt;/D&gt;&lt;D xsi:type="xsd:double"&gt;57.81&lt;/D&gt;&lt;D xsi:type="xsd:double"&gt;57.55&lt;/D&gt;&lt;D xsi:type="xsd:double"&gt;57.47&lt;/D&gt;&lt;D xsi:type="xsd:double"&gt;57.59&lt;/D&gt;&lt;D xsi:type="xsd:double"&gt;58.46&lt;/D&gt;&lt;D xsi:type="xsd:double"&gt;58.28&lt;/D&gt;&lt;D xsi:type="xsd:double"&gt;57.44&lt;/D&gt;&lt;D xsi:type="xsd:double"&gt;56.68&lt;/D&gt;&lt;D xsi:type="xsd:double"&gt;56.35&lt;/D&gt;&lt;D xsi:type="xsd:double"&gt;55.16&lt;/D&gt;&lt;D xsi:type="xsd:double"&gt;55.07&lt;/D&gt;&lt;D xsi:type="xsd:double"&gt;55.14&lt;/D&gt;&lt;D xsi:type="xsd:double"&gt;54.14&lt;/D&gt;&lt;D xsi:type="xsd:double"&gt;55.22&lt;/D&gt;&lt;D xsi:type="xsd:double"&gt;54.96&lt;/D&gt;&lt;D xsi:type="xsd:double"&gt;54.35&lt;/D&gt;&lt;D xsi:type="xsd:double"&gt;53.38&lt;/D&gt;&lt;D xsi:type="xsd:double"&gt;53.97&lt;/D&gt;&lt;D xsi:type="xsd:double"&gt;55.27&lt;/D&gt;&lt;D xsi:type="xsd:double"&gt;54.42&lt;/D&gt;&lt;D xsi:type="xsd:double"&gt;54.3&lt;/D&gt;&lt;D xsi:type="xsd:double"&gt;54.55&lt;/D&gt;&lt;D xsi:type="xsd:double"&gt;55.9&lt;/D&gt;&lt;D xsi:type="xsd:double"&gt;55.67&lt;/D&gt;&lt;D xsi:type="xsd:double"&gt;56.11&lt;/D&gt;&lt;D xsi:type="xsd:double"&gt;55.68&lt;/D&gt;&lt;D xsi:type="xsd:double"&gt;54.83&lt;/D&gt;&lt;D xsi:type="xsd:double"&gt;54.54&lt;/D&gt;&lt;D xsi:type="xsd:double"&gt;54.79&lt;/D&gt;&lt;D xsi:type="xsd:double"&gt;54&lt;/D&gt;&lt;D xsi:type="xsd:double"&gt;53.49&lt;/D&gt;&lt;D xsi:type="xsd:double"&gt;53.52&lt;/D&gt;&lt;D xsi:type="xsd:double"&gt;54.32&lt;/D&gt;&lt;D xsi:type="xsd:double"&gt;53.72&lt;/D&gt;&lt;D xsi:type="xsd:double"&gt;54.4&lt;/D&gt;&lt;D xsi:type="xsd:double"&gt;52.84&lt;/D&gt;&lt;D xsi:type="xsd:double"&gt;51.12&lt;/D&gt;&lt;D xsi:type="xsd:double"&gt;50.89&lt;/D&gt;&lt;D xsi:type="xsd:double"&gt;51.19&lt;/D&gt;&lt;D xsi:type="xsd:double"&gt;51.46&lt;/D&gt;&lt;D xsi:type="xsd:double"&gt;51.97&lt;/D&gt;&lt;D xsi:type="xsd:double"&gt;52.71&lt;/D&gt;&lt;D xsi:type="xsd:double"&gt;52.77&lt;/D&gt;&lt;D xsi:type="xsd:double"&gt;52.34&lt;/D&gt;&lt;D xsi:type="xsd:double"&gt;52.59&lt;/D&gt;&lt;/FQL&gt;&lt;FQL&gt;&lt;Q&gt;EPU^FG_PRICE(0,-200D)&lt;/Q&gt;&lt;R&gt;201&lt;/R&gt;&lt;C&gt;1&lt;/C&gt;&lt;D xsi:type="xsd:double"&gt;62.65&lt;/D&gt;&lt;D xsi:type="xsd:double"&gt;63.53&lt;/D&gt;&lt;D xsi:type="xsd:double"&gt;61.87&lt;/D&gt;&lt;D xsi:type="xsd:double"&gt;62.71&lt;/D&gt;&lt;D xsi:type="xsd:double"&gt;62.31&lt;/D&gt;&lt;D xsi:type="xsd:double"&gt;61.33&lt;/D&gt;&lt;D xsi:type="xsd:double"&gt;61.05&lt;/D&gt;&lt;D xsi:type="xsd:double"&gt;61.5&lt;/D&gt;&lt;D xsi:type="xsd:double"&gt;60.8036&lt;/D&gt;&lt;D xsi:type="xsd:double"&gt;59.3&lt;/D&gt;&lt;D xsi:type="xsd:double"&gt;59.78&lt;/D&gt;&lt;D xsi:type="xsd:double"&gt;59.89&lt;/D&gt;&lt;D xsi:type="xsd:double"&gt;58.88&lt;/D&gt;&lt;D xsi:type="xsd:double"&gt;58.59&lt;/D&gt;&lt;D xsi:type="xsd:double"&gt;57.8112&lt;/D&gt;&lt;D xsi:type="xsd:double"&gt;57.14&lt;/D&gt;&lt;D xsi:type="xsd:double"&gt;57.8745&lt;/D&gt;&lt;D xsi:type="xsd:double"&gt;57.9154&lt;/D&gt;&lt;D xsi:type="xsd:double"&gt;58.4354&lt;/D&gt;&lt;D xsi:type="xsd:double"&gt;57.768&lt;/D&gt;&lt;D xsi:type="xsd:double"&gt;57.5472&lt;/D&gt;&lt;D xsi:type="xsd:double"&gt;56.45&lt;/D&gt;&lt;D xsi:type="xsd:double"&gt;56&lt;/D&gt;&lt;D xsi:type="xsd:double"&gt;56.6475&lt;/D&gt;&lt;D xsi:type="xsd:double"&gt;56.5&lt;/D&gt;&lt;D xsi:type="xsd:double"&gt;55.73&lt;/D&gt;&lt;D xsi:type="xsd:double"&gt;56.01&lt;/D&gt;&lt;D xsi:type="xsd:double"&gt;54.91&lt;/D&gt;&lt;D xsi:type="xsd:double"&gt;53.8&lt;/D&gt;&lt;D xsi:type="xsd:double"&gt;53.4188&lt;/D&gt;&lt;D xsi:type="xsd:double"&gt;52.9672&lt;/D&gt;&lt;D xsi:type="xsd:double"&gt;53.39&lt;/D&gt;&lt;D xsi:type="xsd:double"&gt;52.93&lt;/D&gt;&lt;D xsi:type="xsd:double"&gt;53.23&lt;/D&gt;&lt;D xsi:type="xsd:double"&gt;52.009&lt;/D&gt;&lt;D xsi:type="xsd:double"&gt;51.75&lt;/D&gt;&lt;D xsi:type="xsd:double"&gt;51.68&lt;/D&gt;&lt;D xsi:type="xsd:double"&gt;52.3821&lt;/D&gt;&lt;D xsi:type="xsd:double"&gt;52.1916&lt;/D&gt;&lt;D xsi:type="xsd:double"&gt;51.95&lt;/D&gt;&lt;D xsi:type="xsd:double"&gt;52.16&lt;/D&gt;&lt;D xsi:type="xsd:double"&gt;51.75&lt;/D&gt;&lt;D xsi:type="xsd:double"&gt;51.1309&lt;/D&gt;&lt;D xsi:type="xsd:double"&gt;51.72&lt;/D&gt;&lt;D xsi:type="xsd:double"&gt;50.7055&lt;/D&gt;&lt;D xsi:type="xsd:double"&gt;50.1833&lt;/D&gt;&lt;D xsi:type="xsd:double"&gt;49.7&lt;/D&gt;&lt;D xsi:type="xsd:double"&gt;49.27&lt;/D&gt;&lt;D xsi:type="xsd:double"&gt;48.35&lt;/D&gt;&lt;D xsi:type="xsd:double"&gt;48.65&lt;/D&gt;&lt;D xsi:type="xsd:double"&gt;47.99&lt;/D&gt;&lt;D xsi:type="xsd:double"&gt;49.44&lt;/D&gt;&lt;D xsi:type="xsd:double"&gt;49.15&lt;/D&gt;&lt;D xsi:type="xsd:double"&gt;49.61&lt;/D&gt;&lt;D xsi:type="xsd:double"&gt;49.98&lt;/D&gt;&lt;D xsi:type="xsd:double"&gt;50.3&lt;/D&gt;&lt;D xsi:type="xsd:double"&gt;49.55&lt;/D&gt;&lt;D xsi:type="xsd:double"&gt;48.93&lt;/D&gt;&lt;D xsi:type="xsd:double"&gt;48.32&lt;/D&gt;&lt;D xsi:type="xsd:double"&gt;48.2014&lt;/D&gt;&lt;D xsi:type="xsd:double"&gt;48.0038&lt;/D&gt;&lt;D xsi:type="xsd:double"&gt;48.12&lt;/D&gt;&lt;D xsi:type="xsd:double"&gt;48.69&lt;/D&gt;&lt;D xsi:type="xsd:double"&gt;48.83&lt;/D&gt;&lt;D xsi:type="xsd:double"&gt;49.12&lt;/D&gt;&lt;D xsi:type="xsd:double"&gt;48.81&lt;/D&gt;&lt;D xsi:type="xsd:double"&gt;49.3&lt;/D&gt;&lt;D xsi:type="xsd:double"&gt;49.62&lt;/D&gt;&lt;D xsi:type="xsd:double"&gt;50.06&lt;/D&gt;&lt;D xsi:type="xsd:double"&gt;49.75&lt;/D&gt;&lt;D xsi:type="xsd:double"&gt;48.8572&lt;/D&gt;&lt;D xsi:type="xsd:double"&gt;48.59&lt;/D&gt;&lt;D xsi:type="xsd:double"&gt;48.49&lt;/D&gt;&lt;D xsi:type="xsd:double"&gt;49.1078&lt;/D&gt;&lt;D xsi:type="xsd:double"&gt;47.3159&lt;/D&gt;&lt;D xsi:type="xsd:double"&gt;47.313&lt;/D&gt;&lt;D xsi:type="xsd:double"&gt;46.97&lt;/D&gt;&lt;D xsi:type="xsd:double"&gt;47.08&lt;/D&gt;&lt;D xsi:type="xsd:double"&gt;47.4137&lt;/D&gt;&lt;D xsi:type="xsd:double"&gt;47.62&lt;/D&gt;&lt;D xsi:type="xsd:double"&gt;47.7117&lt;/D&gt;&lt;D xsi:type="xsd:double"&gt;48.2913&lt;/D&gt;&lt;D xsi:type="xsd:double"&gt;48.5848&lt;/D&gt;&lt;D xsi:type="xsd:double"&gt;48.44&lt;/D&gt;&lt;D xsi:type="xsd:double"&gt;48.2311&lt;/D&gt;&lt;D xsi:type="xsd:double"&gt;48.53&lt;/D&gt;&lt;D xsi:type="xsd:double"&gt;48.5916&lt;/D&gt;&lt;D xsi:type="xsd:double"&gt;48.7961&lt;/D&gt;&lt;D xsi:type="xsd:double"&gt;48.065&lt;/D&gt;&lt;D xsi:type="xsd:double"&gt;47.95&lt;/D&gt;&lt;D xsi:type="xsd:double"&gt;47.72&lt;/D&gt;&lt;D xsi:type="xsd:double"&gt;46.64&lt;/D&gt;&lt;D xsi:type="xsd:double"&gt;46.6136&lt;/D&gt;&lt;D xsi:type="xsd:double"&gt;46.5428&lt;/D&gt;&lt;D xsi:type="xsd:double"&gt;46.83&lt;/D&gt;&lt;D xsi:type="xsd:double"&gt;46.76&lt;/D&gt;&lt;D xsi:type="xsd:double"&gt;45.76&lt;/D&gt;&lt;D xsi:type="xsd:double"&gt;45.66&lt;/D&gt;&lt;D xsi:type="xsd:double"&gt;45.57&lt;/D&gt;&lt;D xsi:type="xsd:double"&gt;45.16&lt;/D&gt;&lt;D xsi:type="xsd:double"&gt;44.57&lt;/D&gt;&lt;D xsi:type="xsd:double"&gt;45.06&lt;/D&gt;&lt;D xsi:type="xsd:double"&gt;44.95&lt;/D&gt;&lt;D xsi:type="xsd:double"&gt;45.11&lt;/D&gt;&lt;D xsi:type="xsd:double"&gt;44.74&lt;/D&gt;&lt;D xsi:type="xsd:double"&gt;45.3303&lt;/D&gt;&lt;D xsi:type="xsd:double"&gt;45.02&lt;/D&gt;&lt;D xsi:type="xsd:double"&gt;44.79&lt;/D&gt;&lt;D xsi:type="xsd:double"&gt;45.45&lt;/D&gt;&lt;D xsi:type="xsd:double"&gt;44.7003&lt;/D&gt;&lt;D xsi:type="xsd:double"&gt;44.44&lt;/D&gt;&lt;D xsi:type="xsd:double"&gt;43.74&lt;/D&gt;&lt;D xsi:type="xsd:double"&gt;44.33&lt;/D&gt;&lt;D xsi:type="xsd:double"&gt;44.8&lt;/D&gt;&lt;D xsi:type="xsd:double"&gt;44.6021&lt;/D&gt;&lt;D xsi:type="xsd:double"&gt;44.4285&lt;/D&gt;&lt;D xsi:type="xsd:double"&gt;44.55&lt;/D&gt;&lt;D xsi:type="xsd:double"&gt;43.98&lt;/D&gt;&lt;D xsi:type="xsd:double"&gt;43.836&lt;/D&gt;&lt;D xsi:type="xsd:double"&gt;43.48&lt;/D&gt;&lt;D xsi:type="xsd:double"&gt;43.2&lt;/D&gt;&lt;D xsi:type="xsd:double"&gt;43.3511&lt;/D&gt;&lt;D xsi:type="xsd:double"&gt;43.15&lt;/D&gt;&lt;D xsi:type="xsd:double"&gt;43.14&lt;/D&gt;&lt;D xsi:type="xsd:double"&gt;42.085&lt;/D&gt;&lt;D xsi:type="xsd:double"&gt;40.8059&lt;/D&gt;&lt;D xsi:type="xsd:double"&gt;41.46&lt;/D&gt;&lt;D xsi:type="xsd:double"&gt;38.53&lt;/D&gt;&lt;D xsi:type="xsd:double"&gt;39.07&lt;/D&gt;&lt;D xsi:type="xsd:double"&gt;40.05&lt;/D&gt;&lt;D xsi:type="xsd:double"&gt;43.42&lt;/D&gt;&lt;D xsi:type="xsd:double"&gt;44.85&lt;/D&gt;&lt;D xsi:type="xsd:double"&gt;44.57&lt;/D&gt;&lt;D xsi:type="xsd:double"&gt;43.89&lt;/D&gt;&lt;D xsi:type="xsd:double"&gt;44.2008&lt;/D&gt;&lt;D xsi:type="xsd:double"&gt;44.86&lt;/D&gt;&lt;D xsi:type="xsd:double"&gt;44.4931&lt;/D&gt;&lt;D xsi:type="xsd:double"&gt;45.2331&lt;/D&gt;&lt;D xsi:type="xsd:double"&gt;44.6&lt;/D&gt;&lt;D xsi:type="xsd:double"&gt;44.66&lt;/D&gt;&lt;D xsi:type="xsd:double"&gt;44.5894&lt;/D&gt;&lt;D xsi:type="xsd:double"&gt;44.48&lt;/D&gt;&lt;D xsi:type="xsd:double"&gt;44.2814&lt;/D&gt;&lt;D xsi:type="xsd:double"&gt;44.12&lt;/D&gt;&lt;D xsi:type="xsd:double"&gt;43.37&lt;/D&gt;&lt;D xsi:type="xsd:double"&gt;42.25&lt;/D&gt;&lt;D xsi:type="xsd:double"&gt;41.7471&lt;/D&gt;&lt;D xsi:type="xsd:double"&gt;41.1012&lt;/D&gt;&lt;D xsi:type="xsd:double"&gt;40.6935&lt;/D&gt;&lt;D xsi:type="xsd:double"&gt;41.5776&lt;/D&gt;&lt;D xsi:type="xsd:double"&gt;41.46&lt;/D&gt;&lt;D xsi:type="xsd:double"&gt;41.4694&lt;/D&gt;&lt;D xsi:type="xsd:double"&gt;40.4409&lt;/D&gt;&lt;D xsi:type="xsd:double"&gt;40.5245&lt;/D&gt;&lt;D xsi:type="xsd:double"&gt;40.9415&lt;/D&gt;&lt;D xsi:type="xsd:double"&gt;40.6676&lt;/D&gt;&lt;D xsi:type="xsd:double"&gt;41.4594&lt;/D&gt;&lt;D xsi:type="xsd:double"&gt;40.996&lt;/D&gt;&lt;D xsi:type="xsd:double"&gt;41.0138&lt;/D&gt;&lt;D xsi:type="xsd:double"&gt;41.09&lt;/D&gt;&lt;D xsi:type="xsd:double"&gt;42.13&lt;/D&gt;&lt;D xsi:type="xsd:double"&gt;41.6891&lt;/D&gt;&lt;D xsi:type="xsd:double"&gt;42.0243&lt;/D&gt;&lt;D xsi:type="xsd:double"&gt;42.28&lt;/D&gt;&lt;D xsi:type="xsd:double"&gt;42.18&lt;/D&gt;&lt;D xsi:type="xsd:double"&gt;41.7901&lt;/D&gt;&lt;D xsi:type="xsd:double"&gt;41.3003&lt;/D&gt;&lt;D xsi:type="xsd:double"&gt;42.41&lt;/D&gt;&lt;D xsi:type="xsd:double"&gt;41.8581&lt;/D&gt;&lt;D xsi:type="xsd:double"&gt;42.06&lt;/D&gt;&lt;D xsi:type="xsd:double"&gt;41.45&lt;/D&gt;&lt;D xsi:type="xsd:double"&gt;41.1&lt;/D&gt;&lt;D xsi:type="xsd:double"&gt;40.18&lt;/D&gt;&lt;D xsi:type="xsd:double"&gt;40.28&lt;/D&gt;&lt;D xsi:type="xsd:double"&gt;40.91&lt;/D&gt;&lt;D xsi:type="xsd:double"&gt;40.25&lt;/D&gt;&lt;D xsi:type="xsd:double"&gt;39.88&lt;/D&gt;&lt;D xsi:type="xsd:double"&gt;39.83&lt;/D&gt;&lt;D xsi:type="xsd:double"&gt;40.3765&lt;/D&gt;&lt;D xsi:type="xsd:double"&gt;40.3925&lt;/D&gt;&lt;D xsi:type="xsd:double"&gt;40.4344&lt;/D&gt;&lt;D xsi:type="xsd:double"&gt;40.84&lt;/D&gt;&lt;D xsi:type="xsd:double"&gt;40.44&lt;/D&gt;&lt;D xsi:type="xsd:double"&gt;40.75&lt;/D&gt;&lt;D xsi:type="xsd:double"&gt;40.87&lt;/D&gt;&lt;D xsi:type="xsd:double"&gt;40.47&lt;/D&gt;&lt;D xsi:type="xsd:double"&gt;39.93&lt;/D&gt;&lt;D xsi:type="xsd:double"&gt;40.06&lt;/D&gt;&lt;D xsi:type="xsd:double"&gt;40.32&lt;/D&gt;&lt;D xsi:type="xsd:double"&gt;39.96&lt;/D&gt;&lt;D xsi:type="xsd:double"&gt;40.2736&lt;/D&gt;&lt;D xsi:type="xsd:double"&gt;39.8662&lt;/D&gt;&lt;D xsi:type="xsd:double"&gt;39.961&lt;/D&gt;&lt;D xsi:type="xsd:double"&gt;39.612&lt;/D&gt;&lt;D xsi:type="xsd:double"&gt;39.31&lt;/D&gt;&lt;D xsi:type="xsd:double"&gt;40.0415&lt;/D&gt;&lt;D xsi:type="xsd:double"&gt;40.48&lt;/D&gt;&lt;D xsi:type="xsd:double"&gt;40.36&lt;/D&gt;&lt;D xsi:type="xsd:double"&gt;40.171&lt;/D&gt;&lt;D xsi:type="xsd:double"&gt;40.1862&lt;/D&gt;&lt;D xsi:type="xsd:double"&gt;40.0721&lt;/D&gt;&lt;/FQL&gt;&lt;/Schema&gt;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<sst xmlns="http://schemas.openxmlformats.org/spreadsheetml/2006/main" count="167" uniqueCount="82">
  <si>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</si>
  <si>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</si>
  <si>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</si>
  <si>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</si>
  <si>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</si>
  <si>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</si>
  <si>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</si>
  <si>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</si>
  <si>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</si>
  <si>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</si>
  <si>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</si>
  <si>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</si>
  <si>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</si>
  <si>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</si>
  <si>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</si>
  <si>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</si>
  <si>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</si>
  <si>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</si>
  <si>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</si>
  <si>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</si>
  <si>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</si>
  <si>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</si>
  <si>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</si>
  <si>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</si>
  <si>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</si>
  <si>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</si>
  <si>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</si>
  <si>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</si>
  <si>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</si>
  <si>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</si>
  <si>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</si>
  <si>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</si>
  <si>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</si>
  <si>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</si>
  <si>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</si>
  <si>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</si>
  <si>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</si>
  <si>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</si>
  <si>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</si>
  <si>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</si>
  <si>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</si>
  <si>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</si>
  <si>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</si>
  <si>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</si>
  <si>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</si>
  <si>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</si>
  <si>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</si>
  <si>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</si>
  <si>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</si>
  <si>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</si>
  <si>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</si>
  <si>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</si>
  <si>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</si>
  <si>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</si>
  <si>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</si>
  <si>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</si>
  <si>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</si>
  <si>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</si>
  <si>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</si>
  <si>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</si>
  <si>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</si>
  <si>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</si>
  <si>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</si>
  <si>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</si>
  <si>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</si>
  <si>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</si>
  <si>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</si>
  <si>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</si>
  <si>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</si>
  <si>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</si>
  <si>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</si>
  <si>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</si>
  <si>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</si>
  <si>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</si>
  <si>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</si>
  <si>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</si>
  <si>
    <t>FILTER1</t>
  </si>
  <si>
    <t>FILTER2</t>
  </si>
  <si>
    <t>AVG</t>
  </si>
  <si>
    <t>CURRENT_PRICE</t>
  </si>
  <si>
    <t>200D AVG</t>
  </si>
  <si>
    <t>200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</si>
</sst>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10"/>
  <sheetViews>
    <sheetView workbookViewId="0"/>
  </sheetViews>
  <sheetFormatPr defaultRowHeight="14.4" x14ac:dyDescent="0.3"/>
  <sheetData>
    <row r="1" spans="1:2" x14ac:dyDescent="0.3">
      <c r="B1" t="s">
        <v>37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I250"/>
  <sheetViews>
    <sheetView workbookViewId="0">
      <selection activeCell="I7" sqref="I7"/>
    </sheetView>
  </sheetViews>
  <sheetFormatPr defaultRowHeight="14.4" x14ac:dyDescent="0.3"/>
  <cols>
    <col min="2" max="2" width="9.21875" bestFit="1" customWidth="1"/>
    <col min="3" max="3" width="10.77734375" bestFit="1" customWidth="1"/>
    <col min="4" max="4" width="18.109375" bestFit="1" customWidth="1"/>
    <col min="8" max="8" width="1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MONTHLY_RETURNS!$B$73:$AI$73=1)),"")</f>
        <v>KSA</v>
      </c>
      <c r="B2" s="4" t="str" cm="1">
        <f t="array" ref="B2">IFERROR(TRANSPOSE(_xlfn._xlws.FILTER(MONTHLY_RETURNS!B65:AI65, MONTHLY_RETURNS!$B$73:$AI$73=1)),"")</f>
        <v>Saudi Arabia</v>
      </c>
      <c r="C2" s="4" t="str" cm="1">
        <f t="array" ref="C2">IFERROR(TRANSPOSE(_xlfn._xlws.FILTER(MONTHLY_RETURNS!B66:AI66, MONTHLY_RETURNS!$B$73:$AI$73=1)),"")</f>
        <v>EMERGING</v>
      </c>
      <c r="D2" s="4" cm="1">
        <f t="array" ref="D2">IFERROR(TRANSPOSE(_xlfn._xlws.FILTER(MONTHLY_RETURNS!B67:AI67, MONTHLY_RETURNS!$B$73:$AI$73=1)),"")</f>
        <v>0.10663771999999999</v>
      </c>
      <c r="E2" s="4" cm="1">
        <f t="array" ref="E2">IFERROR(TRANSPOSE(_xlfn._xlws.FILTER(MONTHLY_RETURNS!B68:AI68, MONTHLY_RETURNS!$B$73:$AI$73=1)),"")</f>
        <v>8.4175614868852444E-3</v>
      </c>
      <c r="F2" s="4" cm="1">
        <f t="array" ref="F2">IFERROR(TRANSPOSE(_xlfn._xlws.FILTER(MONTHLY_RETURNS!B69:AI69, MONTHLY_RETURNS!$B$73:$AI$73=1)),"")</f>
        <v>3.9426252604909603E-2</v>
      </c>
      <c r="G2" s="4" cm="1">
        <f t="array" ref="G2">IFERROR(TRANSPOSE(_xlfn._xlws.FILTER(MONTHLY_RETURNS!B70:AI70, MONTHLY_RETURNS!$B$73:$AI$73=1)),"")</f>
        <v>7.8852505209819207E-2</v>
      </c>
      <c r="H2" s="1" cm="1">
        <f t="array" ref="H2">IFERROR(TRANSPOSE(_xlfn._xlws.FILTER(MONTHLY_RETURNS!B71:AI71, MONTHLY_RETURNS!$B$73:$AI$73=1)),"")</f>
        <v>40.68</v>
      </c>
      <c r="I2" s="1" cm="1">
        <f t="array" ref="I2">IFERROR(TRANSPOSE(_xlfn._xlws.FILTER(MONTHLY_RETURNS!B72:AI72, MONTHLY_RETURNS!$B$73:$AI$73=1)),"")</f>
        <v>39.596417910447769</v>
      </c>
    </row>
    <row r="3" spans="1:9" x14ac:dyDescent="0.3">
      <c r="A3" s="5"/>
      <c r="B3" s="4"/>
      <c r="C3" s="4"/>
      <c r="D3" s="4"/>
      <c r="E3" s="4"/>
      <c r="F3" s="4"/>
      <c r="G3" s="4"/>
      <c r="H3" s="1"/>
      <c r="I3" s="1"/>
    </row>
    <row r="4" spans="1:9" x14ac:dyDescent="0.3">
      <c r="A4" s="5"/>
      <c r="B4" s="4"/>
      <c r="C4" s="4"/>
      <c r="D4" s="4"/>
      <c r="E4" s="4"/>
      <c r="F4" s="4"/>
      <c r="G4" s="4"/>
      <c r="H4" s="1"/>
      <c r="I4" s="1"/>
    </row>
    <row r="5" spans="1:9" x14ac:dyDescent="0.3">
      <c r="A5" s="5"/>
      <c r="B5" s="4"/>
      <c r="C5" s="4"/>
      <c r="D5" s="4"/>
      <c r="E5" s="4"/>
      <c r="F5" s="4"/>
      <c r="G5" s="4"/>
      <c r="H5" s="1"/>
      <c r="I5" s="1"/>
    </row>
    <row r="6" spans="1:9" x14ac:dyDescent="0.3">
      <c r="A6" s="5"/>
      <c r="B6" s="4"/>
      <c r="C6" s="4"/>
      <c r="D6" s="4"/>
      <c r="E6" s="4"/>
      <c r="F6" s="4"/>
      <c r="G6" s="4"/>
      <c r="H6" s="1"/>
      <c r="I6" s="1"/>
    </row>
    <row r="7" spans="1:9" x14ac:dyDescent="0.3">
      <c r="A7" s="5"/>
      <c r="B7" s="4"/>
      <c r="C7" s="4"/>
      <c r="D7" s="4"/>
      <c r="E7" s="4"/>
      <c r="F7" s="4"/>
      <c r="G7" s="4"/>
      <c r="H7" s="1"/>
      <c r="I7" s="1"/>
    </row>
    <row r="8" spans="1:9" x14ac:dyDescent="0.3">
      <c r="A8" s="5"/>
      <c r="B8" s="4"/>
      <c r="C8" s="4"/>
      <c r="D8" s="4"/>
      <c r="E8" s="4"/>
      <c r="F8" s="4"/>
      <c r="G8" s="4"/>
      <c r="H8" s="1"/>
      <c r="I8" s="1"/>
    </row>
    <row r="9" spans="1:9" x14ac:dyDescent="0.3">
      <c r="A9" s="5"/>
      <c r="B9" s="4"/>
      <c r="C9" s="4"/>
      <c r="D9" s="4"/>
      <c r="E9" s="4"/>
      <c r="F9" s="4"/>
      <c r="G9" s="4"/>
      <c r="H9" s="1"/>
      <c r="I9" s="1"/>
    </row>
    <row r="10" spans="1:9" x14ac:dyDescent="0.3">
      <c r="A10" s="5"/>
      <c r="B10" s="4"/>
      <c r="C10" s="4"/>
      <c r="D10" s="4"/>
      <c r="E10" s="4"/>
      <c r="F10" s="4"/>
      <c r="G10" s="4"/>
      <c r="H10" s="1"/>
      <c r="I10" s="1"/>
    </row>
    <row r="11" spans="1:9" x14ac:dyDescent="0.3">
      <c r="A11" s="5"/>
      <c r="B11" s="4"/>
      <c r="C11" s="4"/>
      <c r="D11" s="4"/>
      <c r="E11" s="4"/>
      <c r="F11" s="4"/>
      <c r="G11" s="4"/>
      <c r="H11" s="1"/>
      <c r="I11" s="1"/>
    </row>
    <row r="12" spans="1:9" x14ac:dyDescent="0.3">
      <c r="A12" s="5"/>
      <c r="B12" s="4"/>
      <c r="C12" s="4"/>
      <c r="D12" s="4"/>
      <c r="E12" s="4"/>
      <c r="F12" s="4"/>
      <c r="G12" s="4"/>
      <c r="H12" s="1"/>
      <c r="I12" s="1"/>
    </row>
    <row r="13" spans="1:9" x14ac:dyDescent="0.3">
      <c r="A13" s="5"/>
      <c r="B13" s="4"/>
      <c r="C13" s="4"/>
      <c r="D13" s="4"/>
      <c r="E13" s="4"/>
      <c r="F13" s="4"/>
      <c r="G13" s="4"/>
      <c r="H13" s="1"/>
      <c r="I13" s="1"/>
    </row>
    <row r="14" spans="1:9" x14ac:dyDescent="0.3">
      <c r="A14" s="5"/>
      <c r="B14" s="4"/>
      <c r="C14" s="4"/>
      <c r="D14" s="4"/>
      <c r="E14" s="4"/>
      <c r="F14" s="4"/>
      <c r="G14" s="4"/>
      <c r="H14" s="1"/>
      <c r="I14" s="1"/>
    </row>
    <row r="15" spans="1:9" x14ac:dyDescent="0.3">
      <c r="A15" s="5"/>
      <c r="B15" s="4"/>
      <c r="C15" s="4"/>
      <c r="D15" s="4"/>
      <c r="E15" s="4"/>
      <c r="F15" s="4"/>
      <c r="G15" s="4"/>
      <c r="H15" s="1"/>
      <c r="I15" s="1"/>
    </row>
    <row r="16" spans="1:9" x14ac:dyDescent="0.3">
      <c r="A16" s="5"/>
      <c r="B16" s="4"/>
      <c r="C16" s="4"/>
      <c r="D16" s="4"/>
      <c r="E16" s="4"/>
      <c r="F16" s="4"/>
      <c r="G16" s="4"/>
      <c r="H16" s="1"/>
      <c r="I16" s="1"/>
    </row>
    <row r="17" spans="1:9" x14ac:dyDescent="0.3">
      <c r="A17" s="5"/>
      <c r="B17" s="4"/>
      <c r="C17" s="4"/>
      <c r="D17" s="4"/>
      <c r="E17" s="4"/>
      <c r="F17" s="4"/>
      <c r="G17" s="4"/>
      <c r="H17" s="1"/>
      <c r="I17" s="1"/>
    </row>
    <row r="18" spans="1:9" x14ac:dyDescent="0.3">
      <c r="A18" s="5"/>
      <c r="B18" s="4"/>
      <c r="C18" s="4"/>
      <c r="D18" s="4"/>
      <c r="E18" s="4"/>
      <c r="F18" s="4"/>
      <c r="G18" s="4"/>
      <c r="H18" s="1"/>
      <c r="I18" s="1"/>
    </row>
    <row r="19" spans="1:9" x14ac:dyDescent="0.3">
      <c r="A19" s="5"/>
      <c r="B19" s="4"/>
      <c r="C19" s="4"/>
      <c r="D19" s="4"/>
      <c r="E19" s="4"/>
      <c r="F19" s="4"/>
      <c r="G19" s="4"/>
      <c r="H19" s="1"/>
      <c r="I19" s="1"/>
    </row>
    <row r="20" spans="1:9" x14ac:dyDescent="0.3">
      <c r="A20" s="5"/>
      <c r="B20" s="4"/>
      <c r="C20" s="4"/>
      <c r="D20" s="4"/>
      <c r="E20" s="4"/>
      <c r="F20" s="4"/>
      <c r="G20" s="4"/>
      <c r="H20" s="1"/>
      <c r="I20" s="1"/>
    </row>
    <row r="21" spans="1:9" x14ac:dyDescent="0.3">
      <c r="A21" s="5"/>
      <c r="B21" s="4"/>
      <c r="C21" s="4"/>
      <c r="D21" s="4"/>
      <c r="E21" s="4"/>
      <c r="F21" s="4"/>
      <c r="G21" s="4"/>
      <c r="H21" s="1"/>
      <c r="I21" s="1"/>
    </row>
    <row r="22" spans="1:9" x14ac:dyDescent="0.3">
      <c r="A22" s="5"/>
      <c r="B22" s="4"/>
      <c r="C22" s="4"/>
      <c r="D22" s="4"/>
      <c r="E22" s="4"/>
      <c r="F22" s="4"/>
      <c r="G22" s="4"/>
      <c r="H22" s="1"/>
      <c r="I22" s="1"/>
    </row>
    <row r="23" spans="1:9" x14ac:dyDescent="0.3">
      <c r="A23" s="5"/>
      <c r="B23" s="4"/>
      <c r="C23" s="4"/>
      <c r="D23" s="4"/>
      <c r="E23" s="4"/>
      <c r="F23" s="4"/>
      <c r="G23" s="4"/>
      <c r="H23" s="1"/>
      <c r="I23" s="1"/>
    </row>
    <row r="24" spans="1:9" x14ac:dyDescent="0.3">
      <c r="A24" s="5"/>
      <c r="B24" s="4"/>
      <c r="C24" s="4"/>
      <c r="D24" s="4"/>
      <c r="E24" s="4"/>
      <c r="F24" s="4"/>
      <c r="G24" s="4"/>
      <c r="H24" s="1"/>
      <c r="I24" s="1"/>
    </row>
    <row r="25" spans="1:9" x14ac:dyDescent="0.3">
      <c r="A25" s="5"/>
      <c r="B25" s="4"/>
      <c r="C25" s="4"/>
      <c r="D25" s="4"/>
      <c r="E25" s="4"/>
      <c r="F25" s="4"/>
      <c r="G25" s="4"/>
      <c r="H25" s="1"/>
      <c r="I25" s="1"/>
    </row>
    <row r="26" spans="1:9" x14ac:dyDescent="0.3">
      <c r="A26" s="5"/>
      <c r="B26" s="4"/>
      <c r="C26" s="4"/>
      <c r="D26" s="4"/>
      <c r="E26" s="4"/>
      <c r="F26" s="4"/>
      <c r="G26" s="4"/>
      <c r="H26" s="1"/>
      <c r="I26" s="1"/>
    </row>
    <row r="27" spans="1:9" x14ac:dyDescent="0.3">
      <c r="A27" s="5"/>
      <c r="B27" s="4"/>
      <c r="C27" s="4"/>
      <c r="D27" s="4"/>
      <c r="E27" s="4"/>
      <c r="F27" s="4"/>
      <c r="G27" s="4"/>
      <c r="H27" s="1"/>
      <c r="I27" s="1"/>
    </row>
    <row r="28" spans="1:9" x14ac:dyDescent="0.3">
      <c r="A28" s="5"/>
      <c r="B28" s="4"/>
      <c r="C28" s="4"/>
      <c r="D28" s="4"/>
      <c r="E28" s="4"/>
      <c r="F28" s="4"/>
      <c r="G28" s="4"/>
      <c r="H28" s="1"/>
      <c r="I28" s="1"/>
    </row>
    <row r="29" spans="1:9" x14ac:dyDescent="0.3">
      <c r="A29" s="5"/>
      <c r="B29" s="4"/>
      <c r="C29" s="4"/>
      <c r="D29" s="4"/>
      <c r="E29" s="4"/>
      <c r="F29" s="4"/>
      <c r="G29" s="4"/>
      <c r="H29" s="1"/>
      <c r="I29" s="1"/>
    </row>
    <row r="30" spans="1:9" x14ac:dyDescent="0.3">
      <c r="A30" s="5"/>
      <c r="B30" s="4"/>
      <c r="C30" s="4"/>
      <c r="D30" s="4"/>
      <c r="E30" s="4"/>
      <c r="F30" s="4"/>
      <c r="G30" s="4"/>
      <c r="H30" s="1"/>
      <c r="I30" s="1"/>
    </row>
    <row r="31" spans="1:9" x14ac:dyDescent="0.3">
      <c r="A31" s="5"/>
      <c r="B31" s="4"/>
      <c r="C31" s="4"/>
      <c r="D31" s="4"/>
      <c r="E31" s="4"/>
      <c r="F31" s="4"/>
      <c r="G31" s="4"/>
      <c r="H31" s="1"/>
      <c r="I31" s="1"/>
    </row>
    <row r="32" spans="1:9" x14ac:dyDescent="0.3">
      <c r="A32" s="5"/>
      <c r="B32" s="4"/>
      <c r="C32" s="4"/>
      <c r="D32" s="4"/>
      <c r="E32" s="4"/>
      <c r="F32" s="4"/>
      <c r="G32" s="4"/>
      <c r="H32" s="1"/>
      <c r="I32" s="1"/>
    </row>
    <row r="33" spans="1:9" x14ac:dyDescent="0.3">
      <c r="A33" s="5"/>
      <c r="B33" s="4"/>
      <c r="C33" s="4"/>
      <c r="D33" s="4"/>
      <c r="E33" s="4"/>
      <c r="F33" s="4"/>
      <c r="G33" s="4"/>
      <c r="H33" s="1"/>
      <c r="I33" s="1"/>
    </row>
    <row r="34" spans="1:9" x14ac:dyDescent="0.3">
      <c r="A34" s="5"/>
      <c r="B34" s="4"/>
      <c r="C34" s="4"/>
      <c r="D34" s="4"/>
      <c r="E34" s="4"/>
      <c r="F34" s="4"/>
      <c r="G34" s="4"/>
      <c r="H34" s="1"/>
      <c r="I34" s="1"/>
    </row>
    <row r="35" spans="1:9" x14ac:dyDescent="0.3">
      <c r="A35" s="5"/>
      <c r="B35" s="4"/>
      <c r="C35" s="4"/>
      <c r="D35" s="4"/>
      <c r="E35" s="4"/>
      <c r="F35" s="4"/>
      <c r="G35" s="4"/>
      <c r="H35" s="1"/>
      <c r="I35" s="1"/>
    </row>
    <row r="36" spans="1:9" x14ac:dyDescent="0.3">
      <c r="A36" s="5"/>
      <c r="B36" s="4"/>
      <c r="C36" s="4"/>
      <c r="D36" s="4"/>
      <c r="E36" s="4"/>
      <c r="F36" s="4"/>
      <c r="G36" s="4"/>
      <c r="H36" s="1"/>
      <c r="I36" s="1"/>
    </row>
    <row r="37" spans="1:9" x14ac:dyDescent="0.3">
      <c r="A37" s="5"/>
      <c r="B37" s="4"/>
      <c r="C37" s="4"/>
      <c r="D37" s="4"/>
      <c r="E37" s="4"/>
      <c r="F37" s="4"/>
      <c r="G37" s="4"/>
      <c r="H37" s="1"/>
      <c r="I37" s="1"/>
    </row>
    <row r="38" spans="1:9" x14ac:dyDescent="0.3">
      <c r="A38" s="5"/>
      <c r="B38" s="4"/>
      <c r="C38" s="4"/>
      <c r="D38" s="4"/>
      <c r="E38" s="4"/>
      <c r="F38" s="4"/>
      <c r="G38" s="4"/>
      <c r="H38" s="1"/>
      <c r="I38" s="1"/>
    </row>
    <row r="39" spans="1:9" x14ac:dyDescent="0.3">
      <c r="A39" s="5"/>
      <c r="B39" s="4"/>
      <c r="C39" s="4"/>
      <c r="D39" s="4"/>
      <c r="E39" s="4"/>
      <c r="F39" s="4"/>
      <c r="G39" s="4"/>
      <c r="H39" s="1"/>
      <c r="I39" s="1"/>
    </row>
    <row r="40" spans="1:9" x14ac:dyDescent="0.3">
      <c r="A40" s="5"/>
      <c r="B40" s="4"/>
      <c r="C40" s="4"/>
      <c r="D40" s="4"/>
      <c r="E40" s="4"/>
      <c r="F40" s="4"/>
      <c r="G40" s="4"/>
      <c r="H40" s="1"/>
      <c r="I40" s="1"/>
    </row>
    <row r="41" spans="1:9" x14ac:dyDescent="0.3">
      <c r="A41" s="5"/>
      <c r="B41" s="4"/>
      <c r="C41" s="4"/>
      <c r="D41" s="4"/>
      <c r="E41" s="4"/>
      <c r="F41" s="4"/>
      <c r="G41" s="4"/>
      <c r="H41" s="1"/>
      <c r="I41" s="1"/>
    </row>
    <row r="42" spans="1:9" x14ac:dyDescent="0.3">
      <c r="A42" s="5"/>
      <c r="B42" s="4"/>
      <c r="C42" s="4"/>
      <c r="D42" s="4"/>
      <c r="E42" s="4"/>
      <c r="F42" s="4"/>
      <c r="G42" s="4"/>
      <c r="H42" s="1"/>
      <c r="I42" s="1"/>
    </row>
    <row r="43" spans="1:9" x14ac:dyDescent="0.3">
      <c r="A43" s="5"/>
      <c r="B43" s="4"/>
      <c r="C43" s="4"/>
      <c r="D43" s="4"/>
      <c r="E43" s="4"/>
      <c r="F43" s="4"/>
      <c r="G43" s="4"/>
      <c r="H43" s="1"/>
      <c r="I43" s="1"/>
    </row>
    <row r="44" spans="1:9" x14ac:dyDescent="0.3">
      <c r="A44" s="5"/>
      <c r="B44" s="4"/>
      <c r="C44" s="4"/>
      <c r="D44" s="4"/>
      <c r="E44" s="4"/>
      <c r="F44" s="4"/>
      <c r="G44" s="4"/>
      <c r="H44" s="1"/>
      <c r="I44" s="1"/>
    </row>
    <row r="45" spans="1:9" x14ac:dyDescent="0.3">
      <c r="A45" s="5"/>
      <c r="B45" s="4"/>
      <c r="C45" s="4"/>
      <c r="D45" s="4"/>
      <c r="E45" s="4"/>
      <c r="F45" s="4"/>
      <c r="G45" s="4"/>
      <c r="H45" s="1"/>
      <c r="I45" s="1"/>
    </row>
    <row r="46" spans="1:9" x14ac:dyDescent="0.3">
      <c r="A46" s="5"/>
      <c r="B46" s="4"/>
      <c r="C46" s="4"/>
      <c r="D46" s="4"/>
      <c r="E46" s="4"/>
      <c r="F46" s="4"/>
      <c r="G46" s="4"/>
      <c r="H46" s="1"/>
      <c r="I46" s="1"/>
    </row>
    <row r="47" spans="1:9" x14ac:dyDescent="0.3">
      <c r="A47" s="5"/>
      <c r="B47" s="4"/>
      <c r="C47" s="4"/>
      <c r="D47" s="4"/>
      <c r="E47" s="4"/>
      <c r="F47" s="4"/>
      <c r="G47" s="4"/>
      <c r="H47" s="1"/>
      <c r="I47" s="1"/>
    </row>
    <row r="48" spans="1:9" x14ac:dyDescent="0.3">
      <c r="A48" s="5"/>
      <c r="B48" s="4"/>
      <c r="C48" s="4"/>
      <c r="D48" s="4"/>
      <c r="E48" s="4"/>
      <c r="F48" s="4"/>
      <c r="G48" s="4"/>
      <c r="H48" s="1"/>
      <c r="I48" s="1"/>
    </row>
    <row r="49" spans="1:9" x14ac:dyDescent="0.3">
      <c r="A49" s="5"/>
      <c r="B49" s="4"/>
      <c r="C49" s="4"/>
      <c r="D49" s="4"/>
      <c r="E49" s="4"/>
      <c r="F49" s="4"/>
      <c r="G49" s="4"/>
      <c r="H49" s="1"/>
      <c r="I49" s="1"/>
    </row>
    <row r="50" spans="1:9" x14ac:dyDescent="0.3">
      <c r="A50" s="5"/>
      <c r="B50" s="4"/>
      <c r="C50" s="4"/>
      <c r="D50" s="4"/>
      <c r="E50" s="4"/>
      <c r="F50" s="4"/>
      <c r="G50" s="4"/>
      <c r="H50" s="1"/>
      <c r="I50" s="1"/>
    </row>
    <row r="51" spans="1:9" x14ac:dyDescent="0.3">
      <c r="A51" s="5"/>
      <c r="B51" s="4"/>
      <c r="C51" s="4"/>
      <c r="D51" s="4"/>
      <c r="E51" s="4"/>
      <c r="F51" s="4"/>
      <c r="G51" s="4"/>
      <c r="H51" s="1"/>
      <c r="I51" s="1"/>
    </row>
    <row r="52" spans="1:9" x14ac:dyDescent="0.3">
      <c r="A52" s="5"/>
      <c r="B52" s="4"/>
      <c r="C52" s="4"/>
      <c r="D52" s="4"/>
      <c r="E52" s="4"/>
      <c r="F52" s="4"/>
      <c r="G52" s="4"/>
      <c r="H52" s="1"/>
      <c r="I52" s="1"/>
    </row>
    <row r="53" spans="1:9" x14ac:dyDescent="0.3">
      <c r="A53" s="5"/>
      <c r="B53" s="4"/>
      <c r="C53" s="4"/>
      <c r="D53" s="4"/>
      <c r="E53" s="4"/>
      <c r="F53" s="4"/>
      <c r="G53" s="4"/>
      <c r="H53" s="1"/>
      <c r="I53" s="1"/>
    </row>
    <row r="54" spans="1:9" x14ac:dyDescent="0.3">
      <c r="A54" s="5"/>
      <c r="B54" s="4"/>
      <c r="C54" s="4"/>
      <c r="D54" s="4"/>
      <c r="E54" s="4"/>
      <c r="F54" s="4"/>
      <c r="G54" s="4"/>
      <c r="H54" s="1"/>
      <c r="I54" s="1"/>
    </row>
    <row r="55" spans="1:9" x14ac:dyDescent="0.3">
      <c r="A55" s="5"/>
      <c r="B55" s="4"/>
      <c r="C55" s="4"/>
      <c r="D55" s="4"/>
      <c r="E55" s="4"/>
      <c r="F55" s="4"/>
      <c r="G55" s="4"/>
      <c r="H55" s="1"/>
      <c r="I55" s="1"/>
    </row>
    <row r="56" spans="1:9" x14ac:dyDescent="0.3">
      <c r="A56" s="5"/>
      <c r="B56" s="4"/>
      <c r="C56" s="4"/>
      <c r="D56" s="4"/>
      <c r="E56" s="4"/>
      <c r="F56" s="4"/>
      <c r="G56" s="4"/>
      <c r="H56" s="1"/>
      <c r="I56" s="1"/>
    </row>
    <row r="57" spans="1:9" x14ac:dyDescent="0.3">
      <c r="A57" s="5"/>
      <c r="B57" s="4"/>
      <c r="C57" s="4"/>
      <c r="D57" s="4"/>
      <c r="E57" s="4"/>
      <c r="F57" s="4"/>
      <c r="G57" s="4"/>
      <c r="H57" s="1"/>
      <c r="I57" s="1"/>
    </row>
    <row r="58" spans="1:9" x14ac:dyDescent="0.3">
      <c r="A58" s="5"/>
      <c r="B58" s="4"/>
      <c r="C58" s="4"/>
      <c r="D58" s="4"/>
      <c r="E58" s="4"/>
      <c r="F58" s="4"/>
      <c r="G58" s="4"/>
      <c r="H58" s="1"/>
      <c r="I58" s="1"/>
    </row>
    <row r="59" spans="1:9" x14ac:dyDescent="0.3">
      <c r="A59" s="5"/>
      <c r="B59" s="4"/>
      <c r="C59" s="4"/>
      <c r="D59" s="4"/>
      <c r="E59" s="4"/>
      <c r="F59" s="4"/>
      <c r="G59" s="4"/>
      <c r="H59" s="1"/>
      <c r="I59" s="1"/>
    </row>
    <row r="60" spans="1:9" x14ac:dyDescent="0.3">
      <c r="A60" s="5"/>
      <c r="B60" s="4"/>
      <c r="C60" s="4"/>
      <c r="D60" s="4"/>
      <c r="E60" s="4"/>
      <c r="F60" s="4"/>
      <c r="G60" s="4"/>
      <c r="H60" s="1"/>
      <c r="I60" s="1"/>
    </row>
    <row r="61" spans="1:9" x14ac:dyDescent="0.3">
      <c r="A61" s="5"/>
      <c r="B61" s="4"/>
      <c r="C61" s="4"/>
      <c r="D61" s="4"/>
      <c r="E61" s="4"/>
      <c r="F61" s="4"/>
      <c r="G61" s="4"/>
      <c r="H61" s="1"/>
      <c r="I61" s="1"/>
    </row>
    <row r="62" spans="1:9" x14ac:dyDescent="0.3">
      <c r="A62" s="5"/>
      <c r="B62" s="4"/>
      <c r="C62" s="4"/>
      <c r="D62" s="4"/>
      <c r="E62" s="4"/>
      <c r="F62" s="4"/>
      <c r="G62" s="4"/>
      <c r="H62" s="1"/>
      <c r="I62" s="1"/>
    </row>
    <row r="63" spans="1:9" x14ac:dyDescent="0.3">
      <c r="A63" s="5"/>
      <c r="B63" s="4"/>
      <c r="C63" s="4"/>
      <c r="D63" s="4"/>
      <c r="E63" s="4"/>
      <c r="F63" s="4"/>
      <c r="G63" s="4"/>
      <c r="H63" s="1"/>
      <c r="I63" s="1"/>
    </row>
    <row r="64" spans="1:9" x14ac:dyDescent="0.3">
      <c r="A64" s="5"/>
      <c r="B64" s="4"/>
      <c r="C64" s="4"/>
      <c r="D64" s="4"/>
      <c r="E64" s="4"/>
      <c r="F64" s="4"/>
      <c r="G64" s="4"/>
      <c r="H64" s="1"/>
      <c r="I64" s="1"/>
    </row>
    <row r="65" spans="1:9" x14ac:dyDescent="0.3">
      <c r="A65" s="5"/>
      <c r="B65" s="4"/>
      <c r="C65" s="4"/>
      <c r="D65" s="4"/>
      <c r="E65" s="4"/>
      <c r="F65" s="4"/>
      <c r="G65" s="4"/>
      <c r="H65" s="1"/>
      <c r="I65" s="1"/>
    </row>
    <row r="66" spans="1:9" x14ac:dyDescent="0.3">
      <c r="A66" s="5"/>
      <c r="B66" s="4"/>
      <c r="C66" s="4"/>
      <c r="D66" s="4"/>
      <c r="E66" s="4"/>
      <c r="F66" s="4"/>
      <c r="G66" s="4"/>
      <c r="H66" s="1"/>
      <c r="I66" s="1"/>
    </row>
    <row r="67" spans="1:9" x14ac:dyDescent="0.3">
      <c r="A67" s="5"/>
      <c r="B67" s="4"/>
      <c r="C67" s="4"/>
      <c r="D67" s="4"/>
      <c r="E67" s="4"/>
      <c r="F67" s="4"/>
      <c r="G67" s="4"/>
      <c r="H67" s="1"/>
      <c r="I67" s="1"/>
    </row>
    <row r="68" spans="1:9" x14ac:dyDescent="0.3">
      <c r="A68" s="5"/>
      <c r="B68" s="4"/>
      <c r="C68" s="4"/>
      <c r="D68" s="4"/>
      <c r="E68" s="4"/>
      <c r="F68" s="4"/>
      <c r="G68" s="4"/>
      <c r="H68" s="1"/>
      <c r="I68" s="1"/>
    </row>
    <row r="69" spans="1:9" x14ac:dyDescent="0.3">
      <c r="A69" s="5"/>
      <c r="B69" s="4"/>
      <c r="C69" s="4"/>
      <c r="D69" s="4"/>
      <c r="E69" s="4"/>
      <c r="F69" s="4"/>
      <c r="G69" s="4"/>
      <c r="H69" s="1"/>
      <c r="I69" s="1"/>
    </row>
    <row r="70" spans="1:9" x14ac:dyDescent="0.3">
      <c r="A70" s="5"/>
      <c r="B70" s="4"/>
      <c r="C70" s="4"/>
      <c r="D70" s="4"/>
      <c r="E70" s="4"/>
      <c r="F70" s="4"/>
      <c r="G70" s="4"/>
      <c r="H70" s="1"/>
      <c r="I70" s="1"/>
    </row>
    <row r="71" spans="1:9" x14ac:dyDescent="0.3">
      <c r="A71" s="5"/>
      <c r="B71" s="4"/>
      <c r="C71" s="4"/>
      <c r="D71" s="4"/>
      <c r="E71" s="4"/>
      <c r="F71" s="4"/>
      <c r="G71" s="4"/>
      <c r="H71" s="1"/>
      <c r="I71" s="1"/>
    </row>
    <row r="72" spans="1:9" x14ac:dyDescent="0.3">
      <c r="A72" s="5"/>
      <c r="B72" s="4"/>
      <c r="C72" s="4"/>
      <c r="D72" s="4"/>
      <c r="E72" s="4"/>
      <c r="F72" s="4"/>
      <c r="G72" s="4"/>
      <c r="H72" s="1"/>
      <c r="I72" s="1"/>
    </row>
    <row r="73" spans="1:9" x14ac:dyDescent="0.3">
      <c r="A73" s="5"/>
      <c r="B73" s="4"/>
      <c r="C73" s="4"/>
      <c r="D73" s="4"/>
      <c r="E73" s="4"/>
      <c r="F73" s="4"/>
      <c r="G73" s="4"/>
      <c r="H73" s="1"/>
      <c r="I73" s="1"/>
    </row>
    <row r="74" spans="1:9" x14ac:dyDescent="0.3">
      <c r="A74" s="5"/>
      <c r="B74" s="4"/>
      <c r="C74" s="4"/>
      <c r="D74" s="4"/>
      <c r="E74" s="4"/>
      <c r="F74" s="4"/>
      <c r="G74" s="4"/>
      <c r="H74" s="1"/>
      <c r="I74" s="1"/>
    </row>
    <row r="75" spans="1:9" x14ac:dyDescent="0.3">
      <c r="A75" s="5"/>
      <c r="B75" s="4"/>
      <c r="C75" s="4"/>
      <c r="D75" s="4"/>
      <c r="E75" s="4"/>
      <c r="F75" s="4"/>
      <c r="G75" s="4"/>
      <c r="H75" s="1"/>
      <c r="I75" s="1"/>
    </row>
    <row r="76" spans="1:9" x14ac:dyDescent="0.3">
      <c r="A76" s="5"/>
      <c r="B76" s="4"/>
      <c r="C76" s="4"/>
      <c r="D76" s="4"/>
      <c r="E76" s="4"/>
      <c r="F76" s="4"/>
      <c r="G76" s="4"/>
      <c r="H76" s="1"/>
      <c r="I76" s="1"/>
    </row>
    <row r="77" spans="1:9" x14ac:dyDescent="0.3">
      <c r="A77" s="5"/>
      <c r="B77" s="4"/>
      <c r="C77" s="4"/>
      <c r="D77" s="4"/>
      <c r="E77" s="4"/>
      <c r="F77" s="4"/>
      <c r="G77" s="4"/>
      <c r="H77" s="1"/>
      <c r="I77" s="1"/>
    </row>
    <row r="78" spans="1:9" x14ac:dyDescent="0.3">
      <c r="A78" s="5"/>
      <c r="B78" s="4"/>
      <c r="C78" s="4"/>
      <c r="D78" s="4"/>
      <c r="E78" s="4"/>
      <c r="F78" s="4"/>
      <c r="G78" s="4"/>
      <c r="H78" s="1"/>
      <c r="I78" s="1"/>
    </row>
    <row r="79" spans="1:9" x14ac:dyDescent="0.3">
      <c r="A79" s="5"/>
      <c r="B79" s="4"/>
      <c r="C79" s="4"/>
      <c r="D79" s="4"/>
      <c r="E79" s="4"/>
      <c r="F79" s="4"/>
      <c r="G79" s="4"/>
      <c r="H79" s="1"/>
      <c r="I79" s="1"/>
    </row>
    <row r="80" spans="1:9" x14ac:dyDescent="0.3">
      <c r="A80" s="5"/>
      <c r="B80" s="4"/>
      <c r="C80" s="4"/>
      <c r="D80" s="4"/>
      <c r="E80" s="4"/>
      <c r="F80" s="4"/>
      <c r="G80" s="4"/>
      <c r="H80" s="1"/>
      <c r="I80" s="1"/>
    </row>
    <row r="81" spans="1:9" x14ac:dyDescent="0.3">
      <c r="A81" s="5"/>
      <c r="B81" s="4"/>
      <c r="C81" s="4"/>
      <c r="D81" s="4"/>
      <c r="E81" s="4"/>
      <c r="F81" s="4"/>
      <c r="G81" s="4"/>
      <c r="H81" s="1"/>
      <c r="I81" s="1"/>
    </row>
    <row r="82" spans="1:9" x14ac:dyDescent="0.3">
      <c r="A82" s="5"/>
      <c r="B82" s="4"/>
      <c r="C82" s="4"/>
      <c r="D82" s="4"/>
      <c r="E82" s="4"/>
      <c r="F82" s="4"/>
      <c r="G82" s="4"/>
      <c r="H82" s="1"/>
      <c r="I82" s="1"/>
    </row>
    <row r="83" spans="1:9" x14ac:dyDescent="0.3">
      <c r="A83" s="5"/>
      <c r="B83" s="4"/>
      <c r="C83" s="4"/>
      <c r="D83" s="4"/>
      <c r="E83" s="4"/>
      <c r="F83" s="4"/>
      <c r="G83" s="4"/>
      <c r="H83" s="1"/>
      <c r="I83" s="1"/>
    </row>
    <row r="84" spans="1:9" x14ac:dyDescent="0.3">
      <c r="A84" s="5"/>
      <c r="B84" s="4"/>
      <c r="C84" s="4"/>
      <c r="D84" s="4"/>
      <c r="E84" s="4"/>
      <c r="F84" s="4"/>
      <c r="G84" s="4"/>
      <c r="H84" s="1"/>
      <c r="I84" s="1"/>
    </row>
    <row r="85" spans="1:9" x14ac:dyDescent="0.3">
      <c r="A85" s="5"/>
      <c r="B85" s="4"/>
      <c r="C85" s="4"/>
      <c r="D85" s="4"/>
      <c r="E85" s="4"/>
      <c r="F85" s="4"/>
      <c r="G85" s="4"/>
      <c r="H85" s="1"/>
      <c r="I85" s="1"/>
    </row>
    <row r="86" spans="1:9" x14ac:dyDescent="0.3">
      <c r="A86" s="5"/>
      <c r="B86" s="4"/>
      <c r="C86" s="4"/>
      <c r="D86" s="4"/>
      <c r="E86" s="4"/>
      <c r="F86" s="4"/>
      <c r="G86" s="4"/>
      <c r="H86" s="1"/>
      <c r="I86" s="1"/>
    </row>
    <row r="87" spans="1:9" x14ac:dyDescent="0.3">
      <c r="A87" s="5"/>
      <c r="B87" s="4"/>
      <c r="C87" s="4"/>
      <c r="D87" s="4"/>
      <c r="E87" s="4"/>
      <c r="F87" s="4"/>
      <c r="G87" s="4"/>
      <c r="H87" s="1"/>
      <c r="I87" s="1"/>
    </row>
    <row r="88" spans="1:9" x14ac:dyDescent="0.3">
      <c r="A88" s="5"/>
      <c r="B88" s="4"/>
      <c r="C88" s="4"/>
      <c r="D88" s="4"/>
      <c r="E88" s="4"/>
      <c r="F88" s="4"/>
      <c r="G88" s="4"/>
      <c r="H88" s="1"/>
      <c r="I88" s="1"/>
    </row>
    <row r="89" spans="1:9" x14ac:dyDescent="0.3">
      <c r="A89" s="5"/>
      <c r="B89" s="4"/>
      <c r="C89" s="4"/>
      <c r="D89" s="4"/>
      <c r="E89" s="4"/>
      <c r="F89" s="4"/>
      <c r="G89" s="4"/>
      <c r="H89" s="1"/>
      <c r="I89" s="1"/>
    </row>
    <row r="90" spans="1:9" x14ac:dyDescent="0.3">
      <c r="A90" s="5"/>
      <c r="B90" s="4"/>
      <c r="C90" s="4"/>
      <c r="D90" s="4"/>
      <c r="E90" s="4"/>
      <c r="F90" s="4"/>
      <c r="G90" s="4"/>
      <c r="H90" s="1"/>
      <c r="I90" s="1"/>
    </row>
    <row r="91" spans="1:9" x14ac:dyDescent="0.3">
      <c r="A91" s="5"/>
      <c r="B91" s="4"/>
      <c r="C91" s="4"/>
      <c r="D91" s="4"/>
      <c r="E91" s="4"/>
      <c r="F91" s="4"/>
      <c r="G91" s="4"/>
      <c r="H91" s="1"/>
      <c r="I91" s="1"/>
    </row>
    <row r="92" spans="1:9" x14ac:dyDescent="0.3">
      <c r="A92" s="5"/>
      <c r="B92" s="4"/>
      <c r="C92" s="4"/>
      <c r="D92" s="4"/>
      <c r="E92" s="4"/>
      <c r="F92" s="4"/>
      <c r="G92" s="4"/>
      <c r="H92" s="1"/>
      <c r="I92" s="1"/>
    </row>
    <row r="93" spans="1:9" x14ac:dyDescent="0.3">
      <c r="A93" s="5"/>
      <c r="B93" s="4"/>
      <c r="C93" s="4"/>
      <c r="D93" s="4"/>
      <c r="E93" s="4"/>
      <c r="F93" s="4"/>
      <c r="G93" s="4"/>
      <c r="H93" s="1"/>
      <c r="I93" s="1"/>
    </row>
    <row r="94" spans="1:9" x14ac:dyDescent="0.3">
      <c r="A94" s="5"/>
      <c r="B94" s="4"/>
      <c r="C94" s="4"/>
      <c r="D94" s="4"/>
      <c r="E94" s="4"/>
      <c r="F94" s="4"/>
      <c r="G94" s="4"/>
      <c r="H94" s="1"/>
      <c r="I94" s="1"/>
    </row>
    <row r="95" spans="1:9" x14ac:dyDescent="0.3">
      <c r="A95" s="5"/>
      <c r="B95" s="4"/>
      <c r="C95" s="4"/>
      <c r="D95" s="4"/>
      <c r="E95" s="4"/>
      <c r="F95" s="4"/>
      <c r="G95" s="4"/>
      <c r="H95" s="1"/>
      <c r="I95" s="1"/>
    </row>
    <row r="96" spans="1:9" x14ac:dyDescent="0.3">
      <c r="A96" s="5"/>
      <c r="B96" s="4"/>
      <c r="C96" s="4"/>
      <c r="D96" s="4"/>
      <c r="E96" s="4"/>
      <c r="F96" s="4"/>
      <c r="G96" s="4"/>
      <c r="H96" s="1"/>
      <c r="I96" s="1"/>
    </row>
    <row r="97" spans="1:9" x14ac:dyDescent="0.3">
      <c r="A97" s="5"/>
      <c r="B97" s="4"/>
      <c r="C97" s="4"/>
      <c r="D97" s="4"/>
      <c r="E97" s="4"/>
      <c r="F97" s="4"/>
      <c r="G97" s="4"/>
      <c r="H97" s="1"/>
      <c r="I97" s="1"/>
    </row>
    <row r="98" spans="1:9" x14ac:dyDescent="0.3">
      <c r="A98" s="5"/>
      <c r="B98" s="4"/>
      <c r="C98" s="4"/>
      <c r="D98" s="4"/>
      <c r="E98" s="4"/>
      <c r="F98" s="4"/>
      <c r="G98" s="4"/>
      <c r="H98" s="1"/>
      <c r="I98" s="1"/>
    </row>
    <row r="99" spans="1:9" x14ac:dyDescent="0.3">
      <c r="A99" s="5"/>
      <c r="B99" s="4"/>
      <c r="C99" s="4"/>
      <c r="D99" s="4"/>
      <c r="E99" s="4"/>
      <c r="F99" s="4"/>
      <c r="G99" s="4"/>
      <c r="H99" s="1"/>
      <c r="I99" s="1"/>
    </row>
    <row r="100" spans="1:9" x14ac:dyDescent="0.3">
      <c r="A100" s="5"/>
      <c r="B100" s="4"/>
      <c r="C100" s="4"/>
      <c r="D100" s="4"/>
      <c r="E100" s="4"/>
      <c r="F100" s="4"/>
      <c r="G100" s="4"/>
      <c r="H100" s="1"/>
      <c r="I100" s="1"/>
    </row>
    <row r="101" spans="1:9" x14ac:dyDescent="0.3">
      <c r="A101" s="5"/>
      <c r="B101" s="4"/>
      <c r="C101" s="4"/>
      <c r="D101" s="4"/>
      <c r="E101" s="4"/>
      <c r="F101" s="4"/>
      <c r="G101" s="4"/>
      <c r="H101" s="1"/>
      <c r="I101" s="1"/>
    </row>
    <row r="102" spans="1:9" x14ac:dyDescent="0.3">
      <c r="A102" s="5"/>
      <c r="B102" s="4"/>
      <c r="C102" s="4"/>
      <c r="D102" s="4"/>
      <c r="E102" s="4"/>
      <c r="F102" s="4"/>
      <c r="G102" s="4"/>
      <c r="H102" s="1"/>
      <c r="I102" s="1"/>
    </row>
    <row r="103" spans="1:9" x14ac:dyDescent="0.3">
      <c r="A103" s="5"/>
      <c r="B103" s="4"/>
      <c r="C103" s="4"/>
      <c r="D103" s="4"/>
      <c r="E103" s="4"/>
      <c r="F103" s="4"/>
      <c r="G103" s="4"/>
      <c r="H103" s="1"/>
      <c r="I103" s="1"/>
    </row>
    <row r="104" spans="1:9" x14ac:dyDescent="0.3">
      <c r="A104" s="5"/>
      <c r="B104" s="4"/>
      <c r="C104" s="4"/>
      <c r="D104" s="4"/>
      <c r="E104" s="4"/>
      <c r="F104" s="4"/>
      <c r="G104" s="4"/>
      <c r="H104" s="1"/>
      <c r="I104" s="1"/>
    </row>
    <row r="105" spans="1:9" x14ac:dyDescent="0.3">
      <c r="A105" s="5"/>
      <c r="B105" s="4"/>
      <c r="C105" s="4"/>
      <c r="D105" s="4"/>
      <c r="E105" s="4"/>
      <c r="F105" s="4"/>
      <c r="G105" s="4"/>
      <c r="H105" s="1"/>
      <c r="I105" s="1"/>
    </row>
    <row r="106" spans="1:9" x14ac:dyDescent="0.3">
      <c r="A106" s="5"/>
      <c r="B106" s="4"/>
      <c r="C106" s="4"/>
      <c r="D106" s="4"/>
      <c r="E106" s="4"/>
      <c r="F106" s="4"/>
      <c r="G106" s="4"/>
      <c r="H106" s="1"/>
      <c r="I106" s="1"/>
    </row>
    <row r="107" spans="1:9" x14ac:dyDescent="0.3">
      <c r="A107" s="5"/>
      <c r="B107" s="4"/>
      <c r="C107" s="4"/>
      <c r="D107" s="4"/>
      <c r="E107" s="4"/>
      <c r="F107" s="4"/>
      <c r="G107" s="4"/>
      <c r="H107" s="1"/>
      <c r="I107" s="1"/>
    </row>
    <row r="108" spans="1:9" x14ac:dyDescent="0.3">
      <c r="A108" s="5"/>
      <c r="B108" s="4"/>
      <c r="C108" s="4"/>
      <c r="D108" s="4"/>
      <c r="E108" s="4"/>
      <c r="F108" s="4"/>
      <c r="G108" s="4"/>
      <c r="H108" s="1"/>
      <c r="I108" s="1"/>
    </row>
    <row r="109" spans="1:9" x14ac:dyDescent="0.3">
      <c r="A109" s="5"/>
      <c r="B109" s="4"/>
      <c r="C109" s="4"/>
      <c r="D109" s="4"/>
      <c r="E109" s="4"/>
      <c r="F109" s="4"/>
      <c r="G109" s="4"/>
      <c r="H109" s="1"/>
      <c r="I109" s="1"/>
    </row>
    <row r="110" spans="1:9" x14ac:dyDescent="0.3">
      <c r="A110" s="5"/>
      <c r="B110" s="4"/>
      <c r="C110" s="4"/>
      <c r="D110" s="4"/>
      <c r="E110" s="4"/>
      <c r="F110" s="4"/>
      <c r="G110" s="4"/>
      <c r="H110" s="1"/>
      <c r="I110" s="1"/>
    </row>
    <row r="111" spans="1:9" x14ac:dyDescent="0.3">
      <c r="A111" s="5"/>
      <c r="B111" s="4"/>
      <c r="C111" s="4"/>
      <c r="D111" s="4"/>
      <c r="E111" s="4"/>
      <c r="F111" s="4"/>
      <c r="G111" s="4"/>
      <c r="H111" s="1"/>
      <c r="I111" s="1"/>
    </row>
    <row r="112" spans="1:9" x14ac:dyDescent="0.3">
      <c r="A112" s="5"/>
      <c r="B112" s="4"/>
      <c r="C112" s="4"/>
      <c r="D112" s="4"/>
      <c r="E112" s="4"/>
      <c r="F112" s="4"/>
      <c r="G112" s="4"/>
      <c r="H112" s="1"/>
      <c r="I112" s="1"/>
    </row>
    <row r="113" spans="1:9" x14ac:dyDescent="0.3">
      <c r="A113" s="5"/>
      <c r="B113" s="4"/>
      <c r="C113" s="4"/>
      <c r="D113" s="4"/>
      <c r="E113" s="4"/>
      <c r="F113" s="4"/>
      <c r="G113" s="4"/>
      <c r="H113" s="1"/>
      <c r="I113" s="1"/>
    </row>
    <row r="114" spans="1:9" x14ac:dyDescent="0.3">
      <c r="A114" s="5"/>
      <c r="B114" s="4"/>
      <c r="C114" s="4"/>
      <c r="D114" s="4"/>
      <c r="E114" s="4"/>
      <c r="F114" s="4"/>
      <c r="G114" s="4"/>
      <c r="H114" s="1"/>
      <c r="I114" s="1"/>
    </row>
    <row r="115" spans="1:9" x14ac:dyDescent="0.3">
      <c r="A115" s="5"/>
      <c r="B115" s="4"/>
      <c r="C115" s="4"/>
      <c r="D115" s="4"/>
      <c r="E115" s="4"/>
      <c r="F115" s="4"/>
      <c r="G115" s="4"/>
      <c r="H115" s="1"/>
      <c r="I115" s="1"/>
    </row>
    <row r="116" spans="1:9" x14ac:dyDescent="0.3">
      <c r="A116" s="5"/>
      <c r="B116" s="4"/>
      <c r="C116" s="4"/>
      <c r="D116" s="4"/>
      <c r="E116" s="4"/>
      <c r="F116" s="4"/>
      <c r="G116" s="4"/>
      <c r="H116" s="1"/>
      <c r="I116" s="1"/>
    </row>
    <row r="117" spans="1:9" x14ac:dyDescent="0.3">
      <c r="A117" s="5"/>
      <c r="B117" s="4"/>
      <c r="C117" s="4"/>
      <c r="D117" s="4"/>
      <c r="E117" s="4"/>
      <c r="F117" s="4"/>
      <c r="G117" s="4"/>
      <c r="H117" s="1"/>
      <c r="I117" s="1"/>
    </row>
    <row r="118" spans="1:9" x14ac:dyDescent="0.3">
      <c r="A118" s="5"/>
      <c r="B118" s="4"/>
      <c r="C118" s="4"/>
      <c r="D118" s="4"/>
      <c r="E118" s="4"/>
      <c r="F118" s="4"/>
      <c r="G118" s="4"/>
      <c r="H118" s="1"/>
      <c r="I118" s="1"/>
    </row>
    <row r="119" spans="1:9" x14ac:dyDescent="0.3">
      <c r="A119" s="5"/>
      <c r="B119" s="4"/>
      <c r="C119" s="4"/>
      <c r="D119" s="4"/>
      <c r="E119" s="4"/>
      <c r="F119" s="4"/>
      <c r="G119" s="4"/>
      <c r="H119" s="1"/>
      <c r="I119" s="1"/>
    </row>
    <row r="120" spans="1:9" x14ac:dyDescent="0.3">
      <c r="A120" s="5"/>
      <c r="B120" s="4"/>
      <c r="C120" s="4"/>
      <c r="D120" s="4"/>
      <c r="E120" s="4"/>
      <c r="F120" s="4"/>
      <c r="G120" s="4"/>
      <c r="H120" s="1"/>
      <c r="I120" s="1"/>
    </row>
    <row r="121" spans="1:9" x14ac:dyDescent="0.3">
      <c r="A121" s="5"/>
      <c r="B121" s="4"/>
      <c r="C121" s="4"/>
      <c r="D121" s="4"/>
      <c r="E121" s="4"/>
      <c r="F121" s="4"/>
      <c r="G121" s="4"/>
      <c r="H121" s="1"/>
      <c r="I121" s="1"/>
    </row>
    <row r="122" spans="1:9" x14ac:dyDescent="0.3">
      <c r="A122" s="5"/>
      <c r="B122" s="4"/>
      <c r="C122" s="4"/>
      <c r="D122" s="4"/>
      <c r="E122" s="4"/>
      <c r="F122" s="4"/>
      <c r="G122" s="4"/>
      <c r="H122" s="1"/>
      <c r="I122" s="1"/>
    </row>
    <row r="123" spans="1:9" x14ac:dyDescent="0.3">
      <c r="A123" s="5"/>
      <c r="B123" s="4"/>
      <c r="C123" s="4"/>
      <c r="D123" s="4"/>
      <c r="E123" s="4"/>
      <c r="F123" s="4"/>
      <c r="G123" s="4"/>
      <c r="H123" s="1"/>
      <c r="I123" s="1"/>
    </row>
    <row r="124" spans="1:9" x14ac:dyDescent="0.3">
      <c r="A124" s="5"/>
      <c r="B124" s="4"/>
      <c r="C124" s="4"/>
      <c r="D124" s="4"/>
      <c r="E124" s="4"/>
      <c r="F124" s="4"/>
      <c r="G124" s="4"/>
      <c r="H124" s="1"/>
      <c r="I124" s="1"/>
    </row>
    <row r="125" spans="1:9" x14ac:dyDescent="0.3">
      <c r="A125" s="5"/>
      <c r="B125" s="4"/>
      <c r="C125" s="4"/>
      <c r="D125" s="4"/>
      <c r="E125" s="4"/>
      <c r="F125" s="4"/>
      <c r="G125" s="4"/>
      <c r="H125" s="1"/>
      <c r="I125" s="1"/>
    </row>
    <row r="126" spans="1:9" x14ac:dyDescent="0.3">
      <c r="A126" s="5"/>
      <c r="B126" s="4"/>
      <c r="C126" s="4"/>
      <c r="D126" s="4"/>
      <c r="E126" s="4"/>
      <c r="F126" s="4"/>
      <c r="G126" s="4"/>
      <c r="H126" s="1"/>
      <c r="I126" s="1"/>
    </row>
    <row r="127" spans="1:9" x14ac:dyDescent="0.3">
      <c r="A127" s="5"/>
      <c r="B127" s="4"/>
      <c r="C127" s="4"/>
      <c r="D127" s="4"/>
      <c r="E127" s="4"/>
      <c r="F127" s="4"/>
      <c r="G127" s="4"/>
      <c r="H127" s="1"/>
      <c r="I127" s="1"/>
    </row>
    <row r="128" spans="1:9" x14ac:dyDescent="0.3">
      <c r="A128" s="5"/>
      <c r="B128" s="4"/>
      <c r="C128" s="4"/>
      <c r="D128" s="4"/>
      <c r="E128" s="4"/>
      <c r="F128" s="4"/>
      <c r="G128" s="4"/>
      <c r="H128" s="1"/>
      <c r="I128" s="1"/>
    </row>
    <row r="129" spans="1:9" x14ac:dyDescent="0.3">
      <c r="A129" s="5"/>
      <c r="B129" s="4"/>
      <c r="C129" s="4"/>
      <c r="D129" s="4"/>
      <c r="E129" s="4"/>
      <c r="F129" s="4"/>
      <c r="G129" s="4"/>
      <c r="H129" s="1"/>
      <c r="I129" s="1"/>
    </row>
    <row r="130" spans="1:9" x14ac:dyDescent="0.3">
      <c r="A130" s="5"/>
      <c r="B130" s="4"/>
      <c r="C130" s="4"/>
      <c r="D130" s="4"/>
      <c r="E130" s="4"/>
      <c r="F130" s="4"/>
      <c r="G130" s="4"/>
      <c r="H130" s="1"/>
      <c r="I130" s="1"/>
    </row>
    <row r="131" spans="1:9" x14ac:dyDescent="0.3">
      <c r="A131" s="5"/>
      <c r="B131" s="4"/>
      <c r="C131" s="4"/>
      <c r="D131" s="4"/>
      <c r="E131" s="4"/>
      <c r="F131" s="4"/>
      <c r="G131" s="4"/>
      <c r="H131" s="1"/>
      <c r="I131" s="1"/>
    </row>
    <row r="132" spans="1:9" x14ac:dyDescent="0.3">
      <c r="A132" s="5"/>
      <c r="B132" s="4"/>
      <c r="C132" s="4"/>
      <c r="D132" s="4"/>
      <c r="E132" s="4"/>
      <c r="F132" s="4"/>
      <c r="G132" s="4"/>
      <c r="H132" s="1"/>
      <c r="I132" s="1"/>
    </row>
    <row r="133" spans="1:9" x14ac:dyDescent="0.3">
      <c r="A133" s="5"/>
      <c r="B133" s="4"/>
      <c r="C133" s="4"/>
      <c r="D133" s="4"/>
      <c r="E133" s="4"/>
      <c r="F133" s="4"/>
      <c r="G133" s="4"/>
      <c r="H133" s="1"/>
      <c r="I133" s="1"/>
    </row>
    <row r="134" spans="1:9" x14ac:dyDescent="0.3">
      <c r="A134" s="5"/>
      <c r="B134" s="4"/>
      <c r="C134" s="4"/>
      <c r="D134" s="4"/>
      <c r="E134" s="4"/>
      <c r="F134" s="4"/>
      <c r="G134" s="4"/>
      <c r="H134" s="1"/>
      <c r="I134" s="1"/>
    </row>
    <row r="135" spans="1:9" x14ac:dyDescent="0.3">
      <c r="A135" s="5"/>
      <c r="B135" s="4"/>
      <c r="C135" s="4"/>
      <c r="D135" s="4"/>
      <c r="E135" s="4"/>
      <c r="F135" s="4"/>
      <c r="G135" s="4"/>
      <c r="H135" s="1"/>
      <c r="I135" s="1"/>
    </row>
    <row r="136" spans="1:9" x14ac:dyDescent="0.3">
      <c r="A136" s="5"/>
      <c r="B136" s="4"/>
      <c r="C136" s="4"/>
      <c r="D136" s="4"/>
      <c r="E136" s="4"/>
      <c r="F136" s="4"/>
      <c r="G136" s="4"/>
      <c r="H136" s="1"/>
      <c r="I136" s="1"/>
    </row>
    <row r="137" spans="1:9" x14ac:dyDescent="0.3">
      <c r="A137" s="5"/>
      <c r="B137" s="4"/>
      <c r="C137" s="4"/>
      <c r="D137" s="4"/>
      <c r="E137" s="4"/>
      <c r="F137" s="4"/>
      <c r="G137" s="4"/>
      <c r="H137" s="1"/>
      <c r="I137" s="1"/>
    </row>
    <row r="138" spans="1:9" x14ac:dyDescent="0.3">
      <c r="A138" s="5"/>
      <c r="B138" s="4"/>
      <c r="C138" s="4"/>
      <c r="D138" s="4"/>
      <c r="E138" s="4"/>
      <c r="F138" s="4"/>
      <c r="G138" s="4"/>
      <c r="H138" s="1"/>
      <c r="I138" s="1"/>
    </row>
    <row r="139" spans="1:9" x14ac:dyDescent="0.3">
      <c r="A139" s="5"/>
      <c r="B139" s="4"/>
      <c r="C139" s="4"/>
      <c r="D139" s="4"/>
      <c r="E139" s="4"/>
      <c r="F139" s="4"/>
      <c r="G139" s="4"/>
      <c r="H139" s="1"/>
      <c r="I139" s="1"/>
    </row>
    <row r="140" spans="1:9" x14ac:dyDescent="0.3">
      <c r="A140" s="5"/>
      <c r="B140" s="4"/>
      <c r="C140" s="4"/>
      <c r="D140" s="4"/>
      <c r="E140" s="4"/>
      <c r="F140" s="4"/>
      <c r="G140" s="4"/>
      <c r="H140" s="1"/>
      <c r="I140" s="1"/>
    </row>
    <row r="141" spans="1:9" x14ac:dyDescent="0.3">
      <c r="A141" s="5"/>
      <c r="B141" s="4"/>
      <c r="C141" s="4"/>
      <c r="D141" s="4"/>
      <c r="E141" s="4"/>
      <c r="F141" s="4"/>
      <c r="G141" s="4"/>
      <c r="H141" s="1"/>
      <c r="I141" s="1"/>
    </row>
    <row r="142" spans="1:9" x14ac:dyDescent="0.3">
      <c r="A142" s="5"/>
      <c r="B142" s="4"/>
      <c r="C142" s="4"/>
      <c r="D142" s="4"/>
      <c r="E142" s="4"/>
      <c r="F142" s="4"/>
      <c r="G142" s="4"/>
      <c r="H142" s="1"/>
      <c r="I142" s="1"/>
    </row>
    <row r="143" spans="1:9" x14ac:dyDescent="0.3">
      <c r="A143" s="5"/>
      <c r="B143" s="4"/>
      <c r="C143" s="4"/>
      <c r="D143" s="4"/>
      <c r="E143" s="4"/>
      <c r="F143" s="4"/>
      <c r="G143" s="4"/>
      <c r="H143" s="1"/>
      <c r="I143" s="1"/>
    </row>
    <row r="144" spans="1:9" x14ac:dyDescent="0.3">
      <c r="A144" s="5"/>
      <c r="B144" s="4"/>
      <c r="C144" s="4"/>
      <c r="D144" s="4"/>
      <c r="E144" s="4"/>
      <c r="F144" s="4"/>
      <c r="G144" s="4"/>
      <c r="H144" s="1"/>
      <c r="I144" s="1"/>
    </row>
    <row r="145" spans="1:9" x14ac:dyDescent="0.3">
      <c r="A145" s="5"/>
      <c r="B145" s="4"/>
      <c r="C145" s="4"/>
      <c r="D145" s="4"/>
      <c r="E145" s="4"/>
      <c r="F145" s="4"/>
      <c r="G145" s="4"/>
      <c r="H145" s="1"/>
      <c r="I145" s="1"/>
    </row>
    <row r="146" spans="1:9" x14ac:dyDescent="0.3">
      <c r="A146" s="5"/>
      <c r="B146" s="4"/>
      <c r="C146" s="4"/>
      <c r="D146" s="4"/>
      <c r="E146" s="4"/>
      <c r="F146" s="4"/>
      <c r="G146" s="4"/>
      <c r="H146" s="1"/>
      <c r="I146" s="1"/>
    </row>
    <row r="147" spans="1:9" x14ac:dyDescent="0.3">
      <c r="A147" s="5"/>
      <c r="B147" s="4"/>
      <c r="C147" s="4"/>
      <c r="D147" s="4"/>
      <c r="E147" s="4"/>
      <c r="F147" s="4"/>
      <c r="G147" s="4"/>
      <c r="H147" s="1"/>
      <c r="I147" s="1"/>
    </row>
    <row r="148" spans="1:9" x14ac:dyDescent="0.3">
      <c r="A148" s="5"/>
      <c r="B148" s="4"/>
      <c r="C148" s="4"/>
      <c r="D148" s="4"/>
      <c r="E148" s="4"/>
      <c r="F148" s="4"/>
      <c r="G148" s="4"/>
      <c r="H148" s="1"/>
      <c r="I148" s="1"/>
    </row>
    <row r="149" spans="1:9" x14ac:dyDescent="0.3">
      <c r="A149" s="5"/>
      <c r="B149" s="4"/>
      <c r="C149" s="4"/>
      <c r="D149" s="4"/>
      <c r="E149" s="4"/>
      <c r="F149" s="4"/>
      <c r="G149" s="4"/>
      <c r="H149" s="1"/>
      <c r="I149" s="1"/>
    </row>
    <row r="150" spans="1:9" x14ac:dyDescent="0.3">
      <c r="A150" s="5"/>
      <c r="B150" s="4"/>
      <c r="C150" s="4"/>
      <c r="D150" s="4"/>
      <c r="E150" s="4"/>
      <c r="F150" s="4"/>
      <c r="G150" s="4"/>
      <c r="H150" s="1"/>
      <c r="I150" s="1"/>
    </row>
    <row r="151" spans="1:9" x14ac:dyDescent="0.3">
      <c r="A151" s="5"/>
      <c r="B151" s="4"/>
      <c r="C151" s="4"/>
      <c r="D151" s="4"/>
      <c r="E151" s="4"/>
      <c r="F151" s="4"/>
      <c r="G151" s="4"/>
      <c r="H151" s="1"/>
      <c r="I151" s="1"/>
    </row>
    <row r="152" spans="1:9" x14ac:dyDescent="0.3">
      <c r="A152" s="5"/>
      <c r="B152" s="4"/>
      <c r="C152" s="4"/>
      <c r="D152" s="4"/>
      <c r="E152" s="4"/>
      <c r="F152" s="4"/>
      <c r="G152" s="4"/>
      <c r="H152" s="1"/>
      <c r="I152" s="1"/>
    </row>
    <row r="153" spans="1:9" x14ac:dyDescent="0.3">
      <c r="A153" s="5"/>
      <c r="B153" s="4"/>
      <c r="C153" s="4"/>
      <c r="D153" s="4"/>
      <c r="E153" s="4"/>
      <c r="F153" s="4"/>
      <c r="G153" s="4"/>
      <c r="H153" s="1"/>
      <c r="I153" s="1"/>
    </row>
    <row r="154" spans="1:9" x14ac:dyDescent="0.3">
      <c r="A154" s="5"/>
      <c r="B154" s="4"/>
      <c r="C154" s="4"/>
      <c r="D154" s="4"/>
      <c r="E154" s="4"/>
      <c r="F154" s="4"/>
      <c r="G154" s="4"/>
      <c r="H154" s="1"/>
      <c r="I154" s="1"/>
    </row>
    <row r="155" spans="1:9" x14ac:dyDescent="0.3">
      <c r="A155" s="5"/>
      <c r="B155" s="4"/>
      <c r="C155" s="4"/>
      <c r="D155" s="4"/>
      <c r="E155" s="4"/>
      <c r="F155" s="4"/>
      <c r="G155" s="4"/>
      <c r="H155" s="1"/>
      <c r="I155" s="1"/>
    </row>
    <row r="156" spans="1:9" x14ac:dyDescent="0.3">
      <c r="A156" s="5"/>
      <c r="B156" s="4"/>
      <c r="C156" s="4"/>
      <c r="D156" s="4"/>
      <c r="E156" s="4"/>
      <c r="F156" s="4"/>
      <c r="G156" s="4"/>
      <c r="H156" s="1"/>
      <c r="I156" s="1"/>
    </row>
    <row r="157" spans="1:9" x14ac:dyDescent="0.3">
      <c r="A157" s="5"/>
      <c r="B157" s="4"/>
      <c r="C157" s="4"/>
      <c r="D157" s="4"/>
      <c r="E157" s="4"/>
      <c r="F157" s="4"/>
      <c r="G157" s="4"/>
      <c r="H157" s="1"/>
      <c r="I157" s="1"/>
    </row>
    <row r="158" spans="1:9" x14ac:dyDescent="0.3">
      <c r="A158" s="5"/>
      <c r="B158" s="4"/>
      <c r="C158" s="4"/>
      <c r="D158" s="4"/>
      <c r="E158" s="4"/>
      <c r="F158" s="4"/>
      <c r="G158" s="4"/>
      <c r="H158" s="1"/>
      <c r="I158" s="1"/>
    </row>
    <row r="159" spans="1:9" x14ac:dyDescent="0.3">
      <c r="A159" s="5"/>
      <c r="B159" s="4"/>
      <c r="C159" s="4"/>
      <c r="D159" s="4"/>
      <c r="E159" s="4"/>
      <c r="F159" s="4"/>
      <c r="G159" s="4"/>
      <c r="H159" s="1"/>
      <c r="I159" s="1"/>
    </row>
    <row r="160" spans="1:9" x14ac:dyDescent="0.3">
      <c r="A160" s="5"/>
      <c r="B160" s="4"/>
      <c r="C160" s="4"/>
      <c r="D160" s="4"/>
      <c r="E160" s="4"/>
      <c r="F160" s="4"/>
      <c r="G160" s="4"/>
      <c r="H160" s="1"/>
      <c r="I160" s="1"/>
    </row>
    <row r="161" spans="1:9" x14ac:dyDescent="0.3">
      <c r="A161" s="5"/>
      <c r="B161" s="4"/>
      <c r="C161" s="4"/>
      <c r="D161" s="4"/>
      <c r="E161" s="4"/>
      <c r="F161" s="4"/>
      <c r="G161" s="4"/>
      <c r="H161" s="1"/>
      <c r="I161" s="1"/>
    </row>
    <row r="162" spans="1:9" x14ac:dyDescent="0.3">
      <c r="A162" s="5"/>
      <c r="B162" s="4"/>
      <c r="C162" s="4"/>
      <c r="D162" s="4"/>
      <c r="E162" s="4"/>
      <c r="F162" s="4"/>
      <c r="G162" s="4"/>
      <c r="H162" s="1"/>
      <c r="I162" s="1"/>
    </row>
    <row r="163" spans="1:9" x14ac:dyDescent="0.3">
      <c r="A163" s="5"/>
      <c r="B163" s="4"/>
      <c r="C163" s="4"/>
      <c r="D163" s="4"/>
      <c r="E163" s="4"/>
      <c r="F163" s="4"/>
      <c r="G163" s="4"/>
      <c r="H163" s="1"/>
      <c r="I163" s="1"/>
    </row>
    <row r="164" spans="1:9" x14ac:dyDescent="0.3">
      <c r="A164" s="5"/>
      <c r="B164" s="4"/>
      <c r="C164" s="4"/>
      <c r="D164" s="4"/>
      <c r="E164" s="4"/>
      <c r="F164" s="4"/>
      <c r="G164" s="4"/>
      <c r="H164" s="1"/>
      <c r="I164" s="1"/>
    </row>
    <row r="165" spans="1:9" x14ac:dyDescent="0.3">
      <c r="A165" s="5"/>
      <c r="B165" s="4"/>
      <c r="C165" s="4"/>
      <c r="D165" s="4"/>
      <c r="E165" s="4"/>
      <c r="F165" s="4"/>
      <c r="G165" s="4"/>
      <c r="H165" s="1"/>
      <c r="I165" s="1"/>
    </row>
    <row r="166" spans="1:9" x14ac:dyDescent="0.3">
      <c r="A166" s="5"/>
      <c r="B166" s="4"/>
      <c r="C166" s="4"/>
      <c r="D166" s="4"/>
      <c r="E166" s="4"/>
      <c r="F166" s="4"/>
      <c r="G166" s="4"/>
      <c r="H166" s="1"/>
      <c r="I166" s="1"/>
    </row>
    <row r="167" spans="1:9" x14ac:dyDescent="0.3">
      <c r="A167" s="5"/>
      <c r="B167" s="4"/>
      <c r="C167" s="4"/>
      <c r="D167" s="4"/>
      <c r="E167" s="4"/>
      <c r="F167" s="4"/>
      <c r="G167" s="4"/>
      <c r="H167" s="1"/>
      <c r="I167" s="1"/>
    </row>
    <row r="168" spans="1:9" x14ac:dyDescent="0.3">
      <c r="A168" s="5"/>
      <c r="B168" s="4"/>
      <c r="C168" s="4"/>
      <c r="D168" s="4"/>
      <c r="E168" s="4"/>
      <c r="F168" s="4"/>
      <c r="G168" s="4"/>
      <c r="H168" s="1"/>
      <c r="I168" s="1"/>
    </row>
    <row r="169" spans="1:9" x14ac:dyDescent="0.3">
      <c r="A169" s="5"/>
      <c r="B169" s="4"/>
      <c r="C169" s="4"/>
      <c r="D169" s="4"/>
      <c r="E169" s="4"/>
      <c r="F169" s="4"/>
      <c r="G169" s="4"/>
      <c r="H169" s="1"/>
      <c r="I169" s="1"/>
    </row>
    <row r="170" spans="1:9" x14ac:dyDescent="0.3">
      <c r="A170" s="5"/>
      <c r="B170" s="4"/>
      <c r="C170" s="4"/>
      <c r="D170" s="4"/>
      <c r="E170" s="4"/>
      <c r="F170" s="4"/>
      <c r="G170" s="4"/>
      <c r="H170" s="1"/>
      <c r="I170" s="1"/>
    </row>
    <row r="171" spans="1:9" x14ac:dyDescent="0.3">
      <c r="A171" s="5"/>
      <c r="B171" s="4"/>
      <c r="C171" s="4"/>
      <c r="D171" s="4"/>
      <c r="E171" s="4"/>
      <c r="F171" s="4"/>
      <c r="G171" s="4"/>
      <c r="H171" s="1"/>
      <c r="I171" s="1"/>
    </row>
    <row r="172" spans="1:9" x14ac:dyDescent="0.3">
      <c r="A172" s="5"/>
      <c r="B172" s="4"/>
      <c r="C172" s="4"/>
      <c r="D172" s="4"/>
      <c r="E172" s="4"/>
      <c r="F172" s="4"/>
      <c r="G172" s="4"/>
      <c r="H172" s="1"/>
      <c r="I172" s="1"/>
    </row>
    <row r="173" spans="1:9" x14ac:dyDescent="0.3">
      <c r="A173" s="5"/>
      <c r="B173" s="4"/>
      <c r="C173" s="4"/>
      <c r="D173" s="4"/>
      <c r="E173" s="4"/>
      <c r="F173" s="4"/>
      <c r="G173" s="4"/>
      <c r="H173" s="1"/>
      <c r="I173" s="1"/>
    </row>
    <row r="174" spans="1:9" x14ac:dyDescent="0.3">
      <c r="A174" s="5"/>
      <c r="B174" s="4"/>
      <c r="C174" s="4"/>
      <c r="D174" s="4"/>
      <c r="E174" s="4"/>
      <c r="F174" s="4"/>
      <c r="G174" s="4"/>
      <c r="H174" s="1"/>
      <c r="I174" s="1"/>
    </row>
    <row r="175" spans="1:9" x14ac:dyDescent="0.3">
      <c r="A175" s="5"/>
      <c r="B175" s="4"/>
      <c r="C175" s="4"/>
      <c r="D175" s="4"/>
      <c r="E175" s="4"/>
      <c r="F175" s="4"/>
      <c r="G175" s="4"/>
      <c r="H175" s="1"/>
      <c r="I175" s="1"/>
    </row>
    <row r="176" spans="1:9" x14ac:dyDescent="0.3">
      <c r="A176" s="5"/>
      <c r="B176" s="4"/>
      <c r="C176" s="4"/>
      <c r="D176" s="4"/>
      <c r="E176" s="4"/>
      <c r="F176" s="4"/>
      <c r="G176" s="4"/>
      <c r="H176" s="1"/>
      <c r="I176" s="1"/>
    </row>
    <row r="177" spans="1:9" x14ac:dyDescent="0.3">
      <c r="A177" s="5"/>
      <c r="B177" s="4"/>
      <c r="C177" s="4"/>
      <c r="D177" s="4"/>
      <c r="E177" s="4"/>
      <c r="F177" s="4"/>
      <c r="G177" s="4"/>
      <c r="H177" s="1"/>
      <c r="I177" s="1"/>
    </row>
    <row r="178" spans="1:9" x14ac:dyDescent="0.3">
      <c r="A178" s="5"/>
      <c r="B178" s="4"/>
      <c r="C178" s="4"/>
      <c r="D178" s="4"/>
      <c r="E178" s="4"/>
      <c r="F178" s="4"/>
      <c r="G178" s="4"/>
      <c r="H178" s="1"/>
      <c r="I178" s="1"/>
    </row>
    <row r="179" spans="1:9" x14ac:dyDescent="0.3">
      <c r="A179" s="5"/>
      <c r="B179" s="4"/>
      <c r="C179" s="4"/>
      <c r="D179" s="4"/>
      <c r="E179" s="4"/>
      <c r="F179" s="4"/>
      <c r="G179" s="4"/>
      <c r="H179" s="1"/>
      <c r="I179" s="1"/>
    </row>
    <row r="180" spans="1:9" x14ac:dyDescent="0.3">
      <c r="A180" s="5"/>
      <c r="B180" s="4"/>
      <c r="C180" s="4"/>
      <c r="D180" s="4"/>
      <c r="E180" s="4"/>
      <c r="F180" s="4"/>
      <c r="G180" s="4"/>
      <c r="H180" s="1"/>
      <c r="I180" s="1"/>
    </row>
    <row r="181" spans="1:9" x14ac:dyDescent="0.3">
      <c r="A181" s="5"/>
      <c r="B181" s="4"/>
      <c r="C181" s="4"/>
      <c r="D181" s="4"/>
      <c r="E181" s="4"/>
      <c r="F181" s="4"/>
      <c r="G181" s="4"/>
      <c r="H181" s="1"/>
      <c r="I181" s="1"/>
    </row>
    <row r="182" spans="1:9" x14ac:dyDescent="0.3">
      <c r="A182" s="5"/>
      <c r="B182" s="4"/>
      <c r="C182" s="4"/>
      <c r="D182" s="4"/>
      <c r="E182" s="4"/>
      <c r="F182" s="4"/>
      <c r="G182" s="4"/>
      <c r="H182" s="1"/>
      <c r="I182" s="1"/>
    </row>
    <row r="183" spans="1:9" x14ac:dyDescent="0.3">
      <c r="A183" s="5"/>
      <c r="B183" s="4"/>
      <c r="C183" s="4"/>
      <c r="D183" s="4"/>
      <c r="E183" s="4"/>
      <c r="F183" s="4"/>
      <c r="G183" s="4"/>
      <c r="H183" s="1"/>
      <c r="I183" s="1"/>
    </row>
    <row r="184" spans="1:9" x14ac:dyDescent="0.3">
      <c r="A184" s="5"/>
      <c r="B184" s="4"/>
      <c r="C184" s="4"/>
      <c r="D184" s="4"/>
      <c r="E184" s="4"/>
      <c r="F184" s="4"/>
      <c r="G184" s="4"/>
      <c r="H184" s="1"/>
      <c r="I184" s="1"/>
    </row>
    <row r="185" spans="1:9" x14ac:dyDescent="0.3">
      <c r="A185" s="5"/>
      <c r="B185" s="4"/>
      <c r="C185" s="4"/>
      <c r="D185" s="4"/>
      <c r="E185" s="4"/>
      <c r="F185" s="4"/>
      <c r="G185" s="4"/>
      <c r="H185" s="1"/>
      <c r="I185" s="1"/>
    </row>
    <row r="186" spans="1:9" x14ac:dyDescent="0.3">
      <c r="A186" s="5"/>
      <c r="B186" s="4"/>
      <c r="C186" s="4"/>
      <c r="D186" s="4"/>
      <c r="E186" s="4"/>
      <c r="F186" s="4"/>
      <c r="G186" s="4"/>
      <c r="H186" s="1"/>
      <c r="I186" s="1"/>
    </row>
    <row r="187" spans="1:9" x14ac:dyDescent="0.3">
      <c r="A187" s="5"/>
      <c r="B187" s="4"/>
      <c r="C187" s="4"/>
      <c r="D187" s="4"/>
      <c r="E187" s="4"/>
      <c r="F187" s="4"/>
      <c r="G187" s="4"/>
      <c r="H187" s="1"/>
      <c r="I187" s="1"/>
    </row>
    <row r="188" spans="1:9" x14ac:dyDescent="0.3">
      <c r="A188" s="5"/>
      <c r="B188" s="4"/>
      <c r="C188" s="4"/>
      <c r="D188" s="4"/>
      <c r="E188" s="4"/>
      <c r="F188" s="4"/>
      <c r="G188" s="4"/>
      <c r="H188" s="1"/>
      <c r="I188" s="1"/>
    </row>
    <row r="189" spans="1:9" x14ac:dyDescent="0.3">
      <c r="A189" s="5"/>
      <c r="B189" s="4"/>
      <c r="C189" s="4"/>
      <c r="D189" s="4"/>
      <c r="E189" s="4"/>
      <c r="F189" s="4"/>
      <c r="G189" s="4"/>
      <c r="H189" s="1"/>
      <c r="I189" s="1"/>
    </row>
    <row r="190" spans="1:9" x14ac:dyDescent="0.3">
      <c r="A190" s="5"/>
      <c r="B190" s="4"/>
      <c r="C190" s="4"/>
      <c r="D190" s="4"/>
      <c r="E190" s="4"/>
      <c r="F190" s="4"/>
      <c r="G190" s="4"/>
      <c r="H190" s="1"/>
      <c r="I190" s="1"/>
    </row>
    <row r="191" spans="1:9" x14ac:dyDescent="0.3">
      <c r="A191" s="5"/>
      <c r="B191" s="4"/>
      <c r="C191" s="4"/>
      <c r="D191" s="4"/>
      <c r="E191" s="4"/>
      <c r="F191" s="4"/>
      <c r="G191" s="4"/>
      <c r="H191" s="1"/>
      <c r="I191" s="1"/>
    </row>
    <row r="192" spans="1:9" x14ac:dyDescent="0.3">
      <c r="A192" s="5"/>
      <c r="B192" s="4"/>
      <c r="C192" s="4"/>
      <c r="D192" s="4"/>
      <c r="E192" s="4"/>
      <c r="F192" s="4"/>
      <c r="G192" s="4"/>
      <c r="H192" s="1"/>
      <c r="I192" s="1"/>
    </row>
    <row r="193" spans="1:9" x14ac:dyDescent="0.3">
      <c r="A193" s="5"/>
      <c r="B193" s="4"/>
      <c r="C193" s="4"/>
      <c r="D193" s="4"/>
      <c r="E193" s="4"/>
      <c r="F193" s="4"/>
      <c r="G193" s="4"/>
      <c r="H193" s="1"/>
      <c r="I193" s="1"/>
    </row>
    <row r="194" spans="1:9" x14ac:dyDescent="0.3">
      <c r="A194" s="5"/>
      <c r="B194" s="4"/>
      <c r="C194" s="4"/>
      <c r="D194" s="4"/>
      <c r="E194" s="4"/>
      <c r="F194" s="4"/>
      <c r="G194" s="4"/>
      <c r="H194" s="1"/>
      <c r="I194" s="1"/>
    </row>
    <row r="195" spans="1:9" x14ac:dyDescent="0.3">
      <c r="A195" s="5"/>
      <c r="B195" s="4"/>
      <c r="C195" s="4"/>
      <c r="D195" s="4"/>
      <c r="E195" s="4"/>
      <c r="F195" s="4"/>
      <c r="G195" s="4"/>
      <c r="H195" s="1"/>
      <c r="I195" s="1"/>
    </row>
    <row r="196" spans="1:9" x14ac:dyDescent="0.3">
      <c r="A196" s="5"/>
      <c r="B196" s="4"/>
      <c r="C196" s="4"/>
      <c r="D196" s="4"/>
      <c r="E196" s="4"/>
      <c r="F196" s="4"/>
      <c r="G196" s="4"/>
      <c r="H196" s="1"/>
      <c r="I196" s="1"/>
    </row>
    <row r="197" spans="1:9" x14ac:dyDescent="0.3">
      <c r="A197" s="5"/>
      <c r="B197" s="4"/>
      <c r="C197" s="4"/>
      <c r="D197" s="4"/>
      <c r="E197" s="4"/>
      <c r="F197" s="4"/>
      <c r="G197" s="4"/>
      <c r="H197" s="1"/>
      <c r="I197" s="1"/>
    </row>
    <row r="198" spans="1:9" x14ac:dyDescent="0.3">
      <c r="A198" s="5"/>
      <c r="B198" s="4"/>
      <c r="C198" s="4"/>
      <c r="D198" s="4"/>
      <c r="E198" s="4"/>
      <c r="F198" s="4"/>
      <c r="G198" s="4"/>
      <c r="H198" s="1"/>
      <c r="I198" s="1"/>
    </row>
    <row r="199" spans="1:9" x14ac:dyDescent="0.3">
      <c r="A199" s="5"/>
      <c r="B199" s="4"/>
      <c r="C199" s="4"/>
      <c r="D199" s="4"/>
      <c r="E199" s="4"/>
      <c r="F199" s="4"/>
      <c r="G199" s="4"/>
      <c r="H199" s="1"/>
      <c r="I199" s="1"/>
    </row>
    <row r="200" spans="1:9" x14ac:dyDescent="0.3">
      <c r="A200" s="5"/>
      <c r="B200" s="4"/>
      <c r="C200" s="4"/>
      <c r="D200" s="4"/>
      <c r="E200" s="4"/>
      <c r="F200" s="4"/>
      <c r="G200" s="4"/>
      <c r="H200" s="1"/>
      <c r="I200" s="1"/>
    </row>
    <row r="201" spans="1:9" x14ac:dyDescent="0.3">
      <c r="A201" s="5"/>
      <c r="B201" s="4"/>
      <c r="C201" s="4"/>
      <c r="D201" s="4"/>
      <c r="E201" s="4"/>
      <c r="F201" s="4"/>
      <c r="G201" s="4"/>
      <c r="H201" s="1"/>
      <c r="I201" s="1"/>
    </row>
    <row r="202" spans="1:9" x14ac:dyDescent="0.3">
      <c r="A202" s="5"/>
      <c r="B202" s="4"/>
      <c r="C202" s="4"/>
      <c r="D202" s="4"/>
      <c r="E202" s="4"/>
      <c r="F202" s="4"/>
      <c r="G202" s="4"/>
      <c r="H202" s="1"/>
      <c r="I202" s="1"/>
    </row>
    <row r="203" spans="1:9" x14ac:dyDescent="0.3">
      <c r="A203" s="5"/>
      <c r="B203" s="4"/>
      <c r="C203" s="4"/>
      <c r="D203" s="4"/>
      <c r="E203" s="4"/>
      <c r="F203" s="4"/>
      <c r="G203" s="4"/>
      <c r="H203" s="1"/>
      <c r="I203" s="1"/>
    </row>
    <row r="204" spans="1:9" x14ac:dyDescent="0.3">
      <c r="A204" s="5"/>
      <c r="B204" s="4"/>
      <c r="C204" s="4"/>
      <c r="D204" s="4"/>
      <c r="E204" s="4"/>
      <c r="F204" s="4"/>
      <c r="G204" s="4"/>
      <c r="H204" s="1"/>
      <c r="I204" s="1"/>
    </row>
    <row r="205" spans="1:9" x14ac:dyDescent="0.3">
      <c r="A205" s="5"/>
      <c r="B205" s="4"/>
      <c r="C205" s="4"/>
      <c r="D205" s="4"/>
      <c r="E205" s="4"/>
      <c r="F205" s="4"/>
      <c r="G205" s="4"/>
      <c r="H205" s="1"/>
      <c r="I205" s="1"/>
    </row>
    <row r="206" spans="1:9" x14ac:dyDescent="0.3">
      <c r="A206" s="5"/>
      <c r="B206" s="4"/>
      <c r="C206" s="4"/>
      <c r="D206" s="4"/>
      <c r="E206" s="4"/>
      <c r="F206" s="4"/>
      <c r="G206" s="4"/>
      <c r="H206" s="1"/>
      <c r="I206" s="1"/>
    </row>
    <row r="207" spans="1:9" x14ac:dyDescent="0.3">
      <c r="A207" s="5"/>
      <c r="B207" s="4"/>
      <c r="C207" s="4"/>
      <c r="D207" s="4"/>
      <c r="E207" s="4"/>
      <c r="F207" s="4"/>
      <c r="G207" s="4"/>
      <c r="H207" s="1"/>
      <c r="I207" s="1"/>
    </row>
    <row r="208" spans="1:9" x14ac:dyDescent="0.3">
      <c r="A208" s="5"/>
      <c r="B208" s="4"/>
      <c r="C208" s="4"/>
      <c r="D208" s="4"/>
      <c r="E208" s="4"/>
      <c r="F208" s="4"/>
      <c r="G208" s="4"/>
      <c r="H208" s="1"/>
      <c r="I208" s="1"/>
    </row>
    <row r="209" spans="1:9" x14ac:dyDescent="0.3">
      <c r="A209" s="5"/>
      <c r="B209" s="4"/>
      <c r="C209" s="4"/>
      <c r="D209" s="4"/>
      <c r="E209" s="4"/>
      <c r="F209" s="4"/>
      <c r="G209" s="4"/>
      <c r="H209" s="1"/>
      <c r="I209" s="1"/>
    </row>
    <row r="210" spans="1:9" x14ac:dyDescent="0.3">
      <c r="A210" s="5"/>
      <c r="B210" s="4"/>
      <c r="C210" s="4"/>
      <c r="D210" s="4"/>
      <c r="E210" s="4"/>
      <c r="F210" s="4"/>
      <c r="G210" s="4"/>
      <c r="H210" s="1"/>
      <c r="I210" s="1"/>
    </row>
    <row r="211" spans="1:9" x14ac:dyDescent="0.3">
      <c r="A211" s="5"/>
      <c r="B211" s="4"/>
      <c r="C211" s="4"/>
      <c r="D211" s="4"/>
      <c r="E211" s="4"/>
      <c r="F211" s="4"/>
      <c r="G211" s="4"/>
      <c r="H211" s="1"/>
      <c r="I211" s="1"/>
    </row>
    <row r="212" spans="1:9" x14ac:dyDescent="0.3">
      <c r="A212" s="5"/>
      <c r="B212" s="4"/>
      <c r="C212" s="4"/>
      <c r="D212" s="4"/>
      <c r="E212" s="4"/>
      <c r="F212" s="4"/>
      <c r="G212" s="4"/>
      <c r="H212" s="1"/>
      <c r="I212" s="1"/>
    </row>
    <row r="213" spans="1:9" x14ac:dyDescent="0.3">
      <c r="A213" s="5"/>
      <c r="B213" s="4"/>
      <c r="C213" s="4"/>
      <c r="D213" s="4"/>
      <c r="E213" s="4"/>
      <c r="F213" s="4"/>
      <c r="G213" s="4"/>
      <c r="H213" s="1"/>
      <c r="I213" s="1"/>
    </row>
    <row r="214" spans="1:9" x14ac:dyDescent="0.3">
      <c r="A214" s="5"/>
      <c r="B214" s="4"/>
      <c r="C214" s="4"/>
      <c r="D214" s="4"/>
      <c r="E214" s="4"/>
      <c r="F214" s="4"/>
      <c r="G214" s="4"/>
      <c r="H214" s="1"/>
      <c r="I214" s="1"/>
    </row>
    <row r="215" spans="1:9" x14ac:dyDescent="0.3">
      <c r="A215" s="5"/>
      <c r="B215" s="4"/>
      <c r="C215" s="4"/>
      <c r="D215" s="4"/>
      <c r="E215" s="4"/>
      <c r="F215" s="4"/>
      <c r="G215" s="4"/>
      <c r="H215" s="1"/>
      <c r="I215" s="1"/>
    </row>
    <row r="216" spans="1:9" x14ac:dyDescent="0.3">
      <c r="A216" s="5"/>
      <c r="B216" s="4"/>
      <c r="C216" s="4"/>
      <c r="D216" s="4"/>
      <c r="E216" s="4"/>
      <c r="F216" s="4"/>
      <c r="G216" s="4"/>
      <c r="H216" s="1"/>
      <c r="I216" s="1"/>
    </row>
    <row r="217" spans="1:9" x14ac:dyDescent="0.3">
      <c r="A217" s="5"/>
      <c r="B217" s="4"/>
      <c r="C217" s="4"/>
      <c r="D217" s="4"/>
      <c r="E217" s="4"/>
      <c r="F217" s="4"/>
      <c r="G217" s="4"/>
      <c r="H217" s="1"/>
      <c r="I217" s="1"/>
    </row>
    <row r="218" spans="1:9" x14ac:dyDescent="0.3">
      <c r="A218" s="5"/>
      <c r="B218" s="4"/>
      <c r="C218" s="4"/>
      <c r="D218" s="4"/>
      <c r="E218" s="4"/>
      <c r="F218" s="4"/>
      <c r="G218" s="4"/>
      <c r="H218" s="1"/>
      <c r="I218" s="1"/>
    </row>
    <row r="219" spans="1:9" x14ac:dyDescent="0.3">
      <c r="A219" s="5"/>
      <c r="B219" s="4"/>
      <c r="C219" s="4"/>
      <c r="D219" s="4"/>
      <c r="E219" s="4"/>
      <c r="F219" s="4"/>
      <c r="G219" s="4"/>
      <c r="H219" s="1"/>
      <c r="I219" s="1"/>
    </row>
    <row r="220" spans="1:9" x14ac:dyDescent="0.3">
      <c r="A220" s="5"/>
      <c r="B220" s="4"/>
      <c r="C220" s="4"/>
      <c r="D220" s="4"/>
      <c r="E220" s="4"/>
      <c r="F220" s="4"/>
      <c r="G220" s="4"/>
      <c r="H220" s="1"/>
      <c r="I220" s="1"/>
    </row>
    <row r="221" spans="1:9" x14ac:dyDescent="0.3">
      <c r="A221" s="5"/>
      <c r="B221" s="4"/>
      <c r="C221" s="4"/>
      <c r="D221" s="4"/>
      <c r="E221" s="4"/>
      <c r="F221" s="4"/>
      <c r="G221" s="4"/>
      <c r="H221" s="1"/>
      <c r="I221" s="1"/>
    </row>
    <row r="222" spans="1:9" x14ac:dyDescent="0.3">
      <c r="A222" s="5"/>
      <c r="B222" s="4"/>
      <c r="C222" s="4"/>
      <c r="D222" s="4"/>
      <c r="E222" s="4"/>
      <c r="F222" s="4"/>
      <c r="G222" s="4"/>
      <c r="H222" s="1"/>
      <c r="I222" s="1"/>
    </row>
    <row r="223" spans="1:9" x14ac:dyDescent="0.3">
      <c r="A223" s="5"/>
      <c r="B223" s="4"/>
      <c r="C223" s="4"/>
      <c r="D223" s="4"/>
      <c r="E223" s="4"/>
      <c r="F223" s="4"/>
      <c r="G223" s="4"/>
      <c r="H223" s="1"/>
      <c r="I223" s="1"/>
    </row>
    <row r="224" spans="1:9" x14ac:dyDescent="0.3">
      <c r="A224" s="5"/>
      <c r="B224" s="4"/>
      <c r="C224" s="4"/>
      <c r="D224" s="4"/>
      <c r="E224" s="4"/>
      <c r="F224" s="4"/>
      <c r="G224" s="4"/>
      <c r="H224" s="1"/>
      <c r="I224" s="1"/>
    </row>
    <row r="225" spans="1:9" x14ac:dyDescent="0.3">
      <c r="A225" s="5"/>
      <c r="B225" s="4"/>
      <c r="C225" s="4"/>
      <c r="D225" s="4"/>
      <c r="E225" s="4"/>
      <c r="F225" s="4"/>
      <c r="G225" s="4"/>
      <c r="H225" s="1"/>
      <c r="I225" s="1"/>
    </row>
    <row r="226" spans="1:9" x14ac:dyDescent="0.3">
      <c r="A226" s="5"/>
      <c r="B226" s="4"/>
      <c r="C226" s="4"/>
      <c r="D226" s="4"/>
      <c r="E226" s="4"/>
      <c r="F226" s="4"/>
      <c r="G226" s="4"/>
      <c r="H226" s="1"/>
      <c r="I226" s="1"/>
    </row>
    <row r="227" spans="1:9" x14ac:dyDescent="0.3">
      <c r="A227" s="5"/>
      <c r="B227" s="4"/>
      <c r="C227" s="4"/>
      <c r="D227" s="4"/>
      <c r="E227" s="4"/>
      <c r="F227" s="4"/>
      <c r="G227" s="4"/>
      <c r="H227" s="1"/>
      <c r="I227" s="1"/>
    </row>
    <row r="228" spans="1:9" x14ac:dyDescent="0.3">
      <c r="A228" s="5"/>
      <c r="B228" s="4"/>
      <c r="C228" s="4"/>
      <c r="D228" s="4"/>
      <c r="E228" s="4"/>
      <c r="F228" s="4"/>
      <c r="G228" s="4"/>
      <c r="H228" s="1"/>
      <c r="I228" s="1"/>
    </row>
    <row r="229" spans="1:9" x14ac:dyDescent="0.3">
      <c r="A229" s="5"/>
      <c r="B229" s="4"/>
      <c r="C229" s="4"/>
      <c r="D229" s="4"/>
      <c r="E229" s="4"/>
      <c r="F229" s="4"/>
      <c r="G229" s="4"/>
      <c r="H229" s="1"/>
      <c r="I229" s="1"/>
    </row>
    <row r="230" spans="1:9" x14ac:dyDescent="0.3">
      <c r="A230" s="5"/>
      <c r="B230" s="4"/>
      <c r="C230" s="4"/>
      <c r="D230" s="4"/>
      <c r="E230" s="4"/>
      <c r="F230" s="4"/>
      <c r="G230" s="4"/>
      <c r="H230" s="1"/>
      <c r="I230" s="1"/>
    </row>
    <row r="231" spans="1:9" x14ac:dyDescent="0.3">
      <c r="A231" s="5"/>
      <c r="B231" s="4"/>
      <c r="C231" s="4"/>
      <c r="D231" s="4"/>
      <c r="E231" s="4"/>
      <c r="F231" s="4"/>
      <c r="G231" s="4"/>
      <c r="H231" s="1"/>
      <c r="I231" s="1"/>
    </row>
    <row r="232" spans="1:9" x14ac:dyDescent="0.3">
      <c r="A232" s="5"/>
      <c r="B232" s="4"/>
      <c r="C232" s="4"/>
      <c r="D232" s="4"/>
      <c r="E232" s="4"/>
      <c r="F232" s="4"/>
      <c r="G232" s="4"/>
      <c r="H232" s="1"/>
      <c r="I232" s="1"/>
    </row>
    <row r="233" spans="1:9" x14ac:dyDescent="0.3">
      <c r="A233" s="5"/>
      <c r="B233" s="4"/>
      <c r="C233" s="4"/>
      <c r="D233" s="4"/>
      <c r="E233" s="4"/>
      <c r="F233" s="4"/>
      <c r="G233" s="4"/>
      <c r="H233" s="1"/>
      <c r="I233" s="1"/>
    </row>
    <row r="234" spans="1:9" x14ac:dyDescent="0.3">
      <c r="A234" s="5"/>
      <c r="B234" s="4"/>
      <c r="C234" s="4"/>
      <c r="D234" s="4"/>
      <c r="E234" s="4"/>
      <c r="F234" s="4"/>
      <c r="G234" s="4"/>
      <c r="H234" s="1"/>
      <c r="I234" s="1"/>
    </row>
    <row r="235" spans="1:9" x14ac:dyDescent="0.3">
      <c r="A235" s="5"/>
      <c r="B235" s="4"/>
      <c r="C235" s="4"/>
      <c r="D235" s="4"/>
      <c r="E235" s="4"/>
      <c r="F235" s="4"/>
      <c r="G235" s="4"/>
      <c r="H235" s="1"/>
      <c r="I235" s="1"/>
    </row>
    <row r="236" spans="1:9" x14ac:dyDescent="0.3">
      <c r="A236" s="5"/>
      <c r="B236" s="4"/>
      <c r="C236" s="4"/>
      <c r="D236" s="4"/>
      <c r="E236" s="4"/>
      <c r="F236" s="4"/>
      <c r="G236" s="4"/>
      <c r="H236" s="1"/>
      <c r="I236" s="1"/>
    </row>
    <row r="237" spans="1:9" x14ac:dyDescent="0.3">
      <c r="A237" s="5"/>
      <c r="B237" s="4"/>
      <c r="C237" s="4"/>
      <c r="D237" s="4"/>
      <c r="E237" s="4"/>
      <c r="F237" s="4"/>
      <c r="G237" s="4"/>
      <c r="H237" s="1"/>
      <c r="I237" s="1"/>
    </row>
    <row r="238" spans="1:9" x14ac:dyDescent="0.3">
      <c r="A238" s="5"/>
      <c r="B238" s="4"/>
      <c r="C238" s="4"/>
      <c r="D238" s="4"/>
      <c r="E238" s="4"/>
      <c r="F238" s="4"/>
      <c r="G238" s="4"/>
      <c r="H238" s="1"/>
      <c r="I238" s="1"/>
    </row>
    <row r="239" spans="1:9" x14ac:dyDescent="0.3">
      <c r="A239" s="5"/>
      <c r="B239" s="4"/>
      <c r="C239" s="4"/>
      <c r="D239" s="4"/>
      <c r="E239" s="4"/>
      <c r="F239" s="4"/>
      <c r="G239" s="4"/>
      <c r="H239" s="1"/>
      <c r="I239" s="1"/>
    </row>
    <row r="240" spans="1:9" x14ac:dyDescent="0.3">
      <c r="A240" s="5"/>
      <c r="B240" s="4"/>
      <c r="C240" s="4"/>
      <c r="D240" s="4"/>
      <c r="E240" s="4"/>
      <c r="F240" s="4"/>
      <c r="G240" s="4"/>
      <c r="H240" s="1"/>
      <c r="I240" s="1"/>
    </row>
    <row r="241" spans="1:9" x14ac:dyDescent="0.3">
      <c r="A241" s="5"/>
      <c r="B241" s="4"/>
      <c r="C241" s="4"/>
      <c r="D241" s="4"/>
      <c r="E241" s="4"/>
      <c r="F241" s="4"/>
      <c r="G241" s="4"/>
      <c r="H241" s="1"/>
      <c r="I241" s="1"/>
    </row>
    <row r="242" spans="1:9" x14ac:dyDescent="0.3">
      <c r="A242" s="5"/>
      <c r="B242" s="4"/>
      <c r="C242" s="4"/>
      <c r="D242" s="4"/>
      <c r="E242" s="4"/>
      <c r="F242" s="4"/>
      <c r="G242" s="4"/>
      <c r="H242" s="1"/>
      <c r="I242" s="1"/>
    </row>
    <row r="243" spans="1:9" x14ac:dyDescent="0.3">
      <c r="A243" s="5"/>
      <c r="B243" s="4"/>
      <c r="C243" s="4"/>
      <c r="D243" s="4"/>
      <c r="E243" s="4"/>
      <c r="F243" s="4"/>
      <c r="G243" s="4"/>
      <c r="H243" s="1"/>
      <c r="I243" s="1"/>
    </row>
    <row r="244" spans="1:9" x14ac:dyDescent="0.3">
      <c r="A244" s="5"/>
      <c r="B244" s="4"/>
      <c r="C244" s="4"/>
      <c r="D244" s="4"/>
      <c r="E244" s="4"/>
      <c r="F244" s="4"/>
      <c r="G244" s="4"/>
      <c r="H244" s="1"/>
      <c r="I244" s="1"/>
    </row>
    <row r="245" spans="1:9" x14ac:dyDescent="0.3">
      <c r="A245" s="5"/>
    </row>
    <row r="246" spans="1:9" x14ac:dyDescent="0.3">
      <c r="A246" s="5"/>
    </row>
    <row r="247" spans="1:9" x14ac:dyDescent="0.3">
      <c r="A247" s="5"/>
    </row>
    <row r="248" spans="1:9" x14ac:dyDescent="0.3">
      <c r="A248" s="5"/>
    </row>
    <row r="249" spans="1:9" x14ac:dyDescent="0.3">
      <c r="A249" s="5"/>
    </row>
    <row r="250" spans="1:9" x14ac:dyDescent="0.3">
      <c r="A2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016-ED90-4413-9A3E-78831596DD24}">
  <dimension ref="A1:I4"/>
  <sheetViews>
    <sheetView tabSelected="1" workbookViewId="0">
      <selection activeCell="E7" sqref="E7"/>
    </sheetView>
  </sheetViews>
  <sheetFormatPr defaultRowHeight="14.4" x14ac:dyDescent="0.3"/>
  <cols>
    <col min="1" max="1" width="3.88671875" bestFit="1" customWidth="1"/>
    <col min="2" max="2" width="9.21875" bestFit="1" customWidth="1"/>
    <col min="3" max="3" width="10" bestFit="1" customWidth="1"/>
    <col min="4" max="4" width="18.109375" bestFit="1" customWidth="1"/>
    <col min="5" max="5" width="6.33203125" bestFit="1" customWidth="1"/>
    <col min="6" max="6" width="8.6640625" bestFit="1" customWidth="1"/>
    <col min="7" max="7" width="8.7773437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MONTHLY_RETURNS!$B$74:$AI$74=1)),"")</f>
        <v/>
      </c>
      <c r="B2" s="4" t="str" cm="1">
        <f t="array" ref="B2">IFERROR(TRANSPOSE(_xlfn._xlws.FILTER(MONTHLY_RETURNS!B65:AI65, MONTHLY_RETURNS!$B$74:$AI$74=1)),"")</f>
        <v/>
      </c>
      <c r="C2" s="4" t="str" cm="1">
        <f t="array" ref="C2">IFERROR(TRANSPOSE(_xlfn._xlws.FILTER(MONTHLY_RETURNS!B66:AI66, MONTHLY_RETURNS!$B$74:$AI$74=1)),"")</f>
        <v/>
      </c>
      <c r="D2" s="4" t="str" cm="1">
        <f t="array" ref="D2">IFERROR(TRANSPOSE(_xlfn._xlws.FILTER(MONTHLY_RETURNS!B67:AI67, MONTHLY_RETURNS!$B$74:$AI$74=1)),"")</f>
        <v/>
      </c>
      <c r="E2" s="4" t="str" cm="1">
        <f t="array" ref="E2">IFERROR(TRANSPOSE(_xlfn._xlws.FILTER(MONTHLY_RETURNS!B68:AI68, MONTHLY_RETURNS!$B$74:$AI$74=1)),"")</f>
        <v/>
      </c>
      <c r="F2" s="4" t="str" cm="1">
        <f t="array" ref="F2">IFERROR(TRANSPOSE(_xlfn._xlws.FILTER(MONTHLY_RETURNS!B69:AI69, MONTHLY_RETURNS!$B$74:$AI$74=1)),"")</f>
        <v/>
      </c>
      <c r="G2" s="4" t="str" cm="1">
        <f t="array" ref="G2">IFERROR(TRANSPOSE(_xlfn._xlws.FILTER(MONTHLY_RETURNS!B70:AI70, MONTHLY_RETURNS!$B$74:$AI$74=1)),"")</f>
        <v/>
      </c>
      <c r="H2" t="str" cm="1">
        <f t="array" ref="H2">IFERROR(TRANSPOSE(_xlfn._xlws.FILTER(MONTHLY_RETURNS!B71:AI71, MONTHLY_RETURNS!$B$74:$AI$74=1)),"")</f>
        <v/>
      </c>
      <c r="I2" t="str" cm="1">
        <f t="array" ref="I2">IFERROR(TRANSPOSE(_xlfn._xlws.FILTER(MONTHLY_RETURNS!B72:AI72, MONTHLY_RETURNS!$B$74:$AI$74=1)),"")</f>
        <v/>
      </c>
    </row>
    <row r="3" spans="1:9" x14ac:dyDescent="0.3">
      <c r="A3" s="5"/>
      <c r="B3" s="4"/>
      <c r="C3" s="4"/>
      <c r="D3" s="6"/>
      <c r="E3" s="6"/>
      <c r="F3" s="6"/>
      <c r="G3" s="6"/>
    </row>
    <row r="4" spans="1:9" x14ac:dyDescent="0.3">
      <c r="A4" s="5"/>
      <c r="B4" s="4"/>
      <c r="C4" s="4"/>
      <c r="D4" s="6"/>
      <c r="E4" s="6"/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4"/>
  <sheetViews>
    <sheetView topLeftCell="A50" workbookViewId="0">
      <selection activeCell="K73" sqref="K73"/>
    </sheetView>
  </sheetViews>
  <sheetFormatPr defaultRowHeight="14.4" x14ac:dyDescent="0.3"/>
  <cols>
    <col min="1" max="1" width="24.5546875" bestFit="1" customWidth="1"/>
    <col min="2" max="2" width="10.10937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3">
      <c r="A2" s="2" cm="1">
        <f t="array" ref="A2:A62">_xll.FDS(C1,"JULIAN(FG_TOTAL_RETURNC(-5AY,0,AM).dates)")</f>
        <v>44113</v>
      </c>
      <c r="B2" s="3" cm="1">
        <f t="array" ref="B2:B62">_xll.FDS(B1,"FG_TOTAL_RETURNC(-5AY,0,AM)")/100</f>
        <v>4.2906522999999995E-2</v>
      </c>
      <c r="C2" s="3" cm="1">
        <f t="array" ref="C2:C62">_xll.FDS(C1,"FG_TOTAL_RETURNC(-5AY,0,AM)")/100</f>
        <v>-6.0570480000000003E-2</v>
      </c>
      <c r="D2" s="3" cm="1">
        <f t="array" ref="D2:D62">_xll.FDS(D1,"FG_TOTAL_RETURNC(-5AY,0,AM)")/100</f>
        <v>-3.2155990000000002E-2</v>
      </c>
      <c r="E2" s="3" cm="1">
        <f t="array" ref="E2:E62">_xll.FDS(E1,"FG_TOTAL_RETURNC(-5AY,0,AM)")/100</f>
        <v>-7.4211955E-3</v>
      </c>
      <c r="F2" s="3" cm="1">
        <f t="array" ref="F2:F62">_xll.FDS(F1,"FG_TOTAL_RETURNC(-5AY,0,AM)")/100</f>
        <v>-4.4222536000000007E-2</v>
      </c>
      <c r="G2" s="3" cm="1">
        <f t="array" ref="G2:G62">_xll.FDS(G1,"FG_TOTAL_RETURNC(-5AY,0,AM)")/100</f>
        <v>-3.3193706999999996E-2</v>
      </c>
      <c r="H2" s="3" cm="1">
        <f t="array" ref="H2:H62">_xll.FDS(H1,"FG_TOTAL_RETURNC(-5AY,0,AM)")/100</f>
        <v>5.1032304999999993E-2</v>
      </c>
      <c r="I2" s="3" cm="1">
        <f t="array" ref="I2:I62">_xll.FDS(I1,"FG_TOTAL_RETURNC(-5AY,0,AM)")/100</f>
        <v>5.1011205000000004E-2</v>
      </c>
      <c r="J2" s="3" cm="1">
        <f t="array" ref="J2:J62">_xll.FDS(J1,"FG_TOTAL_RETURNC(-5AY,0,AM)")/100</f>
        <v>7.8266025000000003E-2</v>
      </c>
      <c r="K2" s="3" cm="1">
        <f t="array" ref="K2:K62">_xll.FDS(K1,"FG_TOTAL_RETURNC(-5AY,0,AM)")/100</f>
        <v>5.7730913000000002E-2</v>
      </c>
      <c r="L2" s="3" cm="1">
        <f t="array" ref="L2:L62">_xll.FDS(L1,"FG_TOTAL_RETURNC(-5AY,0,AM)")/100</f>
        <v>-7.2389482999999991E-2</v>
      </c>
      <c r="M2" s="3" cm="1">
        <f t="array" ref="M2:M62">_xll.FDS(M1,"FG_TOTAL_RETURNC(-5AY,0,AM)")/100</f>
        <v>-3.1201243000000003E-3</v>
      </c>
      <c r="N2" s="3" cm="1">
        <f t="array" ref="N2:N62">_xll.FDS(N1,"FG_TOTAL_RETURNC(-5AY,0,AM)")/100</f>
        <v>2.6962519000000001E-2</v>
      </c>
      <c r="O2" s="3" cm="1">
        <f t="array" ref="O2:O62">_xll.FDS(O1,"FG_TOTAL_RETURNC(-5AY,0,AM)")/100</f>
        <v>5.9077379999999999E-2</v>
      </c>
      <c r="P2" s="3" cm="1">
        <f t="array" ref="P2:P62">_xll.FDS(P1,"FG_TOTAL_RETURNC(-5AY,0,AM)")/100</f>
        <v>4.7053932999999999E-2</v>
      </c>
      <c r="Q2" s="3" cm="1">
        <f t="array" ref="Q2:Q62">_xll.FDS(Q1,"FG_TOTAL_RETURNC(-5AY,0,AM)")/100</f>
        <v>4.1346309999999997E-2</v>
      </c>
      <c r="R2" s="3" cm="1">
        <f t="array" ref="R2:R62">_xll.FDS(R1,"FG_TOTAL_RETURNC(-5AY,0,AM)")/100</f>
        <v>-2.0303069999999999E-2</v>
      </c>
      <c r="S2" s="3" cm="1">
        <f t="array" ref="S2:S62">_xll.FDS(S1,"FG_TOTAL_RETURNC(-5AY,0,AM)")/100</f>
        <v>-1.7769039E-2</v>
      </c>
      <c r="T2" s="3" cm="1">
        <f t="array" ref="T2:T62">_xll.FDS(T1,"FG_TOTAL_RETURNC(-5AY,0,AM)")/100</f>
        <v>-2.6134789999999998E-2</v>
      </c>
      <c r="U2" s="3" cm="1">
        <f t="array" ref="U2:U62">_xll.FDS(U1,"FG_TOTAL_RETURNC(-5AY,0,AM)")/100</f>
        <v>-6.5964460000000002E-4</v>
      </c>
      <c r="V2" s="3" cm="1">
        <f t="array" ref="V2:V62">_xll.FDS(V1,"FG_TOTAL_RETURNC(-5AY,0,AM)")/100</f>
        <v>4.7997235999999999E-2</v>
      </c>
      <c r="W2" s="3" cm="1">
        <f t="array" ref="W2:W62">_xll.FDS(W1,"FG_TOTAL_RETURNC(-5AY,0,AM)")/100</f>
        <v>3.9816975999999997E-2</v>
      </c>
      <c r="X2" s="3" cm="1">
        <f t="array" ref="X2:X62">_xll.FDS(X1,"FG_TOTAL_RETURNC(-5AY,0,AM)")/100</f>
        <v>1.6105412999999999E-2</v>
      </c>
      <c r="Y2" s="3" cm="1">
        <f t="array" ref="Y2:Y62">_xll.FDS(Y1,"FG_TOTAL_RETURNC(-5AY,0,AM)")/100</f>
        <v>1.2389421000000001E-2</v>
      </c>
      <c r="Z2" s="3" cm="1">
        <f t="array" ref="Z2:Z62">_xll.FDS(Z1,"FG_TOTAL_RETURNC(-5AY,0,AM)")/100</f>
        <v>-7.2320700000000002E-3</v>
      </c>
      <c r="AA2" s="3" cm="1">
        <f t="array" ref="AA2:AA62">_xll.FDS(AA1,"FG_TOTAL_RETURNC(-5AY,0,AM)")/100</f>
        <v>2.9253960000000002E-2</v>
      </c>
      <c r="AB2" s="3" cm="1">
        <f t="array" ref="AB2:AB62">_xll.FDS(AB1,"FG_TOTAL_RETURNC(-5AY,0,AM)")/100</f>
        <v>3.5638809999999996E-3</v>
      </c>
      <c r="AC2" s="3" cm="1">
        <f t="array" ref="AC2:AC62">_xll.FDS(AC1,"FG_TOTAL_RETURNC(-5AY,0,AM)")/100</f>
        <v>0</v>
      </c>
      <c r="AD2" s="3" cm="1">
        <f t="array" ref="AD2:AD62">_xll.FDS(AD1,"FG_TOTAL_RETURNC(-5AY,0,AM)")/100</f>
        <v>2.9669761999999999E-2</v>
      </c>
      <c r="AE2" s="3" cm="1">
        <f t="array" ref="AE2:AE62">_xll.FDS(AE1,"FG_TOTAL_RETURNC(-5AY,0,AM)")/100</f>
        <v>2.4912E-2</v>
      </c>
      <c r="AF2" s="3" cm="1">
        <f t="array" ref="AF2:AF62">_xll.FDS(AF1,"FG_TOTAL_RETURNC(-5AY,0,AM)")/100</f>
        <v>-1.2224138000000001E-2</v>
      </c>
      <c r="AG2" s="3" cm="1">
        <f t="array" ref="AG2:AG62">_xll.FDS(AG1,"FG_TOTAL_RETURNC(-5AY,0,AM)")/100</f>
        <v>4.6478510000000001E-2</v>
      </c>
      <c r="AH2" s="3" cm="1">
        <f t="array" ref="AH2:AH62">_xll.FDS(AH1,"FG_TOTAL_RETURNC(-5AY,0,AM)")/100</f>
        <v>1.4452457E-2</v>
      </c>
      <c r="AI2" s="3" cm="1">
        <f t="array" ref="AI2:AI62">_xll.FDS(AI1,"FG_TOTAL_RETURNC(-5AY,0,AM)")/100</f>
        <v>-1.8280803999999998E-2</v>
      </c>
      <c r="AJ2" s="3"/>
      <c r="AK2" s="3"/>
      <c r="AL2" s="3"/>
    </row>
    <row r="3" spans="1:38" x14ac:dyDescent="0.3">
      <c r="A3" s="2">
        <v>44144</v>
      </c>
      <c r="B3" s="3">
        <v>5.955589E-2</v>
      </c>
      <c r="C3" s="3">
        <v>0.11272871000000001</v>
      </c>
      <c r="D3" s="3">
        <v>0.15413940000000001</v>
      </c>
      <c r="E3" s="3">
        <v>0.13532710000000001</v>
      </c>
      <c r="F3" s="3">
        <v>4.1791199999999997E-3</v>
      </c>
      <c r="G3" s="3">
        <v>6.4956664999999997E-2</v>
      </c>
      <c r="H3" s="3">
        <v>-3.7064552000000001E-3</v>
      </c>
      <c r="I3" s="3">
        <v>1.7960191E-2</v>
      </c>
      <c r="J3" s="3">
        <v>6.6164135999999998E-2</v>
      </c>
      <c r="K3" s="3">
        <v>3.7606239999999999E-2</v>
      </c>
      <c r="L3" s="3">
        <v>8.4944839999999994E-2</v>
      </c>
      <c r="M3" s="3">
        <v>0.11189365000000001</v>
      </c>
      <c r="N3" s="3">
        <v>-1.5691280000000002E-2</v>
      </c>
      <c r="O3" s="3">
        <v>2.4308085E-2</v>
      </c>
      <c r="P3" s="3">
        <v>6.8776964999999995E-2</v>
      </c>
      <c r="Q3" s="3">
        <v>-1.4496564999999999E-2</v>
      </c>
      <c r="R3" s="3">
        <v>1.4789224E-2</v>
      </c>
      <c r="S3" s="3">
        <v>1.7085433000000001E-2</v>
      </c>
      <c r="T3" s="3">
        <v>1.0357738E-2</v>
      </c>
      <c r="U3" s="3">
        <v>2.5742649999999999E-2</v>
      </c>
      <c r="V3" s="3">
        <v>-7.5782539999999995E-3</v>
      </c>
      <c r="W3" s="3">
        <v>6.1104893999999993E-2</v>
      </c>
      <c r="X3" s="3">
        <v>6.0518739999999994E-2</v>
      </c>
      <c r="Y3" s="3">
        <v>1.7482042E-3</v>
      </c>
      <c r="Z3" s="3">
        <v>-2.5165557999999998E-2</v>
      </c>
      <c r="AA3" s="3">
        <v>6.5085770000000001E-2</v>
      </c>
      <c r="AB3" s="3">
        <v>-3.0776858E-3</v>
      </c>
      <c r="AC3" s="3">
        <v>3.6404966999999996E-2</v>
      </c>
      <c r="AD3" s="3">
        <v>1.0080218E-2</v>
      </c>
      <c r="AE3" s="3">
        <v>2.2228599000000002E-2</v>
      </c>
      <c r="AF3" s="3">
        <v>6.0845613E-2</v>
      </c>
      <c r="AG3" s="3">
        <v>2.5068044999999997E-2</v>
      </c>
      <c r="AH3" s="3">
        <v>4.3287753999999998E-2</v>
      </c>
      <c r="AI3" s="3">
        <v>5.1901700000000002E-2</v>
      </c>
      <c r="AJ3" s="3"/>
      <c r="AK3" s="3"/>
      <c r="AL3" s="3"/>
    </row>
    <row r="4" spans="1:38" x14ac:dyDescent="0.3">
      <c r="A4" s="2">
        <v>44174</v>
      </c>
      <c r="B4" s="3">
        <v>1.2556313999999998E-3</v>
      </c>
      <c r="C4" s="3">
        <v>7.1401833999999997E-2</v>
      </c>
      <c r="D4" s="3">
        <v>8.8249090000000002E-2</v>
      </c>
      <c r="E4" s="3">
        <v>6.3878893999999992E-2</v>
      </c>
      <c r="F4" s="3">
        <v>0.15992867999999999</v>
      </c>
      <c r="G4" s="3">
        <v>7.1718096999999995E-2</v>
      </c>
      <c r="H4" s="3">
        <v>6.9568514999999997E-2</v>
      </c>
      <c r="I4" s="3">
        <v>0.10018909000000001</v>
      </c>
      <c r="J4" s="3">
        <v>0.10133552999999999</v>
      </c>
      <c r="K4" s="3">
        <v>0.15921580999999999</v>
      </c>
      <c r="L4" s="3">
        <v>0.13462770000000002</v>
      </c>
      <c r="M4" s="3">
        <v>3.4482718000000002E-2</v>
      </c>
      <c r="N4" s="3">
        <v>0.26292683</v>
      </c>
      <c r="O4" s="3">
        <v>5.2949309999999999E-2</v>
      </c>
      <c r="P4" s="3">
        <v>-3.4247458000000001E-2</v>
      </c>
      <c r="Q4" s="3">
        <v>3.4991026000000001E-2</v>
      </c>
      <c r="R4" s="3">
        <v>0.15303922</v>
      </c>
      <c r="S4" s="3">
        <v>0.16106724</v>
      </c>
      <c r="T4" s="3">
        <v>0.12208759000000001</v>
      </c>
      <c r="U4" s="3">
        <v>6.3706635999999997E-2</v>
      </c>
      <c r="V4" s="3">
        <v>2.7556419999999998E-2</v>
      </c>
      <c r="W4" s="3">
        <v>2.1038055E-2</v>
      </c>
      <c r="X4" s="3">
        <v>7.3822380000000007E-2</v>
      </c>
      <c r="Y4" s="3">
        <v>9.4240900000000002E-2</v>
      </c>
      <c r="Z4" s="3">
        <v>5.8084249999999997E-2</v>
      </c>
      <c r="AA4" s="3">
        <v>3.7422894999999998E-2</v>
      </c>
      <c r="AB4" s="3">
        <v>3.4433603E-2</v>
      </c>
      <c r="AC4" s="3">
        <v>9.0376849999999995E-2</v>
      </c>
      <c r="AD4" s="3">
        <v>4.4076324E-2</v>
      </c>
      <c r="AE4" s="3">
        <v>3.4662723999999999E-2</v>
      </c>
      <c r="AF4" s="3">
        <v>7.5826286999999992E-2</v>
      </c>
      <c r="AG4" s="3">
        <v>7.3631050000000003E-2</v>
      </c>
      <c r="AH4" s="3">
        <v>4.4905423999999999E-2</v>
      </c>
      <c r="AI4" s="3">
        <v>9.6045259999999993E-2</v>
      </c>
      <c r="AJ4" s="3"/>
      <c r="AK4" s="3"/>
      <c r="AL4" s="3"/>
    </row>
    <row r="5" spans="1:38" x14ac:dyDescent="0.3">
      <c r="A5" s="2">
        <v>44204</v>
      </c>
      <c r="B5" s="3">
        <v>0.13376927</v>
      </c>
      <c r="C5" s="3">
        <v>0.13934827</v>
      </c>
      <c r="D5" s="3">
        <v>7.1217536999999997E-2</v>
      </c>
      <c r="E5" s="3">
        <v>3.4753441999999996E-2</v>
      </c>
      <c r="F5" s="3">
        <v>5.4664493000000001E-2</v>
      </c>
      <c r="G5" s="3">
        <v>6.3033459999999999E-2</v>
      </c>
      <c r="H5" s="3">
        <v>4.5217275999999999E-3</v>
      </c>
      <c r="I5" s="3">
        <v>9.464264E-2</v>
      </c>
      <c r="J5" s="3">
        <v>8.4505669999999991E-2</v>
      </c>
      <c r="K5" s="3">
        <v>0.1796286</v>
      </c>
      <c r="L5" s="3">
        <v>6.5567254999999991E-2</v>
      </c>
      <c r="M5" s="3">
        <v>4.8042179999999997E-2</v>
      </c>
      <c r="N5" s="3">
        <v>2.9812335999999998E-2</v>
      </c>
      <c r="O5" s="3">
        <v>8.6874960000000001E-2</v>
      </c>
      <c r="P5" s="3">
        <v>8.665979E-2</v>
      </c>
      <c r="Q5" s="3">
        <v>3.0803561E-2</v>
      </c>
      <c r="R5" s="3">
        <v>3.6265611999999996E-2</v>
      </c>
      <c r="S5" s="3">
        <v>0.20136759999999998</v>
      </c>
      <c r="T5" s="3">
        <v>5.2150726000000001E-2</v>
      </c>
      <c r="U5" s="3">
        <v>0.11897242000000001</v>
      </c>
      <c r="V5" s="3">
        <v>2.8979539999999998E-2</v>
      </c>
      <c r="W5" s="3">
        <v>6.5708755999999993E-2</v>
      </c>
      <c r="X5" s="3">
        <v>5.612433E-2</v>
      </c>
      <c r="Y5" s="3">
        <v>3.7061095000000002E-2</v>
      </c>
      <c r="Z5" s="3">
        <v>7.013643E-2</v>
      </c>
      <c r="AA5" s="3">
        <v>5.8775066999999993E-2</v>
      </c>
      <c r="AB5" s="3">
        <v>4.4163345999999999E-2</v>
      </c>
      <c r="AC5" s="3">
        <v>6.1012150000000001E-2</v>
      </c>
      <c r="AD5" s="3">
        <v>6.0733795E-2</v>
      </c>
      <c r="AE5" s="3">
        <v>4.3728230000000007E-2</v>
      </c>
      <c r="AF5" s="3">
        <v>4.3392299999999995E-2</v>
      </c>
      <c r="AG5" s="3">
        <v>6.7603827000000005E-2</v>
      </c>
      <c r="AH5" s="3">
        <v>6.1668872999999999E-2</v>
      </c>
      <c r="AI5" s="3">
        <v>5.2608967E-2</v>
      </c>
      <c r="AJ5" s="3"/>
      <c r="AK5" s="3"/>
      <c r="AL5" s="3"/>
    </row>
    <row r="6" spans="1:38" x14ac:dyDescent="0.3">
      <c r="A6" s="2">
        <v>44236</v>
      </c>
      <c r="B6" s="3">
        <v>5.4244875999999997E-2</v>
      </c>
      <c r="C6" s="3">
        <v>-2.6627660000000001E-2</v>
      </c>
      <c r="D6" s="3">
        <v>-2.8955996000000001E-2</v>
      </c>
      <c r="E6" s="3">
        <v>-3.9568365000000001E-2</v>
      </c>
      <c r="F6" s="3">
        <v>-5.9110880000000005E-2</v>
      </c>
      <c r="G6" s="3">
        <v>3.3149242000000002E-2</v>
      </c>
      <c r="H6" s="3">
        <v>-3.8434863E-2</v>
      </c>
      <c r="I6" s="3">
        <v>4.3540120000000002E-2</v>
      </c>
      <c r="J6" s="3">
        <v>-4.8126040000000002E-2</v>
      </c>
      <c r="K6" s="3">
        <v>-4.0636063E-2</v>
      </c>
      <c r="L6" s="3">
        <v>-4.4827642000000001E-2</v>
      </c>
      <c r="M6" s="3">
        <v>8.4516530000000006E-2</v>
      </c>
      <c r="N6" s="3">
        <v>-8.9969400000000005E-2</v>
      </c>
      <c r="O6" s="3">
        <v>2.039349E-2</v>
      </c>
      <c r="P6" s="3">
        <v>0.10333527000000001</v>
      </c>
      <c r="Q6" s="3">
        <v>-1.9862710999999998E-2</v>
      </c>
      <c r="R6" s="3">
        <v>-1.1825979E-2</v>
      </c>
      <c r="S6" s="3">
        <v>4.4420719999999997E-2</v>
      </c>
      <c r="T6" s="3">
        <v>3.4755229999999998E-2</v>
      </c>
      <c r="U6" s="3">
        <v>-3.6373495999999998E-2</v>
      </c>
      <c r="V6" s="3">
        <v>8.8188650000000004E-3</v>
      </c>
      <c r="W6" s="3">
        <v>-3.8279831E-2</v>
      </c>
      <c r="X6" s="3">
        <v>5.6383609999999997E-3</v>
      </c>
      <c r="Y6" s="3">
        <v>1.7751454999999999E-2</v>
      </c>
      <c r="Z6" s="3">
        <v>-5.4677129999999999E-3</v>
      </c>
      <c r="AA6" s="3">
        <v>2.280271E-2</v>
      </c>
      <c r="AB6" s="3">
        <v>-7.9190730000000004E-3</v>
      </c>
      <c r="AC6" s="3">
        <v>-3.4868836E-2</v>
      </c>
      <c r="AD6" s="3">
        <v>4.5387626E-2</v>
      </c>
      <c r="AE6" s="3">
        <v>2.3579716999999997E-2</v>
      </c>
      <c r="AF6" s="3">
        <v>-1.1314154E-2</v>
      </c>
      <c r="AG6" s="3">
        <v>3.4434556999999998E-2</v>
      </c>
      <c r="AH6" s="3">
        <v>1.0255218E-2</v>
      </c>
      <c r="AI6" s="3">
        <v>9.8749400000000005E-3</v>
      </c>
      <c r="AJ6" s="3"/>
      <c r="AK6" s="3"/>
      <c r="AL6" s="3"/>
    </row>
    <row r="7" spans="1:38" x14ac:dyDescent="0.3">
      <c r="A7" s="2">
        <v>44264</v>
      </c>
      <c r="B7" s="3">
        <v>-0.13992893000000001</v>
      </c>
      <c r="C7" s="3">
        <v>4.4275760000000004E-2</v>
      </c>
      <c r="D7" s="3">
        <v>-4.4519067000000002E-2</v>
      </c>
      <c r="E7" s="3">
        <v>-5.7116150000000004E-2</v>
      </c>
      <c r="F7" s="3">
        <v>-1.2461066E-2</v>
      </c>
      <c r="G7" s="3">
        <v>-3.1016051999999999E-2</v>
      </c>
      <c r="H7" s="3">
        <v>3.6010742000000002E-3</v>
      </c>
      <c r="I7" s="3">
        <v>-1.9414186E-2</v>
      </c>
      <c r="J7" s="3">
        <v>-1.3513446E-2</v>
      </c>
      <c r="K7" s="3">
        <v>-5.2540360000000001E-2</v>
      </c>
      <c r="L7" s="3">
        <v>-0.13190775999999999</v>
      </c>
      <c r="M7" s="3">
        <v>3.9485692999999995E-3</v>
      </c>
      <c r="N7" s="3">
        <v>8.6663840000000006E-2</v>
      </c>
      <c r="O7" s="3">
        <v>1.3402343000000001E-2</v>
      </c>
      <c r="P7" s="3">
        <v>-0.10267287</v>
      </c>
      <c r="Q7" s="3">
        <v>-3.5314918000000001E-2</v>
      </c>
      <c r="R7" s="3">
        <v>2.1287322000000001E-2</v>
      </c>
      <c r="S7" s="3">
        <v>-6.3967284999999999E-2</v>
      </c>
      <c r="T7" s="3">
        <v>-9.9236965000000007E-3</v>
      </c>
      <c r="U7" s="3">
        <v>-1.1267662000000001E-2</v>
      </c>
      <c r="V7" s="3">
        <v>5.8694959999999997E-2</v>
      </c>
      <c r="W7" s="3">
        <v>-7.8204209999999996E-2</v>
      </c>
      <c r="X7" s="3">
        <v>9.2110634000000004E-3</v>
      </c>
      <c r="Y7" s="3">
        <v>2.5091766999999997E-2</v>
      </c>
      <c r="Z7" s="3">
        <v>9.1624260000000004E-4</v>
      </c>
      <c r="AA7" s="3">
        <v>-3.852129E-2</v>
      </c>
      <c r="AB7" s="3">
        <v>-2.8381348000000001E-2</v>
      </c>
      <c r="AC7" s="3">
        <v>4.2094826999999994E-2</v>
      </c>
      <c r="AD7" s="3">
        <v>-6.5185489999999999E-2</v>
      </c>
      <c r="AE7" s="3">
        <v>-7.8923699999999992E-3</v>
      </c>
      <c r="AF7" s="3">
        <v>1.6138434E-2</v>
      </c>
      <c r="AG7" s="3">
        <v>-8.9973210000000002E-4</v>
      </c>
      <c r="AH7" s="3">
        <v>3.7771462999999998E-2</v>
      </c>
      <c r="AI7" s="3">
        <v>5.8670043999999996E-3</v>
      </c>
      <c r="AJ7" s="3"/>
      <c r="AK7" s="3"/>
      <c r="AL7" s="3"/>
    </row>
    <row r="8" spans="1:38" x14ac:dyDescent="0.3">
      <c r="A8" s="2">
        <v>44295</v>
      </c>
      <c r="B8" s="3">
        <v>-7.2956085000000005E-4</v>
      </c>
      <c r="C8" s="3">
        <v>6.0872197000000003E-2</v>
      </c>
      <c r="D8" s="3">
        <v>-4.7472533999999997E-2</v>
      </c>
      <c r="E8" s="3">
        <v>-2.184707E-2</v>
      </c>
      <c r="F8" s="3">
        <v>8.9379549999999992E-3</v>
      </c>
      <c r="G8" s="3">
        <v>6.8902969999999999E-5</v>
      </c>
      <c r="H8" s="3">
        <v>-8.9702010000000006E-3</v>
      </c>
      <c r="I8" s="3">
        <v>5.7658910000000001E-2</v>
      </c>
      <c r="J8" s="3">
        <v>6.5895200000000001E-2</v>
      </c>
      <c r="K8" s="3">
        <v>4.4020057000000001E-2</v>
      </c>
      <c r="L8" s="3">
        <v>7.3576450000000002E-2</v>
      </c>
      <c r="M8" s="3">
        <v>2.9393435000000002E-2</v>
      </c>
      <c r="N8" s="3">
        <v>8.2462199999999986E-2</v>
      </c>
      <c r="O8" s="3">
        <v>-3.2714605000000001E-2</v>
      </c>
      <c r="P8" s="3">
        <v>-3.8061499999999998E-2</v>
      </c>
      <c r="Q8" s="3">
        <v>4.9806236999999996E-2</v>
      </c>
      <c r="R8" s="3">
        <v>1.0157465999999999E-2</v>
      </c>
      <c r="S8" s="3">
        <v>-0.15303528</v>
      </c>
      <c r="T8" s="3">
        <v>2.1588205999999999E-2</v>
      </c>
      <c r="U8" s="3">
        <v>5.9829116000000002E-2</v>
      </c>
      <c r="V8" s="3">
        <v>7.2250129999999996E-2</v>
      </c>
      <c r="W8" s="3">
        <v>1.5942096999999999E-2</v>
      </c>
      <c r="X8" s="3">
        <v>1.2698411999999999E-2</v>
      </c>
      <c r="Y8" s="3">
        <v>4.6865699999999996E-2</v>
      </c>
      <c r="Z8" s="3">
        <v>5.5843709999999998E-2</v>
      </c>
      <c r="AA8" s="3">
        <v>2.2453785E-2</v>
      </c>
      <c r="AB8" s="3">
        <v>5.4769515999999997E-2</v>
      </c>
      <c r="AC8" s="3">
        <v>2.1310448999999999E-2</v>
      </c>
      <c r="AD8" s="3">
        <v>8.2617280000000001E-2</v>
      </c>
      <c r="AE8" s="3">
        <v>6.6301465000000004E-2</v>
      </c>
      <c r="AF8" s="3">
        <v>4.3026210000000002E-2</v>
      </c>
      <c r="AG8" s="3">
        <v>8.0144170000000001E-2</v>
      </c>
      <c r="AH8" s="3">
        <v>7.1201085999999997E-2</v>
      </c>
      <c r="AI8" s="3">
        <v>2.6895642000000001E-2</v>
      </c>
      <c r="AJ8" s="3"/>
      <c r="AK8" s="3"/>
      <c r="AL8" s="3"/>
    </row>
    <row r="9" spans="1:38" x14ac:dyDescent="0.3">
      <c r="A9" s="2">
        <v>44323</v>
      </c>
      <c r="B9" s="3">
        <v>1.7035842000000002E-2</v>
      </c>
      <c r="C9" s="3">
        <v>-4.9957155999999996E-2</v>
      </c>
      <c r="D9" s="3">
        <v>2.2150397000000002E-2</v>
      </c>
      <c r="E9" s="3">
        <v>-1.3874769E-2</v>
      </c>
      <c r="F9" s="3">
        <v>8.181345000000001E-2</v>
      </c>
      <c r="G9" s="3">
        <v>-8.753538000000001E-2</v>
      </c>
      <c r="H9" s="3">
        <v>7.2411300000000001E-3</v>
      </c>
      <c r="I9" s="3">
        <v>5.8456419999999995E-2</v>
      </c>
      <c r="J9" s="3">
        <v>4.2543770000000002E-2</v>
      </c>
      <c r="K9" s="3">
        <v>2.507937E-2</v>
      </c>
      <c r="L9" s="3">
        <v>0.13259829000000001</v>
      </c>
      <c r="M9" s="3">
        <v>4.92661E-2</v>
      </c>
      <c r="N9" s="3">
        <v>2.7896999999999998E-2</v>
      </c>
      <c r="O9" s="3">
        <v>2.5185943000000002E-2</v>
      </c>
      <c r="P9" s="3">
        <v>-7.4957012999999992E-3</v>
      </c>
      <c r="Q9" s="3">
        <v>3.7427545E-2</v>
      </c>
      <c r="R9" s="3">
        <v>1.1932373000000001E-2</v>
      </c>
      <c r="S9" s="3">
        <v>3.5193204999999998E-2</v>
      </c>
      <c r="T9" s="3">
        <v>3.6981106E-2</v>
      </c>
      <c r="U9" s="3">
        <v>2.4193525E-2</v>
      </c>
      <c r="V9" s="3">
        <v>4.097903E-2</v>
      </c>
      <c r="W9" s="3">
        <v>4.1211010000000006E-2</v>
      </c>
      <c r="X9" s="3">
        <v>4.8589349999999996E-2</v>
      </c>
      <c r="Y9" s="3">
        <v>4.9615144999999999E-2</v>
      </c>
      <c r="Z9" s="3">
        <v>2.5433539999999998E-2</v>
      </c>
      <c r="AA9" s="3">
        <v>-8.7555647000000011E-3</v>
      </c>
      <c r="AB9" s="3">
        <v>2.9424548000000002E-2</v>
      </c>
      <c r="AC9" s="3">
        <v>5.5434346000000002E-2</v>
      </c>
      <c r="AD9" s="3">
        <v>-8.6321235E-3</v>
      </c>
      <c r="AE9" s="3">
        <v>2.583301E-2</v>
      </c>
      <c r="AF9" s="3">
        <v>5.9523819999999998E-2</v>
      </c>
      <c r="AG9" s="3">
        <v>2.6469349999999999E-2</v>
      </c>
      <c r="AH9" s="3">
        <v>2.9093146E-2</v>
      </c>
      <c r="AI9" s="3">
        <v>3.2817840000000001E-2</v>
      </c>
      <c r="AJ9" s="3"/>
      <c r="AK9" s="3"/>
      <c r="AL9" s="3"/>
    </row>
    <row r="10" spans="1:38" x14ac:dyDescent="0.3">
      <c r="A10" s="2">
        <v>44356</v>
      </c>
      <c r="B10" s="3">
        <v>6.0540795000000001E-2</v>
      </c>
      <c r="C10" s="3">
        <v>-0.11147833</v>
      </c>
      <c r="D10" s="3">
        <v>4.5144558000000004E-4</v>
      </c>
      <c r="E10" s="3">
        <v>9.6431020000000006E-2</v>
      </c>
      <c r="F10" s="3">
        <v>8.0443139999999996E-2</v>
      </c>
      <c r="G10" s="3">
        <v>-7.7713909999999997E-2</v>
      </c>
      <c r="H10" s="3">
        <v>-1.4018655E-2</v>
      </c>
      <c r="I10" s="3">
        <v>-2.6993454E-2</v>
      </c>
      <c r="J10" s="3">
        <v>5.2922486999999997E-2</v>
      </c>
      <c r="K10" s="3">
        <v>-2.1901667E-2</v>
      </c>
      <c r="L10" s="3">
        <v>8.8924050000000004E-2</v>
      </c>
      <c r="M10" s="3">
        <v>2.1272540000000003E-2</v>
      </c>
      <c r="N10" s="3">
        <v>2.9923440000000003E-2</v>
      </c>
      <c r="O10" s="3">
        <v>5.6153417000000004E-2</v>
      </c>
      <c r="P10" s="3">
        <v>7.3047876000000003E-3</v>
      </c>
      <c r="Q10" s="3">
        <v>-2.0833313000000003E-2</v>
      </c>
      <c r="R10" s="3">
        <v>2.6018379999999997E-2</v>
      </c>
      <c r="S10" s="3">
        <v>-3.1094550000000002E-2</v>
      </c>
      <c r="T10" s="3">
        <v>7.4235797000000006E-2</v>
      </c>
      <c r="U10" s="3">
        <v>4.3569564999999998E-2</v>
      </c>
      <c r="V10" s="3">
        <v>3.3289313000000001E-2</v>
      </c>
      <c r="W10" s="3">
        <v>-4.3994546000000002E-2</v>
      </c>
      <c r="X10" s="3">
        <v>1.3079286000000001E-2</v>
      </c>
      <c r="Y10" s="3">
        <v>3.2328130000000004E-2</v>
      </c>
      <c r="Z10" s="3">
        <v>1.7474651000000001E-2</v>
      </c>
      <c r="AA10" s="3">
        <v>-1.0136366E-3</v>
      </c>
      <c r="AB10" s="3">
        <v>5.8427930000000003E-2</v>
      </c>
      <c r="AC10" s="3">
        <v>1.7704964E-3</v>
      </c>
      <c r="AD10" s="3">
        <v>7.8994036000000004E-3</v>
      </c>
      <c r="AE10" s="3">
        <v>-1.1134148000000001E-3</v>
      </c>
      <c r="AF10" s="3">
        <v>3.1878829999999997E-2</v>
      </c>
      <c r="AG10" s="3">
        <v>9.9493264999999994E-3</v>
      </c>
      <c r="AH10" s="3">
        <v>1.7127514E-2</v>
      </c>
      <c r="AI10" s="3">
        <v>4.6440599999999999E-2</v>
      </c>
      <c r="AJ10" s="3"/>
      <c r="AK10" s="3"/>
      <c r="AL10" s="3"/>
    </row>
    <row r="11" spans="1:38" x14ac:dyDescent="0.3">
      <c r="A11" s="2">
        <v>44386</v>
      </c>
      <c r="B11" s="3">
        <v>-1.5087664000000001E-2</v>
      </c>
      <c r="C11" s="3">
        <v>-4.2849419999999999E-2</v>
      </c>
      <c r="D11" s="3">
        <v>-7.6757072999999995E-2</v>
      </c>
      <c r="E11" s="3">
        <v>-5.5750789999999995E-2</v>
      </c>
      <c r="F11" s="3">
        <v>-2.4118364E-2</v>
      </c>
      <c r="G11" s="3">
        <v>-3.784883E-2</v>
      </c>
      <c r="H11" s="3">
        <v>-5.6873503000000006E-2</v>
      </c>
      <c r="I11" s="3">
        <v>2.7742266999999998E-2</v>
      </c>
      <c r="J11" s="3">
        <v>-2.6545644E-2</v>
      </c>
      <c r="K11" s="3">
        <v>-1.4636873999999999E-2</v>
      </c>
      <c r="L11" s="3">
        <v>-5.2638109999999995E-2</v>
      </c>
      <c r="M11" s="3">
        <v>-7.4498949999999994E-2</v>
      </c>
      <c r="N11" s="3">
        <v>-6.6554070000000007E-2</v>
      </c>
      <c r="O11" s="3">
        <v>-1.7037749000000001E-2</v>
      </c>
      <c r="P11" s="3">
        <v>-4.2543530000000003E-2</v>
      </c>
      <c r="Q11" s="3">
        <v>2.1220207000000001E-2</v>
      </c>
      <c r="R11" s="3">
        <v>-4.5613584999999998E-2</v>
      </c>
      <c r="S11" s="3">
        <v>-5.2215395000000005E-2</v>
      </c>
      <c r="T11" s="3">
        <v>-1.2583196000000001E-2</v>
      </c>
      <c r="U11" s="3">
        <v>2.5151968000000002E-3</v>
      </c>
      <c r="V11" s="3">
        <v>8.6545944E-3</v>
      </c>
      <c r="W11" s="3">
        <v>-4.1254760000000003E-3</v>
      </c>
      <c r="X11" s="3">
        <v>-2.3088991999999999E-2</v>
      </c>
      <c r="Y11" s="3">
        <v>-1.3438284E-2</v>
      </c>
      <c r="Z11" s="3">
        <v>-1.6251206000000001E-2</v>
      </c>
      <c r="AA11" s="3">
        <v>-8.3655120000000001E-4</v>
      </c>
      <c r="AB11" s="3">
        <v>-3.3963919999999998E-3</v>
      </c>
      <c r="AC11" s="3">
        <v>-6.4664482999999993E-3</v>
      </c>
      <c r="AD11" s="3">
        <v>7.2990180000000002E-2</v>
      </c>
      <c r="AE11" s="3">
        <v>3.6319613000000001E-2</v>
      </c>
      <c r="AF11" s="3">
        <v>-2.9286742000000001E-2</v>
      </c>
      <c r="AG11" s="3">
        <v>-2.4745940000000001E-2</v>
      </c>
      <c r="AH11" s="3">
        <v>-1.8649220000000001E-2</v>
      </c>
      <c r="AI11" s="3">
        <v>-4.8095645999999999E-2</v>
      </c>
      <c r="AJ11" s="3"/>
      <c r="AK11" s="3"/>
      <c r="AL11" s="3"/>
    </row>
    <row r="12" spans="1:38" x14ac:dyDescent="0.3">
      <c r="A12" s="2">
        <v>44417</v>
      </c>
      <c r="B12" s="3">
        <v>-1.5374064E-2</v>
      </c>
      <c r="C12" s="3">
        <v>-4.7790169999999993E-2</v>
      </c>
      <c r="D12" s="3">
        <v>-1.1313318999999999E-2</v>
      </c>
      <c r="E12" s="3">
        <v>-4.1798773000000004E-2</v>
      </c>
      <c r="F12" s="3">
        <v>-4.5812130000000002E-4</v>
      </c>
      <c r="G12" s="3">
        <v>-0.11065298</v>
      </c>
      <c r="H12" s="3">
        <v>-1.9936203999999999E-2</v>
      </c>
      <c r="I12" s="3">
        <v>-1.0859369999999999E-3</v>
      </c>
      <c r="J12" s="3">
        <v>1.21212E-2</v>
      </c>
      <c r="K12" s="3">
        <v>9.9766254000000008E-4</v>
      </c>
      <c r="L12" s="3">
        <v>-3.0295133999999998E-2</v>
      </c>
      <c r="M12" s="3">
        <v>-2.1280884999999999E-2</v>
      </c>
      <c r="N12" s="3">
        <v>1.0133982E-2</v>
      </c>
      <c r="O12" s="3">
        <v>2.4588226999999997E-2</v>
      </c>
      <c r="P12" s="3">
        <v>-7.4488640000000009E-2</v>
      </c>
      <c r="Q12" s="3">
        <v>-9.8701715000000002E-3</v>
      </c>
      <c r="R12" s="3">
        <v>-7.667124E-3</v>
      </c>
      <c r="S12" s="3">
        <v>3.2542943999999997E-2</v>
      </c>
      <c r="T12" s="3">
        <v>2.4147750000000003E-2</v>
      </c>
      <c r="U12" s="3">
        <v>1.4049053000000001E-2</v>
      </c>
      <c r="V12" s="3">
        <v>3.5823940999999998E-2</v>
      </c>
      <c r="W12" s="3">
        <v>-1.3714074999999999E-2</v>
      </c>
      <c r="X12" s="3">
        <v>4.5940876000000004E-3</v>
      </c>
      <c r="Y12" s="3">
        <v>2.9522179999999999E-3</v>
      </c>
      <c r="Z12" s="3">
        <v>-7.7318549999999993E-3</v>
      </c>
      <c r="AA12" s="3">
        <v>-9.498775000000001E-3</v>
      </c>
      <c r="AB12" s="3">
        <v>1.7451286E-2</v>
      </c>
      <c r="AC12" s="3">
        <v>1.2059212000000001E-3</v>
      </c>
      <c r="AD12" s="3">
        <v>2.1384477999999998E-2</v>
      </c>
      <c r="AE12" s="3">
        <v>1.517725E-2</v>
      </c>
      <c r="AF12" s="3">
        <v>2.7697205999999999E-2</v>
      </c>
      <c r="AG12" s="3">
        <v>5.0840496999999998E-2</v>
      </c>
      <c r="AH12" s="3">
        <v>1.7981767999999999E-2</v>
      </c>
      <c r="AI12" s="3">
        <v>2.7010322000000003E-2</v>
      </c>
      <c r="AJ12" s="3"/>
      <c r="AK12" s="3"/>
      <c r="AL12" s="3"/>
    </row>
    <row r="13" spans="1:38" x14ac:dyDescent="0.3">
      <c r="A13" s="2">
        <v>44448</v>
      </c>
      <c r="B13" s="3">
        <v>1.3749719000000001E-2</v>
      </c>
      <c r="C13" s="3">
        <v>2.6037811999999997E-2</v>
      </c>
      <c r="D13" s="3">
        <v>6.318414E-2</v>
      </c>
      <c r="E13" s="3">
        <v>7.0962189999999994E-2</v>
      </c>
      <c r="F13" s="3">
        <v>5.0412536000000001E-2</v>
      </c>
      <c r="G13" s="3">
        <v>4.3663144000000001E-2</v>
      </c>
      <c r="H13" s="3">
        <v>6.7534566000000004E-2</v>
      </c>
      <c r="I13" s="3">
        <v>4.0379763000000001E-3</v>
      </c>
      <c r="J13" s="3">
        <v>2.9733658E-2</v>
      </c>
      <c r="K13" s="3">
        <v>-7.3754189999999997E-2</v>
      </c>
      <c r="L13" s="3">
        <v>-6.2216340000000002E-2</v>
      </c>
      <c r="M13" s="3">
        <v>-3.7633179999999999E-3</v>
      </c>
      <c r="N13" s="3">
        <v>1.0032296000000001E-2</v>
      </c>
      <c r="O13" s="3">
        <v>8.5424900000000012E-2</v>
      </c>
      <c r="P13" s="3">
        <v>2.9190779999999999E-3</v>
      </c>
      <c r="Q13" s="3">
        <v>3.4627438000000003E-2</v>
      </c>
      <c r="R13" s="3">
        <v>5.7739615000000001E-2</v>
      </c>
      <c r="S13" s="3">
        <v>3.6019920999999996E-2</v>
      </c>
      <c r="T13" s="3">
        <v>5.5478573000000003E-2</v>
      </c>
      <c r="U13" s="3">
        <v>-8.9064239999999996E-3</v>
      </c>
      <c r="V13" s="3">
        <v>2.9150248E-2</v>
      </c>
      <c r="W13" s="3">
        <v>4.1305423000000001E-2</v>
      </c>
      <c r="X13" s="3">
        <v>-9.5274450000000007E-3</v>
      </c>
      <c r="Y13" s="3">
        <v>3.4787655000000002E-3</v>
      </c>
      <c r="Z13" s="3">
        <v>-3.4632682999999999E-3</v>
      </c>
      <c r="AA13" s="3">
        <v>7.5390934999999992E-2</v>
      </c>
      <c r="AB13" s="3">
        <v>-9.7725989999999999E-3</v>
      </c>
      <c r="AC13" s="3">
        <v>-1.4754534E-2</v>
      </c>
      <c r="AD13" s="3">
        <v>2.9127002000000003E-2</v>
      </c>
      <c r="AE13" s="3">
        <v>1.5493155000000002E-2</v>
      </c>
      <c r="AF13" s="3">
        <v>-4.1067600000000001E-3</v>
      </c>
      <c r="AG13" s="3">
        <v>4.62085E-2</v>
      </c>
      <c r="AH13" s="3">
        <v>-8.1047415999999997E-3</v>
      </c>
      <c r="AI13" s="3">
        <v>-1.2696563999999999E-2</v>
      </c>
      <c r="AJ13" s="3"/>
      <c r="AK13" s="3"/>
      <c r="AL13" s="3"/>
    </row>
    <row r="14" spans="1:38" x14ac:dyDescent="0.3">
      <c r="A14" s="2">
        <v>44477</v>
      </c>
      <c r="B14" s="3">
        <v>-1.0344862999999999E-2</v>
      </c>
      <c r="C14" s="3">
        <v>-9.6358960000000007E-2</v>
      </c>
      <c r="D14" s="3">
        <v>9.3589190000000003E-2</v>
      </c>
      <c r="E14" s="3">
        <v>1.0731697E-2</v>
      </c>
      <c r="F14" s="3">
        <v>3.9267540000000002E-3</v>
      </c>
      <c r="G14" s="3">
        <v>3.1469822000000001E-2</v>
      </c>
      <c r="H14" s="3">
        <v>-3.811121E-4</v>
      </c>
      <c r="I14" s="3">
        <v>-5.2900256999999999E-2</v>
      </c>
      <c r="J14" s="3">
        <v>-3.6494909999999998E-2</v>
      </c>
      <c r="K14" s="3">
        <v>-6.8029699999999999E-2</v>
      </c>
      <c r="L14" s="3">
        <v>-7.5170813000000003E-2</v>
      </c>
      <c r="M14" s="3">
        <v>1.1962174999999999E-2</v>
      </c>
      <c r="N14" s="3">
        <v>-8.1589820000000004E-3</v>
      </c>
      <c r="O14" s="3">
        <v>-8.1139799999999996E-4</v>
      </c>
      <c r="P14" s="3">
        <v>-4.1302859999999997E-2</v>
      </c>
      <c r="Q14" s="3">
        <v>4.7160270000000004E-2</v>
      </c>
      <c r="R14" s="3">
        <v>6.316304E-3</v>
      </c>
      <c r="S14" s="3">
        <v>-8.300739E-2</v>
      </c>
      <c r="T14" s="3">
        <v>-3.2522976000000002E-2</v>
      </c>
      <c r="U14" s="3">
        <v>-2.1467805000000003E-2</v>
      </c>
      <c r="V14" s="3">
        <v>2.4003863E-2</v>
      </c>
      <c r="W14" s="3">
        <v>-2.8827250000000002E-2</v>
      </c>
      <c r="X14" s="3">
        <v>-2.0007730000000001E-2</v>
      </c>
      <c r="Y14" s="3">
        <v>5.5999756000000003E-3</v>
      </c>
      <c r="Z14" s="3">
        <v>-5.2128553000000001E-2</v>
      </c>
      <c r="AA14" s="3">
        <v>-6.9008054999999999E-2</v>
      </c>
      <c r="AB14" s="3">
        <v>-4.0684820000000003E-2</v>
      </c>
      <c r="AC14" s="3">
        <v>2.1393299E-3</v>
      </c>
      <c r="AD14" s="3">
        <v>-4.7174272999999996E-2</v>
      </c>
      <c r="AE14" s="3">
        <v>-2.1612048000000002E-2</v>
      </c>
      <c r="AF14" s="3">
        <v>-3.2731949999999996E-2</v>
      </c>
      <c r="AG14" s="3">
        <v>-6.8705139999999998E-2</v>
      </c>
      <c r="AH14" s="3">
        <v>-5.8663309999999996E-2</v>
      </c>
      <c r="AI14" s="3">
        <v>-1.1022687E-2</v>
      </c>
      <c r="AJ14" s="3"/>
      <c r="AK14" s="3"/>
      <c r="AL14" s="3"/>
    </row>
    <row r="15" spans="1:38" x14ac:dyDescent="0.3">
      <c r="A15" s="2">
        <v>44509</v>
      </c>
      <c r="B15" s="3">
        <v>6.9689749999999999E-4</v>
      </c>
      <c r="C15" s="3">
        <v>0.11314619000000001</v>
      </c>
      <c r="D15" s="3">
        <v>1.9683361E-2</v>
      </c>
      <c r="E15" s="3">
        <v>7.1750401999999991E-2</v>
      </c>
      <c r="F15" s="3">
        <v>1.2603164E-2</v>
      </c>
      <c r="G15" s="3">
        <v>6.7121266999999998E-2</v>
      </c>
      <c r="H15" s="3">
        <v>-2.9736875999999999E-2</v>
      </c>
      <c r="I15" s="3">
        <v>6.2714340000000007E-2</v>
      </c>
      <c r="J15" s="3">
        <v>3.7252903000000004E-2</v>
      </c>
      <c r="K15" s="3">
        <v>1.4753103E-2</v>
      </c>
      <c r="L15" s="3">
        <v>-6.3731490000000002E-2</v>
      </c>
      <c r="M15" s="3">
        <v>-1.8664597999999998E-3</v>
      </c>
      <c r="N15" s="3">
        <v>2.2889852999999998E-2</v>
      </c>
      <c r="O15" s="3">
        <v>1.9894480999999999E-2</v>
      </c>
      <c r="P15" s="3">
        <v>-2.0384489999999998E-2</v>
      </c>
      <c r="Q15" s="3">
        <v>2.4213076E-2</v>
      </c>
      <c r="R15" s="3">
        <v>-4.7090650000000001E-3</v>
      </c>
      <c r="S15" s="3">
        <v>7.5355409999999998E-2</v>
      </c>
      <c r="T15" s="3">
        <v>7.8370094000000001E-2</v>
      </c>
      <c r="U15" s="3">
        <v>4.8979519999999999E-2</v>
      </c>
      <c r="V15" s="3">
        <v>1.3127089000000002E-2</v>
      </c>
      <c r="W15" s="3">
        <v>2.7013897999999998E-2</v>
      </c>
      <c r="X15" s="3">
        <v>3.1802177000000001E-2</v>
      </c>
      <c r="Y15" s="3">
        <v>5.701411E-2</v>
      </c>
      <c r="Z15" s="3">
        <v>5.2551269999999997E-2</v>
      </c>
      <c r="AA15" s="3">
        <v>2.8146148000000003E-2</v>
      </c>
      <c r="AB15" s="3">
        <v>7.495272E-2</v>
      </c>
      <c r="AC15" s="3">
        <v>2.2567750000000001E-2</v>
      </c>
      <c r="AD15" s="3">
        <v>9.4584100000000004E-2</v>
      </c>
      <c r="AE15" s="3">
        <v>6.7418813999999994E-2</v>
      </c>
      <c r="AF15" s="3">
        <v>7.7538013000000003E-2</v>
      </c>
      <c r="AG15" s="3">
        <v>7.4787140000000002E-2</v>
      </c>
      <c r="AH15" s="3">
        <v>8.7914580000000006E-2</v>
      </c>
      <c r="AI15" s="3">
        <v>5.3560375999999993E-2</v>
      </c>
      <c r="AJ15" s="3"/>
      <c r="AK15" s="3"/>
      <c r="AL15" s="3"/>
    </row>
    <row r="16" spans="1:38" x14ac:dyDescent="0.3">
      <c r="A16" s="2">
        <v>44539</v>
      </c>
      <c r="B16" s="3">
        <v>4.5032500000000003E-2</v>
      </c>
      <c r="C16" s="3">
        <v>-7.7513750000000006E-2</v>
      </c>
      <c r="D16" s="3">
        <v>-1.216948E-2</v>
      </c>
      <c r="E16" s="3">
        <v>-2.6118337999999998E-2</v>
      </c>
      <c r="F16" s="3">
        <v>-0.10729617</v>
      </c>
      <c r="G16" s="3">
        <v>-2.859068E-2</v>
      </c>
      <c r="H16" s="3">
        <v>-3.1434237999999996E-2</v>
      </c>
      <c r="I16" s="3">
        <v>2.4742603000000002E-2</v>
      </c>
      <c r="J16" s="3">
        <v>-3.8121998000000004E-2</v>
      </c>
      <c r="K16" s="3">
        <v>2.09862E-2</v>
      </c>
      <c r="L16" s="3">
        <v>1.9730329999999999E-3</v>
      </c>
      <c r="M16" s="3">
        <v>-4.4047413000000007E-2</v>
      </c>
      <c r="N16" s="3">
        <v>-5.2797200000000002E-2</v>
      </c>
      <c r="O16" s="3">
        <v>-3.8017511000000004E-2</v>
      </c>
      <c r="P16" s="3">
        <v>-2.7449846E-2</v>
      </c>
      <c r="Q16" s="3">
        <v>-3.2624124999999997E-2</v>
      </c>
      <c r="R16" s="3">
        <v>-8.2491040000000002E-3</v>
      </c>
      <c r="S16" s="3">
        <v>-0.13265758499999999</v>
      </c>
      <c r="T16" s="3">
        <v>8.4136370000000002E-2</v>
      </c>
      <c r="U16" s="3">
        <v>1.4105082E-2</v>
      </c>
      <c r="V16" s="3">
        <v>-8.1212459999999986E-2</v>
      </c>
      <c r="W16" s="3">
        <v>-7.5444937000000004E-2</v>
      </c>
      <c r="X16" s="3">
        <v>-4.1095914999999997E-2</v>
      </c>
      <c r="Y16" s="3">
        <v>-4.4907209999999996E-2</v>
      </c>
      <c r="Z16" s="3">
        <v>-5.6023240000000002E-2</v>
      </c>
      <c r="AA16" s="3">
        <v>-2.063918E-2</v>
      </c>
      <c r="AB16" s="3">
        <v>-4.4921636999999993E-3</v>
      </c>
      <c r="AC16" s="3">
        <v>-1.5210211E-2</v>
      </c>
      <c r="AD16" s="3">
        <v>-4.0220618000000007E-3</v>
      </c>
      <c r="AE16" s="3">
        <v>-2.2037624999999999E-3</v>
      </c>
      <c r="AF16" s="3">
        <v>-3.8081049999999998E-2</v>
      </c>
      <c r="AG16" s="3">
        <v>-7.3166074999999997E-2</v>
      </c>
      <c r="AH16" s="3">
        <v>-5.3396106000000006E-2</v>
      </c>
      <c r="AI16" s="3">
        <v>-4.6723485000000002E-2</v>
      </c>
      <c r="AJ16" s="3"/>
      <c r="AK16" s="3"/>
      <c r="AL16" s="3"/>
    </row>
    <row r="17" spans="1:38" x14ac:dyDescent="0.3">
      <c r="A17" s="2">
        <v>44568</v>
      </c>
      <c r="B17" s="3">
        <v>-5.2884219999999996E-2</v>
      </c>
      <c r="C17" s="3">
        <v>-3.1398176999999999E-2</v>
      </c>
      <c r="D17" s="3">
        <v>-1.062274E-3</v>
      </c>
      <c r="E17" s="3">
        <v>-5.1394880000000004E-2</v>
      </c>
      <c r="F17" s="3">
        <v>6.6625953000000002E-2</v>
      </c>
      <c r="G17" s="3">
        <v>0.12086736999999999</v>
      </c>
      <c r="H17" s="3">
        <v>3.3288479999999995E-2</v>
      </c>
      <c r="I17" s="3">
        <v>1.9208430999999998E-2</v>
      </c>
      <c r="J17" s="3">
        <v>7.3821899999999996E-2</v>
      </c>
      <c r="K17" s="3">
        <v>-1.9344211E-2</v>
      </c>
      <c r="L17" s="3">
        <v>-3.6998509999999998E-2</v>
      </c>
      <c r="M17" s="3">
        <v>3.8872838E-2</v>
      </c>
      <c r="N17" s="3">
        <v>1.9589543000000001E-2</v>
      </c>
      <c r="O17" s="3">
        <v>3.8557290000000001E-2</v>
      </c>
      <c r="P17" s="3">
        <v>-5.2352550000000005E-2</v>
      </c>
      <c r="Q17" s="3">
        <v>2.0048976E-2</v>
      </c>
      <c r="R17" s="3">
        <v>2.4341464E-2</v>
      </c>
      <c r="S17" s="3">
        <v>1.5694261000000001E-2</v>
      </c>
      <c r="T17" s="3">
        <v>-3.6344468999999997E-2</v>
      </c>
      <c r="U17" s="3">
        <v>3.1515717999999998E-2</v>
      </c>
      <c r="V17" s="3">
        <v>6.2647939999999999E-2</v>
      </c>
      <c r="W17" s="3">
        <v>4.1600465999999999E-3</v>
      </c>
      <c r="X17" s="3">
        <v>1.2590051E-2</v>
      </c>
      <c r="Y17" s="3">
        <v>1.9329905999999997E-2</v>
      </c>
      <c r="Z17" s="3">
        <v>2.6951432000000001E-2</v>
      </c>
      <c r="AA17" s="3">
        <v>-1.1338949000000001E-2</v>
      </c>
      <c r="AB17" s="3">
        <v>2.0600320000000002E-2</v>
      </c>
      <c r="AC17" s="3">
        <v>5.7402729999999999E-2</v>
      </c>
      <c r="AD17" s="3">
        <v>-3.3981860000000003E-2</v>
      </c>
      <c r="AE17" s="3">
        <v>2.998948E-3</v>
      </c>
      <c r="AF17" s="3">
        <v>4.0080070000000002E-2</v>
      </c>
      <c r="AG17" s="3">
        <v>9.2365739999999991E-3</v>
      </c>
      <c r="AH17" s="3">
        <v>2.3639082999999998E-2</v>
      </c>
      <c r="AI17" s="3">
        <v>3.8625956000000003E-2</v>
      </c>
      <c r="AJ17" s="3"/>
      <c r="AK17" s="3"/>
      <c r="AL17" s="3"/>
    </row>
    <row r="18" spans="1:38" x14ac:dyDescent="0.3">
      <c r="A18" s="2">
        <v>44601</v>
      </c>
      <c r="B18" s="3">
        <v>-3.9053260999999999E-2</v>
      </c>
      <c r="C18" s="3">
        <v>9.6787814999999999E-2</v>
      </c>
      <c r="D18" s="3">
        <v>2.4839400999999997E-2</v>
      </c>
      <c r="E18" s="3">
        <v>7.2407126000000002E-2</v>
      </c>
      <c r="F18" s="3">
        <v>-1.5034139E-2</v>
      </c>
      <c r="G18" s="3">
        <v>7.0208670000000001E-2</v>
      </c>
      <c r="H18" s="3">
        <v>1.5004039E-2</v>
      </c>
      <c r="I18" s="3">
        <v>1.6630887999999999E-3</v>
      </c>
      <c r="J18" s="3">
        <v>-1.024425E-2</v>
      </c>
      <c r="K18" s="3">
        <v>-3.9081632999999998E-2</v>
      </c>
      <c r="L18" s="3">
        <v>0.18151820000000002</v>
      </c>
      <c r="M18" s="3">
        <v>9.0889819999999996E-2</v>
      </c>
      <c r="N18" s="3">
        <v>0.10173882000000001</v>
      </c>
      <c r="O18" s="3">
        <v>-3.076601E-2</v>
      </c>
      <c r="P18" s="3">
        <v>3.3069849999999998E-2</v>
      </c>
      <c r="Q18" s="3">
        <v>8.3133219999999994E-2</v>
      </c>
      <c r="R18" s="3">
        <v>2.7473092000000001E-2</v>
      </c>
      <c r="S18" s="3">
        <v>2.5628209999999998E-2</v>
      </c>
      <c r="T18" s="3">
        <v>3.0024529000000001E-2</v>
      </c>
      <c r="U18" s="3">
        <v>-6.401867E-2</v>
      </c>
      <c r="V18" s="3">
        <v>7.0883035999999996E-2</v>
      </c>
      <c r="W18" s="3">
        <v>-4.7374066999999999E-2</v>
      </c>
      <c r="X18" s="3">
        <v>-2.0308673000000003E-2</v>
      </c>
      <c r="Y18" s="3">
        <v>2.5319695000000003E-2</v>
      </c>
      <c r="Z18" s="3">
        <v>-1.4799178E-2</v>
      </c>
      <c r="AA18" s="3">
        <v>-1.7249166999999999E-2</v>
      </c>
      <c r="AB18" s="3">
        <v>-4.4213769999999999E-2</v>
      </c>
      <c r="AC18" s="3">
        <v>2.2954702E-2</v>
      </c>
      <c r="AD18" s="3">
        <v>-3.4565329999999998E-2</v>
      </c>
      <c r="AE18" s="3">
        <v>-1.8344045E-2</v>
      </c>
      <c r="AF18" s="3">
        <v>-6.3500403999999996E-3</v>
      </c>
      <c r="AG18" s="3">
        <v>-4.0469464999999996E-2</v>
      </c>
      <c r="AH18" s="3">
        <v>-5.1175949999999998E-2</v>
      </c>
      <c r="AI18" s="3">
        <v>-9.0312960000000001E-4</v>
      </c>
      <c r="AJ18" s="3"/>
      <c r="AK18" s="3"/>
      <c r="AL18" s="3"/>
    </row>
    <row r="19" spans="1:38" x14ac:dyDescent="0.3">
      <c r="A19" s="2">
        <v>44629</v>
      </c>
      <c r="B19" s="3">
        <v>-7.0935907000000006E-2</v>
      </c>
      <c r="C19" s="3">
        <v>3.5067439999999998E-2</v>
      </c>
      <c r="D19" s="3">
        <v>3.3012867000000001E-2</v>
      </c>
      <c r="E19" s="3">
        <v>-5.0182523999999999E-2</v>
      </c>
      <c r="F19" s="3">
        <v>-0.19796484</v>
      </c>
      <c r="G19" s="3">
        <v>8.2446809999999995E-2</v>
      </c>
      <c r="H19" s="3">
        <v>6.7918299999999996E-3</v>
      </c>
      <c r="I19" s="3">
        <v>-7.5622616000000004E-2</v>
      </c>
      <c r="J19" s="3">
        <v>-1.1146545000000001E-2</v>
      </c>
      <c r="K19" s="3">
        <v>-5.7047010000000002E-2</v>
      </c>
      <c r="L19" s="3">
        <v>5.9590219999999999E-2</v>
      </c>
      <c r="M19" s="3">
        <v>1.2206912E-2</v>
      </c>
      <c r="N19" s="3">
        <v>-0.14573538</v>
      </c>
      <c r="O19" s="3">
        <v>-6.7206619999999995E-2</v>
      </c>
      <c r="P19" s="3">
        <v>-0.16083694000000001</v>
      </c>
      <c r="Q19" s="3">
        <v>6.1224460000000001E-2</v>
      </c>
      <c r="R19" s="3">
        <v>-3.49468E-2</v>
      </c>
      <c r="S19" s="3">
        <v>-7.5453159999999991E-2</v>
      </c>
      <c r="T19" s="3">
        <v>9.1017249999999994E-2</v>
      </c>
      <c r="U19" s="3">
        <v>-4.5431850000000003E-2</v>
      </c>
      <c r="V19" s="3">
        <v>4.7916293000000006E-2</v>
      </c>
      <c r="W19" s="3">
        <v>-1.9793986999999999E-2</v>
      </c>
      <c r="X19" s="3">
        <v>1.2437819999999999E-2</v>
      </c>
      <c r="Y19" s="3">
        <v>-2.1130322999999999E-2</v>
      </c>
      <c r="Z19" s="3">
        <v>-0.15113425</v>
      </c>
      <c r="AA19" s="3">
        <v>-8.8064669999999998E-2</v>
      </c>
      <c r="AB19" s="3">
        <v>-6.6371737E-2</v>
      </c>
      <c r="AC19" s="3">
        <v>-7.5373944999999998E-2</v>
      </c>
      <c r="AD19" s="3">
        <v>-8.6548750000000008E-2</v>
      </c>
      <c r="AE19" s="3">
        <v>-6.585216499999999E-2</v>
      </c>
      <c r="AF19" s="3">
        <v>-0.13650310499999999</v>
      </c>
      <c r="AG19" s="3">
        <v>-0.14951491</v>
      </c>
      <c r="AH19" s="3">
        <v>-0.1712187</v>
      </c>
      <c r="AI19" s="3">
        <v>-0.14582700000000001</v>
      </c>
      <c r="AJ19" s="3"/>
      <c r="AK19" s="3"/>
      <c r="AL19" s="3"/>
    </row>
    <row r="20" spans="1:38" x14ac:dyDescent="0.3">
      <c r="A20" s="2">
        <v>44659</v>
      </c>
      <c r="B20" s="3">
        <v>-2.253455E-2</v>
      </c>
      <c r="C20" s="3">
        <v>5.7334303999999996E-2</v>
      </c>
      <c r="D20" s="3">
        <v>2.8318166999999998E-3</v>
      </c>
      <c r="E20" s="3">
        <v>-2.2414326999999998E-2</v>
      </c>
      <c r="F20" s="3">
        <v>5.6516647000000003E-2</v>
      </c>
      <c r="G20" s="3">
        <v>-6.5520405999999996E-3</v>
      </c>
      <c r="H20" s="3">
        <v>2.2222160999999997E-2</v>
      </c>
      <c r="I20" s="3">
        <v>-2.3024141999999997E-2</v>
      </c>
      <c r="J20" s="3">
        <v>7.0048329999999992E-2</v>
      </c>
      <c r="K20" s="3">
        <v>-1.9217074000000001E-2</v>
      </c>
      <c r="L20" s="3">
        <v>0.10896312999999999</v>
      </c>
      <c r="M20" s="3">
        <v>5.0918818000000005E-2</v>
      </c>
      <c r="N20" s="3">
        <v>7.2327019999999992E-2</v>
      </c>
      <c r="O20" s="3">
        <v>7.6273202999999998E-2</v>
      </c>
      <c r="P20" s="3">
        <v>-9.8623632999999995E-3</v>
      </c>
      <c r="Q20" s="3">
        <v>4.3478250000000003E-2</v>
      </c>
      <c r="R20" s="3">
        <v>2.5772094999999998E-2</v>
      </c>
      <c r="S20" s="3">
        <v>0.16799152000000001</v>
      </c>
      <c r="T20" s="3">
        <v>4.8255204999999995E-2</v>
      </c>
      <c r="U20" s="3">
        <v>-1.8305479999999999E-2</v>
      </c>
      <c r="V20" s="3">
        <v>3.8919568000000002E-2</v>
      </c>
      <c r="W20" s="3">
        <v>9.5922947000000001E-3</v>
      </c>
      <c r="X20" s="3">
        <v>8.6814164999999999E-2</v>
      </c>
      <c r="Y20" s="3">
        <v>3.7451148000000004E-2</v>
      </c>
      <c r="Z20" s="3">
        <v>0</v>
      </c>
      <c r="AA20" s="3">
        <v>-5.3556559999999994E-3</v>
      </c>
      <c r="AB20" s="3">
        <v>7.3675156000000006E-2</v>
      </c>
      <c r="AC20" s="3">
        <v>6.4094662999999996E-2</v>
      </c>
      <c r="AD20" s="3">
        <v>4.3561099999999998E-2</v>
      </c>
      <c r="AE20" s="3">
        <v>5.0385714000000005E-2</v>
      </c>
      <c r="AF20" s="3">
        <v>1.1249304E-2</v>
      </c>
      <c r="AG20" s="3">
        <v>1.6116976999999998E-2</v>
      </c>
      <c r="AH20" s="3">
        <v>8.6956500000000006E-2</v>
      </c>
      <c r="AI20" s="3">
        <v>2.8218627E-2</v>
      </c>
      <c r="AJ20" s="3"/>
      <c r="AK20" s="3"/>
      <c r="AL20" s="3"/>
    </row>
    <row r="21" spans="1:38" x14ac:dyDescent="0.3">
      <c r="A21" s="2">
        <v>44690</v>
      </c>
      <c r="B21" s="3">
        <v>-0.1413073</v>
      </c>
      <c r="C21" s="3">
        <v>-0.12323946</v>
      </c>
      <c r="D21" s="3">
        <v>-4.3566045999999997E-2</v>
      </c>
      <c r="E21" s="3">
        <v>-6.8784833000000004E-2</v>
      </c>
      <c r="F21" s="3">
        <v>-0.18504363999999998</v>
      </c>
      <c r="G21" s="3">
        <v>-0.2132454</v>
      </c>
      <c r="H21" s="3">
        <v>-7.8027964000000005E-2</v>
      </c>
      <c r="I21" s="3">
        <v>-0.10797262000000001</v>
      </c>
      <c r="J21" s="3">
        <v>-0.10571856</v>
      </c>
      <c r="K21" s="3">
        <v>-7.0972442999999996E-2</v>
      </c>
      <c r="L21" s="3">
        <v>-0.20100372</v>
      </c>
      <c r="M21" s="3">
        <v>-0.21001826999999998</v>
      </c>
      <c r="N21" s="3">
        <v>-8.7610010000000002E-2</v>
      </c>
      <c r="O21" s="3">
        <v>-9.7906699999999999E-2</v>
      </c>
      <c r="P21" s="3">
        <v>-0.13963544999999999</v>
      </c>
      <c r="Q21" s="3">
        <v>-5.0881330000000002E-2</v>
      </c>
      <c r="R21" s="3">
        <v>-4.834521E-2</v>
      </c>
      <c r="S21" s="3">
        <v>1.3611317E-3</v>
      </c>
      <c r="T21" s="3">
        <v>-4.4993459999999999E-2</v>
      </c>
      <c r="U21" s="3">
        <v>-0.16142786000000001</v>
      </c>
      <c r="V21" s="3">
        <v>2.7021527E-2</v>
      </c>
      <c r="W21" s="3">
        <v>-0.14690298000000002</v>
      </c>
      <c r="X21" s="3">
        <v>-0.12245666500000001</v>
      </c>
      <c r="Y21" s="3">
        <v>-0.11281025</v>
      </c>
      <c r="Z21" s="3">
        <v>-0.10039729</v>
      </c>
      <c r="AA21" s="3">
        <v>-7.3027076999999996E-2</v>
      </c>
      <c r="AB21" s="3">
        <v>-0.13483149</v>
      </c>
      <c r="AC21" s="3">
        <v>-0.10204684999999999</v>
      </c>
      <c r="AD21" s="3">
        <v>-0.148933115</v>
      </c>
      <c r="AE21" s="3">
        <v>-0.11037379</v>
      </c>
      <c r="AF21" s="3">
        <v>-7.8747090000000006E-2</v>
      </c>
      <c r="AG21" s="3">
        <v>-0.12762320000000002</v>
      </c>
      <c r="AH21" s="3">
        <v>-0.16509550000000001</v>
      </c>
      <c r="AI21" s="3">
        <v>-0.10120063999999999</v>
      </c>
      <c r="AJ21" s="3"/>
      <c r="AK21" s="3"/>
      <c r="AL21" s="3"/>
    </row>
    <row r="22" spans="1:38" x14ac:dyDescent="0.3">
      <c r="A22" s="2">
        <v>44721</v>
      </c>
      <c r="B22" s="3">
        <v>0.106617565</v>
      </c>
      <c r="C22" s="3">
        <v>0.1813053</v>
      </c>
      <c r="D22" s="3">
        <v>1.7098783999999999E-2</v>
      </c>
      <c r="E22" s="3">
        <v>-6.0163736000000004E-3</v>
      </c>
      <c r="F22" s="3">
        <v>4.3570279999999996E-2</v>
      </c>
      <c r="G22" s="3">
        <v>6.7685723000000003E-2</v>
      </c>
      <c r="H22" s="3">
        <v>-2.2519588E-2</v>
      </c>
      <c r="I22" s="3">
        <v>3.8598537000000002E-2</v>
      </c>
      <c r="J22" s="3">
        <v>4.9083949999999994E-2</v>
      </c>
      <c r="K22" s="3">
        <v>1.202929E-2</v>
      </c>
      <c r="L22" s="3">
        <v>9.0218779999999998E-2</v>
      </c>
      <c r="M22" s="3">
        <v>5.0444602999999998E-2</v>
      </c>
      <c r="N22" s="3">
        <v>3.8569688999999997E-2</v>
      </c>
      <c r="O22" s="3">
        <v>-1.5470147E-2</v>
      </c>
      <c r="P22" s="3">
        <v>0.17151569999999999</v>
      </c>
      <c r="Q22" s="3">
        <v>-4.5788469999999998E-2</v>
      </c>
      <c r="R22" s="3">
        <v>2.2966742999999998E-2</v>
      </c>
      <c r="S22" s="3">
        <v>-9.32365E-2</v>
      </c>
      <c r="T22" s="3">
        <v>-0.10042667</v>
      </c>
      <c r="U22" s="3">
        <v>1.2071133000000001E-2</v>
      </c>
      <c r="V22" s="3">
        <v>-0.10386324</v>
      </c>
      <c r="W22" s="3">
        <v>9.1331004999999996E-3</v>
      </c>
      <c r="X22" s="3">
        <v>1.9896149999999998E-2</v>
      </c>
      <c r="Y22" s="3">
        <v>5.3855896E-2</v>
      </c>
      <c r="Z22" s="3">
        <v>5.9890390000000002E-2</v>
      </c>
      <c r="AA22" s="3">
        <v>2.2797227000000003E-2</v>
      </c>
      <c r="AB22" s="3">
        <v>-5.6278706000000003E-3</v>
      </c>
      <c r="AC22" s="3">
        <v>4.8204064000000005E-2</v>
      </c>
      <c r="AD22" s="3">
        <v>7.5719356999999999E-3</v>
      </c>
      <c r="AE22" s="3">
        <v>8.2125663999999994E-3</v>
      </c>
      <c r="AF22" s="3">
        <v>5.1741720000000005E-2</v>
      </c>
      <c r="AG22" s="3">
        <v>6.4950346999999992E-2</v>
      </c>
      <c r="AH22" s="3">
        <v>7.6671959999999997E-2</v>
      </c>
      <c r="AI22" s="3">
        <v>4.6036840000000002E-2</v>
      </c>
      <c r="AJ22" s="3"/>
      <c r="AK22" s="3"/>
      <c r="AL22" s="3"/>
    </row>
    <row r="23" spans="1:38" x14ac:dyDescent="0.3">
      <c r="A23" s="2">
        <v>44750</v>
      </c>
      <c r="B23" s="3">
        <v>7.5493217000000001E-2</v>
      </c>
      <c r="C23" s="3">
        <v>-0.16336636999999998</v>
      </c>
      <c r="D23" s="3">
        <v>-8.2422260000000011E-2</v>
      </c>
      <c r="E23" s="3">
        <v>-8.1632669999999991E-2</v>
      </c>
      <c r="F23" s="3">
        <v>-8.6139919999999995E-2</v>
      </c>
      <c r="G23" s="3">
        <v>-0.14382630000000002</v>
      </c>
      <c r="H23" s="3">
        <v>-4.8791227E-2</v>
      </c>
      <c r="I23" s="3">
        <v>-0.10499727</v>
      </c>
      <c r="J23" s="3">
        <v>-6.4332247000000009E-2</v>
      </c>
      <c r="K23" s="3">
        <v>-0.10003084</v>
      </c>
      <c r="L23" s="3">
        <v>-0.12515878999999999</v>
      </c>
      <c r="M23" s="3">
        <v>-4.757637E-2</v>
      </c>
      <c r="N23" s="3">
        <v>-0.12388170000000001</v>
      </c>
      <c r="O23" s="3">
        <v>-1.3012469E-2</v>
      </c>
      <c r="P23" s="3">
        <v>4.1260360000000003E-2</v>
      </c>
      <c r="Q23" s="3">
        <v>-4.851258E-2</v>
      </c>
      <c r="R23" s="3">
        <v>-5.0854800000000006E-2</v>
      </c>
      <c r="S23" s="3">
        <v>-4.8304140000000002E-2</v>
      </c>
      <c r="T23" s="3">
        <v>-5.0773979999999996E-2</v>
      </c>
      <c r="U23" s="3">
        <v>-0.10357820500000001</v>
      </c>
      <c r="V23" s="3">
        <v>-7.3493240000000001E-2</v>
      </c>
      <c r="W23" s="3">
        <v>-2.3405611999999999E-2</v>
      </c>
      <c r="X23" s="3">
        <v>-7.3446330000000004E-2</v>
      </c>
      <c r="Y23" s="3">
        <v>-8.8330629999999993E-2</v>
      </c>
      <c r="Z23" s="3">
        <v>-0.1155799</v>
      </c>
      <c r="AA23" s="3">
        <v>-3.7275969999999999E-2</v>
      </c>
      <c r="AB23" s="3">
        <v>-1.4754832000000001E-2</v>
      </c>
      <c r="AC23" s="3">
        <v>-6.7067385000000007E-2</v>
      </c>
      <c r="AD23" s="3">
        <v>-1.1676073E-2</v>
      </c>
      <c r="AE23" s="3">
        <v>-2.7637540999999998E-2</v>
      </c>
      <c r="AF23" s="3">
        <v>-8.1182000000000004E-2</v>
      </c>
      <c r="AG23" s="3">
        <v>-7.8499200000000005E-2</v>
      </c>
      <c r="AH23" s="3">
        <v>-9.3321689999999999E-2</v>
      </c>
      <c r="AI23" s="3">
        <v>-0.10868746</v>
      </c>
      <c r="AJ23" s="3"/>
      <c r="AK23" s="3"/>
      <c r="AL23" s="3"/>
    </row>
    <row r="24" spans="1:38" x14ac:dyDescent="0.3">
      <c r="A24" s="2">
        <v>44782</v>
      </c>
      <c r="B24" s="3">
        <v>-6.1951637000000004E-2</v>
      </c>
      <c r="C24" s="3">
        <v>0.11749791999999999</v>
      </c>
      <c r="D24" s="3">
        <v>9.0742469999999992E-2</v>
      </c>
      <c r="E24" s="3">
        <v>2.1442533E-2</v>
      </c>
      <c r="F24" s="3">
        <v>2.1262169000000001E-3</v>
      </c>
      <c r="G24" s="3">
        <v>4.1600704000000002E-2</v>
      </c>
      <c r="H24" s="3">
        <v>4.0665506999999997E-2</v>
      </c>
      <c r="I24" s="3">
        <v>3.0437349999999998E-2</v>
      </c>
      <c r="J24" s="3">
        <v>7.1802140000000007E-3</v>
      </c>
      <c r="K24" s="3">
        <v>4.2538643000000001E-2</v>
      </c>
      <c r="L24" s="3">
        <v>0.11546839</v>
      </c>
      <c r="M24" s="3">
        <v>2.0970821000000001E-2</v>
      </c>
      <c r="N24" s="3">
        <v>6.9942474000000004E-2</v>
      </c>
      <c r="O24" s="3">
        <v>6.8159102999999999E-2</v>
      </c>
      <c r="P24" s="3">
        <v>-0.11833572000000001</v>
      </c>
      <c r="Q24" s="3">
        <v>0.10245312000000001</v>
      </c>
      <c r="R24" s="3">
        <v>3.9111136999999997E-2</v>
      </c>
      <c r="S24" s="3">
        <v>0.10421169000000001</v>
      </c>
      <c r="T24" s="3">
        <v>9.0019459999999996E-2</v>
      </c>
      <c r="U24" s="3">
        <v>7.9831960000000007E-2</v>
      </c>
      <c r="V24" s="3">
        <v>7.8113794E-2</v>
      </c>
      <c r="W24" s="3">
        <v>7.4538229999999997E-2</v>
      </c>
      <c r="X24" s="3">
        <v>5.1125765000000004E-2</v>
      </c>
      <c r="Y24" s="3">
        <v>3.1703709999999996E-2</v>
      </c>
      <c r="Z24" s="3">
        <v>3.4878612000000003E-2</v>
      </c>
      <c r="AA24" s="3">
        <v>1.8987298E-2</v>
      </c>
      <c r="AB24" s="3">
        <v>3.6714910999999996E-2</v>
      </c>
      <c r="AC24" s="3">
        <v>4.3404579999999998E-2</v>
      </c>
      <c r="AD24" s="3">
        <v>7.357371E-2</v>
      </c>
      <c r="AE24" s="3">
        <v>5.8352830000000001E-2</v>
      </c>
      <c r="AF24" s="3">
        <v>7.8537582999999994E-2</v>
      </c>
      <c r="AG24" s="3">
        <v>6.9015265000000006E-2</v>
      </c>
      <c r="AH24" s="3">
        <v>5.3071737000000001E-2</v>
      </c>
      <c r="AI24" s="3">
        <v>3.6708831999999997E-2</v>
      </c>
      <c r="AJ24" s="3"/>
      <c r="AK24" s="3"/>
      <c r="AL24" s="3"/>
    </row>
    <row r="25" spans="1:38" x14ac:dyDescent="0.3">
      <c r="A25" s="2">
        <v>44813</v>
      </c>
      <c r="B25" s="3">
        <v>-3.8265288000000001E-2</v>
      </c>
      <c r="C25" s="3">
        <v>7.4130059999999998E-2</v>
      </c>
      <c r="D25" s="3">
        <v>2.3949623E-2</v>
      </c>
      <c r="E25" s="3">
        <v>-2.6718377999999997E-3</v>
      </c>
      <c r="F25" s="3">
        <v>-9.405941000000001E-2</v>
      </c>
      <c r="G25" s="3">
        <v>-6.846726E-3</v>
      </c>
      <c r="H25" s="3">
        <v>-1.0213137000000001E-2</v>
      </c>
      <c r="I25" s="3">
        <v>-3.1690120000000002E-2</v>
      </c>
      <c r="J25" s="3">
        <v>7.9931020000000002E-3</v>
      </c>
      <c r="K25" s="3">
        <v>-8.1112199999999995E-2</v>
      </c>
      <c r="L25" s="3">
        <v>2.5065064000000001E-2</v>
      </c>
      <c r="M25" s="3">
        <v>-5.3773403000000004E-2</v>
      </c>
      <c r="N25" s="3">
        <v>-2.3582934999999999E-2</v>
      </c>
      <c r="O25" s="3">
        <v>1.9329309999999999E-2</v>
      </c>
      <c r="P25" s="3">
        <v>-1.2053131999999999E-2</v>
      </c>
      <c r="Q25" s="3">
        <v>-4.1993856000000003E-2</v>
      </c>
      <c r="R25" s="3">
        <v>2.212751E-2</v>
      </c>
      <c r="S25" s="3">
        <v>0.22542774000000002</v>
      </c>
      <c r="T25" s="3">
        <v>-7.5403929999999994E-2</v>
      </c>
      <c r="U25" s="3">
        <v>-2.3994802999999999E-2</v>
      </c>
      <c r="V25" s="3">
        <v>-3.2525837000000002E-2</v>
      </c>
      <c r="W25" s="3">
        <v>-2.0257770000000001E-2</v>
      </c>
      <c r="X25" s="3">
        <v>-2.6773809999999999E-3</v>
      </c>
      <c r="Y25" s="3">
        <v>2.0103454999999999E-3</v>
      </c>
      <c r="Z25" s="3">
        <v>-4.3515386999999996E-2</v>
      </c>
      <c r="AA25" s="3">
        <v>-3.0507863E-2</v>
      </c>
      <c r="AB25" s="3">
        <v>-2.9123962E-2</v>
      </c>
      <c r="AC25" s="3">
        <v>-4.7123850000000002E-2</v>
      </c>
      <c r="AD25" s="3">
        <v>-3.1506239999999998E-2</v>
      </c>
      <c r="AE25" s="3">
        <v>-1.1547327000000001E-2</v>
      </c>
      <c r="AF25" s="3">
        <v>-5.0847473000000004E-2</v>
      </c>
      <c r="AG25" s="3">
        <v>-5.6185904000000002E-2</v>
      </c>
      <c r="AH25" s="3">
        <v>-5.9254826999999996E-2</v>
      </c>
      <c r="AI25" s="3">
        <v>-3.0525028999999999E-2</v>
      </c>
      <c r="AJ25" s="3"/>
      <c r="AK25" s="3"/>
      <c r="AL25" s="3"/>
    </row>
    <row r="26" spans="1:38" x14ac:dyDescent="0.3">
      <c r="A26" s="2">
        <v>44841</v>
      </c>
      <c r="B26" s="3">
        <v>-8.2817550000000004E-2</v>
      </c>
      <c r="C26" s="3">
        <v>-0.13767606000000002</v>
      </c>
      <c r="D26" s="3">
        <v>-5.0471964000000001E-2</v>
      </c>
      <c r="E26" s="3">
        <v>-0.14045161</v>
      </c>
      <c r="F26" s="3">
        <v>-0.14832169000000001</v>
      </c>
      <c r="G26" s="3">
        <v>-1.3021827E-2</v>
      </c>
      <c r="H26" s="3">
        <v>-8.9726330000000007E-2</v>
      </c>
      <c r="I26" s="3">
        <v>-0.12020206</v>
      </c>
      <c r="J26" s="3">
        <v>-2.6360869999999998E-2</v>
      </c>
      <c r="K26" s="3">
        <v>-0.11620407999999999</v>
      </c>
      <c r="L26" s="3">
        <v>3.0803442E-2</v>
      </c>
      <c r="M26" s="3">
        <v>-8.6829300000000012E-2</v>
      </c>
      <c r="N26" s="3">
        <v>-7.3728799999999997E-2</v>
      </c>
      <c r="O26" s="3">
        <v>-7.7107609999999993E-2</v>
      </c>
      <c r="P26" s="3">
        <v>-0.10876762</v>
      </c>
      <c r="Q26" s="3">
        <v>-3.5296082000000001E-3</v>
      </c>
      <c r="R26" s="3">
        <v>-4.5303400000000001E-2</v>
      </c>
      <c r="S26" s="3">
        <v>-1.6759752999999999E-2</v>
      </c>
      <c r="T26" s="3">
        <v>-1.2297689999999998E-2</v>
      </c>
      <c r="U26" s="3">
        <v>-0.17541526999999998</v>
      </c>
      <c r="V26" s="3">
        <v>-4.8690438000000003E-3</v>
      </c>
      <c r="W26" s="3">
        <v>-0.14014208</v>
      </c>
      <c r="X26" s="3">
        <v>-9.8881479999999994E-2</v>
      </c>
      <c r="Y26" s="3">
        <v>-0.10662079000000001</v>
      </c>
      <c r="Z26" s="3">
        <v>-0.10838538</v>
      </c>
      <c r="AA26" s="3">
        <v>-6.1428250000000004E-2</v>
      </c>
      <c r="AB26" s="3">
        <v>-9.9112030000000004E-2</v>
      </c>
      <c r="AC26" s="3">
        <v>-9.1405210000000001E-2</v>
      </c>
      <c r="AD26" s="3">
        <v>-0.1221484</v>
      </c>
      <c r="AE26" s="3">
        <v>-0.10405283999999999</v>
      </c>
      <c r="AF26" s="3">
        <v>-9.5238089999999997E-2</v>
      </c>
      <c r="AG26" s="3">
        <v>-0.11219227</v>
      </c>
      <c r="AH26" s="3">
        <v>-0.12012982</v>
      </c>
      <c r="AI26" s="3">
        <v>-8.7321579999999996E-2</v>
      </c>
      <c r="AJ26" s="3"/>
      <c r="AK26" s="3"/>
      <c r="AL26" s="3"/>
    </row>
    <row r="27" spans="1:38" x14ac:dyDescent="0.3">
      <c r="A27" s="2">
        <v>44874</v>
      </c>
      <c r="B27" s="3">
        <v>-5.1413894000000002E-2</v>
      </c>
      <c r="C27" s="3">
        <v>8.9424249999999997E-2</v>
      </c>
      <c r="D27" s="3">
        <v>7.3466299999999998E-3</v>
      </c>
      <c r="E27" s="3">
        <v>7.0347309999999996E-2</v>
      </c>
      <c r="F27" s="3">
        <v>0.22639788</v>
      </c>
      <c r="G27" s="3">
        <v>9.3131540000000013E-2</v>
      </c>
      <c r="H27" s="3">
        <v>2.4642706E-2</v>
      </c>
      <c r="I27" s="3">
        <v>1.0332942000000001E-2</v>
      </c>
      <c r="J27" s="3">
        <v>0.14197672</v>
      </c>
      <c r="K27" s="3">
        <v>0.13128042000000001</v>
      </c>
      <c r="L27" s="3">
        <v>-2.4029552999999999E-2</v>
      </c>
      <c r="M27" s="3">
        <v>8.7873940000000011E-2</v>
      </c>
      <c r="N27" s="3">
        <v>0.13677955</v>
      </c>
      <c r="O27" s="3">
        <v>6.0279727000000005E-2</v>
      </c>
      <c r="P27" s="3">
        <v>-9.3503475000000003E-2</v>
      </c>
      <c r="Q27" s="3">
        <v>-1.508224E-2</v>
      </c>
      <c r="R27" s="3">
        <v>2.7088046000000001E-2</v>
      </c>
      <c r="S27" s="3">
        <v>0.19277596</v>
      </c>
      <c r="T27" s="3">
        <v>3.6041975000000004E-2</v>
      </c>
      <c r="U27" s="3">
        <v>-0.11281221999999999</v>
      </c>
      <c r="V27" s="3">
        <v>-4.0074529999999997E-2</v>
      </c>
      <c r="W27" s="3">
        <v>5.0279379999999999E-2</v>
      </c>
      <c r="X27" s="3">
        <v>4.518366E-2</v>
      </c>
      <c r="Y27" s="3">
        <v>5.9351919999999996E-2</v>
      </c>
      <c r="Z27" s="3">
        <v>0.12906455999999999</v>
      </c>
      <c r="AA27" s="3">
        <v>2.4292349999999997E-2</v>
      </c>
      <c r="AB27" s="3">
        <v>6.2599897000000002E-2</v>
      </c>
      <c r="AC27" s="3">
        <v>6.4939975999999996E-2</v>
      </c>
      <c r="AD27" s="3">
        <v>-2.147901E-2</v>
      </c>
      <c r="AE27" s="3">
        <v>3.1257749000000001E-2</v>
      </c>
      <c r="AF27" s="3">
        <v>0.12134504</v>
      </c>
      <c r="AG27" s="3">
        <v>9.0586780000000006E-2</v>
      </c>
      <c r="AH27" s="3">
        <v>0.13062727000000002</v>
      </c>
      <c r="AI27" s="3">
        <v>0.17203308</v>
      </c>
      <c r="AJ27" s="3"/>
      <c r="AK27" s="3"/>
      <c r="AL27" s="3"/>
    </row>
    <row r="28" spans="1:38" x14ac:dyDescent="0.3">
      <c r="A28" s="2">
        <v>44904</v>
      </c>
      <c r="B28" s="3">
        <v>0.10331976</v>
      </c>
      <c r="C28" s="3">
        <v>1.9115448E-2</v>
      </c>
      <c r="D28" s="3">
        <v>-3.560704E-2</v>
      </c>
      <c r="E28" s="3">
        <v>9.6921809999999997E-2</v>
      </c>
      <c r="F28" s="3">
        <v>0.11434973</v>
      </c>
      <c r="G28" s="3">
        <v>5.2183149999999998E-2</v>
      </c>
      <c r="H28" s="3">
        <v>9.2352030000000002E-2</v>
      </c>
      <c r="I28" s="3">
        <v>0.12477278999999999</v>
      </c>
      <c r="J28" s="3">
        <v>-6.9391130000000002E-3</v>
      </c>
      <c r="K28" s="3">
        <v>3.9398312999999997E-2</v>
      </c>
      <c r="L28" s="3">
        <v>-5.4924250000000001E-2</v>
      </c>
      <c r="M28" s="3">
        <v>5.8679104000000003E-2</v>
      </c>
      <c r="N28" s="3">
        <v>6.7605614999999994E-2</v>
      </c>
      <c r="O28" s="3">
        <v>-1.1674762E-3</v>
      </c>
      <c r="P28" s="3">
        <v>0.24750446000000001</v>
      </c>
      <c r="Q28" s="3">
        <v>-8.4918790000000008E-2</v>
      </c>
      <c r="R28" s="3">
        <v>4.1913985999999999E-4</v>
      </c>
      <c r="S28" s="3">
        <v>0.15345359</v>
      </c>
      <c r="T28" s="3">
        <v>-4.4908284999999999E-2</v>
      </c>
      <c r="U28" s="3">
        <v>0.16712081999999998</v>
      </c>
      <c r="V28" s="3">
        <v>-8.9077710000000004E-2</v>
      </c>
      <c r="W28" s="3">
        <v>0.14662349999999999</v>
      </c>
      <c r="X28" s="3">
        <v>0.10071266</v>
      </c>
      <c r="Y28" s="3">
        <v>2.5136232000000001E-2</v>
      </c>
      <c r="Z28" s="3">
        <v>0.11918473</v>
      </c>
      <c r="AA28" s="3">
        <v>8.3104609999999995E-2</v>
      </c>
      <c r="AB28" s="3">
        <v>7.2449207000000002E-2</v>
      </c>
      <c r="AC28" s="3">
        <v>0.11068022</v>
      </c>
      <c r="AD28" s="3">
        <v>7.109225000000001E-2</v>
      </c>
      <c r="AE28" s="3">
        <v>5.1185370000000001E-2</v>
      </c>
      <c r="AF28" s="3">
        <v>9.6479780000000001E-2</v>
      </c>
      <c r="AG28" s="3">
        <v>0.14986694</v>
      </c>
      <c r="AH28" s="3">
        <v>0.10672331</v>
      </c>
      <c r="AI28" s="3">
        <v>7.3783399999999999E-2</v>
      </c>
      <c r="AJ28" s="3"/>
      <c r="AK28" s="3"/>
      <c r="AL28" s="3"/>
    </row>
    <row r="29" spans="1:38" x14ac:dyDescent="0.3">
      <c r="A29" s="2">
        <v>44935</v>
      </c>
      <c r="B29" s="3">
        <v>4.2319180000000005E-2</v>
      </c>
      <c r="C29" s="3">
        <v>1.6302585999999997E-2</v>
      </c>
      <c r="D29" s="3">
        <v>-1.5965164E-2</v>
      </c>
      <c r="E29" s="3">
        <v>6.5607189999999996E-2</v>
      </c>
      <c r="F29" s="3">
        <v>0.12400759</v>
      </c>
      <c r="G29" s="3">
        <v>5.1228284999999998E-2</v>
      </c>
      <c r="H29" s="3">
        <v>2.6130437999999999E-2</v>
      </c>
      <c r="I29" s="3">
        <v>1.6131877999999999E-2</v>
      </c>
      <c r="J29" s="3">
        <v>7.2574735000000001E-2</v>
      </c>
      <c r="K29" s="3">
        <v>6.6197989999999998E-2</v>
      </c>
      <c r="L29" s="3">
        <v>9.7870826999999997E-3</v>
      </c>
      <c r="M29" s="3">
        <v>7.6967834999999998E-2</v>
      </c>
      <c r="N29" s="3">
        <v>7.6642632000000002E-2</v>
      </c>
      <c r="O29" s="3">
        <v>-1.4375806E-2</v>
      </c>
      <c r="P29" s="3">
        <v>9.2063060000000002E-2</v>
      </c>
      <c r="Q29" s="3">
        <v>2.2851229E-3</v>
      </c>
      <c r="R29" s="3">
        <v>4.1888237000000002E-2</v>
      </c>
      <c r="S29" s="3">
        <v>2.6926637000000003E-2</v>
      </c>
      <c r="T29" s="3">
        <v>-7.7734589999999999E-3</v>
      </c>
      <c r="U29" s="3">
        <v>-2.8312563999999998E-2</v>
      </c>
      <c r="V29" s="3">
        <v>4.0091156999999995E-2</v>
      </c>
      <c r="W29" s="3">
        <v>-2.1815299999999998E-4</v>
      </c>
      <c r="X29" s="3">
        <v>1.1587381000000001E-2</v>
      </c>
      <c r="Y29" s="3">
        <v>1.7568706999999999E-2</v>
      </c>
      <c r="Z29" s="3">
        <v>5.7758209999999997E-2</v>
      </c>
      <c r="AA29" s="3">
        <v>-4.4879317000000004E-3</v>
      </c>
      <c r="AB29" s="3">
        <v>2.7115463999999999E-2</v>
      </c>
      <c r="AC29" s="3">
        <v>2.3981929999999999E-2</v>
      </c>
      <c r="AD29" s="3">
        <v>-3.8443803999999998E-2</v>
      </c>
      <c r="AE29" s="3">
        <v>-9.1977120000000002E-3</v>
      </c>
      <c r="AF29" s="3">
        <v>4.8655867999999998E-2</v>
      </c>
      <c r="AG29" s="3">
        <v>4.5527100000000001E-2</v>
      </c>
      <c r="AH29" s="3">
        <v>2.1139503E-2</v>
      </c>
      <c r="AI29" s="3">
        <v>6.3266039999999996E-2</v>
      </c>
      <c r="AJ29" s="3"/>
      <c r="AK29" s="3"/>
      <c r="AL29" s="3"/>
    </row>
    <row r="30" spans="1:38" x14ac:dyDescent="0.3">
      <c r="A30" s="2">
        <v>44966</v>
      </c>
      <c r="B30" s="3">
        <v>2.6553988000000001E-2</v>
      </c>
      <c r="C30" s="3">
        <v>7.9064610000000007E-2</v>
      </c>
      <c r="D30" s="3">
        <v>7.031965300000001E-2</v>
      </c>
      <c r="E30" s="3">
        <v>9.2957019999999994E-3</v>
      </c>
      <c r="F30" s="3">
        <v>-2.4286568000000001E-2</v>
      </c>
      <c r="G30" s="3">
        <v>-1.4369726000000001E-2</v>
      </c>
      <c r="H30" s="3">
        <v>-6.4991116999999999E-3</v>
      </c>
      <c r="I30" s="3">
        <v>5.9375762999999998E-2</v>
      </c>
      <c r="J30" s="3">
        <v>3.5826324999999999E-2</v>
      </c>
      <c r="K30" s="3">
        <v>2.5674581999999998E-2</v>
      </c>
      <c r="L30" s="3">
        <v>-9.9679829999999997E-3</v>
      </c>
      <c r="M30" s="3">
        <v>-4.2850970000000002E-2</v>
      </c>
      <c r="N30" s="3">
        <v>0.12787353500000001</v>
      </c>
      <c r="O30" s="3">
        <v>-4.4942500000000003E-2</v>
      </c>
      <c r="P30" s="3">
        <v>4.3851137000000002E-3</v>
      </c>
      <c r="Q30" s="3">
        <v>-9.623218E-2</v>
      </c>
      <c r="R30" s="3">
        <v>-1.2979507E-2</v>
      </c>
      <c r="S30" s="3">
        <v>-0.15098148</v>
      </c>
      <c r="T30" s="3">
        <v>2.00665E-3</v>
      </c>
      <c r="U30" s="3">
        <v>-3.3144712E-2</v>
      </c>
      <c r="V30" s="3">
        <v>-3.7027478000000003E-2</v>
      </c>
      <c r="W30" s="3">
        <v>4.1962265999999998E-2</v>
      </c>
      <c r="X30" s="3">
        <v>5.5193424000000005E-2</v>
      </c>
      <c r="Y30" s="3">
        <v>3.3284306999999999E-2</v>
      </c>
      <c r="Z30" s="3">
        <v>5.316365E-2</v>
      </c>
      <c r="AA30" s="3">
        <v>5.2832959999999998E-2</v>
      </c>
      <c r="AB30" s="3">
        <v>1.2744664999999999E-2</v>
      </c>
      <c r="AC30" s="3">
        <v>2.2019506000000001E-2</v>
      </c>
      <c r="AD30" s="3">
        <v>0.11510301000000001</v>
      </c>
      <c r="AE30" s="3">
        <v>4.9579740000000004E-2</v>
      </c>
      <c r="AF30" s="3">
        <v>4.3527719999999999E-2</v>
      </c>
      <c r="AG30" s="3">
        <v>4.1810989999999999E-2</v>
      </c>
      <c r="AH30" s="3">
        <v>3.5143732999999996E-2</v>
      </c>
      <c r="AI30" s="3">
        <v>6.3852069999999997E-2</v>
      </c>
      <c r="AJ30" s="3"/>
      <c r="AK30" s="3"/>
      <c r="AL30" s="3"/>
    </row>
    <row r="31" spans="1:38" x14ac:dyDescent="0.3">
      <c r="A31" s="2">
        <v>44994</v>
      </c>
      <c r="B31" s="3">
        <v>-6.3492060000000003E-2</v>
      </c>
      <c r="C31" s="3">
        <v>-4.1279196999999997E-3</v>
      </c>
      <c r="D31" s="3">
        <v>-5.2901030000000002E-2</v>
      </c>
      <c r="E31" s="3">
        <v>-6.6241560000000005E-2</v>
      </c>
      <c r="F31" s="3">
        <v>-3.2358407999999998E-2</v>
      </c>
      <c r="G31" s="3">
        <v>-3.1809150000000001E-2</v>
      </c>
      <c r="H31" s="3">
        <v>-6.1927613999999999E-2</v>
      </c>
      <c r="I31" s="3">
        <v>-2.7248560999999998E-2</v>
      </c>
      <c r="J31" s="3">
        <v>4.1005489999999999E-2</v>
      </c>
      <c r="K31" s="3">
        <v>-7.9400479999999996E-2</v>
      </c>
      <c r="L31" s="3">
        <v>-3.595829E-3</v>
      </c>
      <c r="M31" s="3">
        <v>-8.6797600000000003E-2</v>
      </c>
      <c r="N31" s="3">
        <v>-3.057325E-2</v>
      </c>
      <c r="O31" s="3">
        <v>-1.6886055000000001E-2</v>
      </c>
      <c r="P31" s="3">
        <v>-0.11408507999999999</v>
      </c>
      <c r="Q31" s="3">
        <v>4.7323940000000002E-2</v>
      </c>
      <c r="R31" s="3">
        <v>-3.2920600000000001E-2</v>
      </c>
      <c r="S31" s="3">
        <v>0.25501525999999997</v>
      </c>
      <c r="T31" s="3">
        <v>-2.0026624000000003E-2</v>
      </c>
      <c r="U31" s="3">
        <v>-2.6755810000000001E-2</v>
      </c>
      <c r="V31" s="3">
        <v>6.991148E-3</v>
      </c>
      <c r="W31" s="3">
        <v>-7.1595310000000009E-2</v>
      </c>
      <c r="X31" s="3">
        <v>-6.7133484000000007E-2</v>
      </c>
      <c r="Y31" s="3">
        <v>-4.8460665E-2</v>
      </c>
      <c r="Z31" s="3">
        <v>-2.1329463E-2</v>
      </c>
      <c r="AA31" s="3">
        <v>-5.5372714999999996E-3</v>
      </c>
      <c r="AB31" s="3">
        <v>-3.5280882999999999E-2</v>
      </c>
      <c r="AC31" s="3">
        <v>-2.1545111999999998E-2</v>
      </c>
      <c r="AD31" s="3">
        <v>-2.9899179999999997E-2</v>
      </c>
      <c r="AE31" s="3">
        <v>-3.814882E-2</v>
      </c>
      <c r="AF31" s="3">
        <v>-8.9967846999999997E-3</v>
      </c>
      <c r="AG31" s="3">
        <v>-4.5119943999999995E-2</v>
      </c>
      <c r="AH31" s="3">
        <v>-4.0123462999999998E-2</v>
      </c>
      <c r="AI31" s="3">
        <v>-1.73828E-2</v>
      </c>
      <c r="AJ31" s="3"/>
      <c r="AK31" s="3"/>
      <c r="AL31" s="3"/>
    </row>
    <row r="32" spans="1:38" x14ac:dyDescent="0.3">
      <c r="A32" s="2">
        <v>45022</v>
      </c>
      <c r="B32" s="3">
        <v>4.0175675999999994E-2</v>
      </c>
      <c r="C32" s="3">
        <v>-5.0086380000000007E-2</v>
      </c>
      <c r="D32" s="3">
        <v>6.3964010000000002E-2</v>
      </c>
      <c r="E32" s="3">
        <v>1.1760235000000001E-2</v>
      </c>
      <c r="F32" s="3">
        <v>3.8584469999999997E-3</v>
      </c>
      <c r="G32" s="3">
        <v>4.38056E-2</v>
      </c>
      <c r="H32" s="3">
        <v>3.4867525000000003E-2</v>
      </c>
      <c r="I32" s="3">
        <v>2.2318362999999997E-2</v>
      </c>
      <c r="J32" s="3">
        <v>4.1103362999999997E-3</v>
      </c>
      <c r="K32" s="3">
        <v>3.8448215000000001E-2</v>
      </c>
      <c r="L32" s="3">
        <v>-2.237457E-2</v>
      </c>
      <c r="M32" s="3">
        <v>6.2531233000000006E-2</v>
      </c>
      <c r="N32" s="3">
        <v>1.4783144E-2</v>
      </c>
      <c r="O32" s="3">
        <v>9.0931653999999987E-3</v>
      </c>
      <c r="P32" s="3">
        <v>6.5566779999999991E-2</v>
      </c>
      <c r="Q32" s="3">
        <v>-1.4523983000000001E-2</v>
      </c>
      <c r="R32" s="3">
        <v>-2.3014247000000002E-2</v>
      </c>
      <c r="S32" s="3">
        <v>-0.10105662999999999</v>
      </c>
      <c r="T32" s="3">
        <v>-3.2016336999999999E-2</v>
      </c>
      <c r="U32" s="3">
        <v>5.5841922999999995E-2</v>
      </c>
      <c r="V32" s="3">
        <v>6.8624853999999999E-2</v>
      </c>
      <c r="W32" s="3">
        <v>4.5264005999999996E-2</v>
      </c>
      <c r="X32" s="3">
        <v>1.9426106999999998E-2</v>
      </c>
      <c r="Y32" s="3">
        <v>3.3553003999999997E-2</v>
      </c>
      <c r="Z32" s="3">
        <v>3.8140177999999997E-2</v>
      </c>
      <c r="AA32" s="3">
        <v>5.9161185999999999E-3</v>
      </c>
      <c r="AB32" s="3">
        <v>7.593751E-2</v>
      </c>
      <c r="AC32" s="3">
        <v>3.9949656E-2</v>
      </c>
      <c r="AD32" s="3">
        <v>8.8433150000000002E-2</v>
      </c>
      <c r="AE32" s="3">
        <v>4.9061060000000004E-2</v>
      </c>
      <c r="AF32" s="3">
        <v>5.0619006000000001E-2</v>
      </c>
      <c r="AG32" s="3">
        <v>4.5013666000000001E-2</v>
      </c>
      <c r="AH32" s="3">
        <v>2.5723457000000002E-2</v>
      </c>
      <c r="AI32" s="3">
        <v>3.0707597999999999E-2</v>
      </c>
      <c r="AJ32" s="3"/>
      <c r="AK32" s="3"/>
      <c r="AL32" s="3"/>
    </row>
    <row r="33" spans="1:38" x14ac:dyDescent="0.3">
      <c r="A33" s="2">
        <v>45055</v>
      </c>
      <c r="B33" s="3">
        <v>-3.2287240000000002E-2</v>
      </c>
      <c r="C33" s="3">
        <v>8.4363574999999996E-2</v>
      </c>
      <c r="D33" s="3">
        <v>1.8204807999999999E-2</v>
      </c>
      <c r="E33" s="3">
        <v>2.9996633999999998E-3</v>
      </c>
      <c r="F33" s="3">
        <v>0.12620115000000001</v>
      </c>
      <c r="G33" s="3">
        <v>4.4590234999999999E-2</v>
      </c>
      <c r="H33" s="3">
        <v>-7.6370240000000001E-3</v>
      </c>
      <c r="I33" s="3">
        <v>-1.6484677999999999E-2</v>
      </c>
      <c r="J33" s="3">
        <v>5.5091260000000003E-2</v>
      </c>
      <c r="K33" s="3">
        <v>1.7011404000000001E-2</v>
      </c>
      <c r="L33" s="3">
        <v>7.198226499999999E-2</v>
      </c>
      <c r="M33" s="3">
        <v>-2.9190182999999998E-2</v>
      </c>
      <c r="N33" s="3">
        <v>4.9530506000000002E-2</v>
      </c>
      <c r="O33" s="3">
        <v>3.8047551999999998E-2</v>
      </c>
      <c r="P33" s="3">
        <v>-5.0271454E-2</v>
      </c>
      <c r="Q33" s="3">
        <v>6.6594004999999998E-2</v>
      </c>
      <c r="R33" s="3">
        <v>-7.8689455999999998E-3</v>
      </c>
      <c r="S33" s="3">
        <v>-7.3236885000000002E-2</v>
      </c>
      <c r="T33" s="3">
        <v>5.9817075999999997E-2</v>
      </c>
      <c r="U33" s="3">
        <v>-1.9528030999999998E-2</v>
      </c>
      <c r="V33" s="3">
        <v>2.3238419999999999E-2</v>
      </c>
      <c r="W33" s="3">
        <v>1.1627913E-2</v>
      </c>
      <c r="X33" s="3">
        <v>3.4646988000000003E-3</v>
      </c>
      <c r="Y33" s="3">
        <v>2.9275297999999998E-2</v>
      </c>
      <c r="Z33" s="3">
        <v>2.3093104000000003E-2</v>
      </c>
      <c r="AA33" s="3">
        <v>3.8574575999999999E-2</v>
      </c>
      <c r="AB33" s="3">
        <v>5.4124236000000006E-2</v>
      </c>
      <c r="AC33" s="3">
        <v>1.7543793000000002E-2</v>
      </c>
      <c r="AD33" s="3">
        <v>1.128757E-2</v>
      </c>
      <c r="AE33" s="3">
        <v>4.2523146000000003E-3</v>
      </c>
      <c r="AF33" s="3">
        <v>2.1209836000000003E-2</v>
      </c>
      <c r="AG33" s="3">
        <v>-7.9723597000000007E-3</v>
      </c>
      <c r="AH33" s="3">
        <v>4.2747260000000002E-2</v>
      </c>
      <c r="AI33" s="3">
        <v>2.6878237999999999E-2</v>
      </c>
      <c r="AJ33" s="3"/>
      <c r="AK33" s="3"/>
      <c r="AL33" s="3"/>
    </row>
    <row r="34" spans="1:38" x14ac:dyDescent="0.3">
      <c r="A34" s="2">
        <v>45086</v>
      </c>
      <c r="B34" s="3">
        <v>-7.760751199999999E-2</v>
      </c>
      <c r="C34" s="3">
        <v>2.1733045999999999E-2</v>
      </c>
      <c r="D34" s="3">
        <v>-4.3072700000000002E-3</v>
      </c>
      <c r="E34" s="3">
        <v>-3.0285060000000003E-2</v>
      </c>
      <c r="F34" s="3">
        <v>6.2571169999999995E-2</v>
      </c>
      <c r="G34" s="3">
        <v>-2.2889255999999997E-2</v>
      </c>
      <c r="H34" s="3">
        <v>-7.0860623999999997E-2</v>
      </c>
      <c r="I34" s="3">
        <v>7.8142642999999998E-2</v>
      </c>
      <c r="J34" s="3">
        <v>2.4664163999999999E-2</v>
      </c>
      <c r="K34" s="3">
        <v>9.3473319999999999E-2</v>
      </c>
      <c r="L34" s="3">
        <v>0.11486268000000001</v>
      </c>
      <c r="M34" s="3">
        <v>8.4161759999999995E-5</v>
      </c>
      <c r="N34" s="3">
        <v>0.10178910999999999</v>
      </c>
      <c r="O34" s="3">
        <v>1.7353654E-2</v>
      </c>
      <c r="P34" s="3">
        <v>-2.7658820000000001E-2</v>
      </c>
      <c r="Q34" s="3">
        <v>-3.7853299999999999E-2</v>
      </c>
      <c r="R34" s="3">
        <v>-6.103575E-3</v>
      </c>
      <c r="S34" s="3">
        <v>2.0811438999999998E-2</v>
      </c>
      <c r="T34" s="3">
        <v>-2.5986970000000002E-2</v>
      </c>
      <c r="U34" s="3">
        <v>9.1286299999999987E-2</v>
      </c>
      <c r="V34" s="3">
        <v>2.0522714000000001E-2</v>
      </c>
      <c r="W34" s="3">
        <v>-4.708159E-2</v>
      </c>
      <c r="X34" s="3">
        <v>-1.6717969999999999E-2</v>
      </c>
      <c r="Y34" s="3">
        <v>-2.9977500000000001E-2</v>
      </c>
      <c r="Z34" s="3">
        <v>-2.4546564000000003E-2</v>
      </c>
      <c r="AA34" s="3">
        <v>4.3625116000000005E-2</v>
      </c>
      <c r="AB34" s="3">
        <v>-4.0968060000000001E-2</v>
      </c>
      <c r="AC34" s="3">
        <v>-2.5424361000000003E-2</v>
      </c>
      <c r="AD34" s="3">
        <v>0.10216391</v>
      </c>
      <c r="AE34" s="3">
        <v>4.6163559999999999E-2</v>
      </c>
      <c r="AF34" s="3">
        <v>-3.3479989000000002E-2</v>
      </c>
      <c r="AG34" s="3">
        <v>1.7268062000000001E-2</v>
      </c>
      <c r="AH34" s="3">
        <v>-3.5528839E-2</v>
      </c>
      <c r="AI34" s="3">
        <v>-2.2957801999999999E-2</v>
      </c>
      <c r="AJ34" s="3"/>
      <c r="AK34" s="3"/>
      <c r="AL34" s="3"/>
    </row>
    <row r="35" spans="1:38" x14ac:dyDescent="0.3">
      <c r="A35" s="2">
        <v>45114</v>
      </c>
      <c r="B35" s="3">
        <v>-6.9444179999999999E-3</v>
      </c>
      <c r="C35" s="3">
        <v>2.3208259999999998E-2</v>
      </c>
      <c r="D35" s="3">
        <v>-2.3017883000000003E-2</v>
      </c>
      <c r="E35" s="3">
        <v>-4.7200920000000003E-4</v>
      </c>
      <c r="F35" s="3">
        <v>2.0342587999999998E-2</v>
      </c>
      <c r="G35" s="3">
        <v>5.0680639999999997E-3</v>
      </c>
      <c r="H35" s="3">
        <v>-1.1904775999999999E-2</v>
      </c>
      <c r="I35" s="3">
        <v>-2.8571367E-2</v>
      </c>
      <c r="J35" s="3">
        <v>-4.9268602999999996E-3</v>
      </c>
      <c r="K35" s="3">
        <v>-5.3089380000000005E-2</v>
      </c>
      <c r="L35" s="3">
        <v>1.329112E-2</v>
      </c>
      <c r="M35" s="3">
        <v>-3.8727164000000001E-2</v>
      </c>
      <c r="N35" s="3">
        <v>5.2055360000000002E-2</v>
      </c>
      <c r="O35" s="3">
        <v>3.5383463000000004E-2</v>
      </c>
      <c r="P35" s="3">
        <v>-1.2530327000000001E-2</v>
      </c>
      <c r="Q35" s="3">
        <v>-1.160866E-2</v>
      </c>
      <c r="R35" s="3">
        <v>-4.1540439999999998E-2</v>
      </c>
      <c r="S35" s="3">
        <v>-1.1551081999999999E-2</v>
      </c>
      <c r="T35" s="3">
        <v>3.4313798E-2</v>
      </c>
      <c r="U35" s="3">
        <v>2.2813678E-2</v>
      </c>
      <c r="V35" s="3">
        <v>4.3584108000000003E-3</v>
      </c>
      <c r="W35" s="3">
        <v>4.0377854999999997E-2</v>
      </c>
      <c r="X35" s="3">
        <v>-1.1627913E-2</v>
      </c>
      <c r="Y35" s="3">
        <v>6.7449809999999997E-3</v>
      </c>
      <c r="Z35" s="3">
        <v>-2.8818250000000002E-3</v>
      </c>
      <c r="AA35" s="3">
        <v>-9.3218090000000003E-3</v>
      </c>
      <c r="AB35" s="3">
        <v>-1.6641079999999999E-2</v>
      </c>
      <c r="AC35" s="3">
        <v>-2.2388040000000001E-2</v>
      </c>
      <c r="AD35" s="3">
        <v>3.4536123000000002E-2</v>
      </c>
      <c r="AE35" s="3">
        <v>2.3924112000000001E-2</v>
      </c>
      <c r="AF35" s="3">
        <v>8.407950400000001E-3</v>
      </c>
      <c r="AG35" s="3">
        <v>1.1565447E-2</v>
      </c>
      <c r="AH35" s="3">
        <v>-2.6069760000000001E-2</v>
      </c>
      <c r="AI35" s="3">
        <v>3.6706327999999996E-2</v>
      </c>
      <c r="AJ35" s="3"/>
      <c r="AK35" s="3"/>
      <c r="AL35" s="3"/>
    </row>
    <row r="36" spans="1:38" x14ac:dyDescent="0.3">
      <c r="A36" s="2">
        <v>45147</v>
      </c>
      <c r="B36" s="3">
        <v>3.6329508000000003E-2</v>
      </c>
      <c r="C36" s="3">
        <v>-1.1007309E-2</v>
      </c>
      <c r="D36" s="3">
        <v>6.5444709999999996E-3</v>
      </c>
      <c r="E36" s="3">
        <v>3.5951137999999999E-3</v>
      </c>
      <c r="F36" s="3">
        <v>4.7743916999999997E-2</v>
      </c>
      <c r="G36" s="3">
        <v>9.3913670000000005E-2</v>
      </c>
      <c r="H36" s="3">
        <v>7.8313229999999998E-2</v>
      </c>
      <c r="I36" s="3">
        <v>5.1902530000000006E-3</v>
      </c>
      <c r="J36" s="3">
        <v>6.7081449999999996E-3</v>
      </c>
      <c r="K36" s="3">
        <v>1.8055081000000001E-2</v>
      </c>
      <c r="L36" s="3">
        <v>-1.1867642000000001E-2</v>
      </c>
      <c r="M36" s="3">
        <v>4.1313886999999994E-2</v>
      </c>
      <c r="N36" s="3">
        <v>3.1584620000000001E-2</v>
      </c>
      <c r="O36" s="3">
        <v>7.798195E-3</v>
      </c>
      <c r="P36" s="3">
        <v>4.3855785999999994E-2</v>
      </c>
      <c r="Q36" s="3">
        <v>3.0201435000000002E-2</v>
      </c>
      <c r="R36" s="3">
        <v>2.5353789999999998E-2</v>
      </c>
      <c r="S36" s="3">
        <v>0.19398987000000001</v>
      </c>
      <c r="T36" s="3">
        <v>3.6560534999999998E-2</v>
      </c>
      <c r="U36" s="3">
        <v>0.1197027</v>
      </c>
      <c r="V36" s="3">
        <v>-3.109932E-2</v>
      </c>
      <c r="W36" s="3">
        <v>-3.5937785999999999E-2</v>
      </c>
      <c r="X36" s="3">
        <v>1.5837073E-2</v>
      </c>
      <c r="Y36" s="3">
        <v>1.3981938000000001E-2</v>
      </c>
      <c r="Z36" s="3">
        <v>1.8063545E-2</v>
      </c>
      <c r="AA36" s="3">
        <v>-6.9760083999999998E-3</v>
      </c>
      <c r="AB36" s="3">
        <v>3.3177495000000001E-2</v>
      </c>
      <c r="AC36" s="3">
        <v>3.8486003999999997E-2</v>
      </c>
      <c r="AD36" s="3">
        <v>4.5598745E-3</v>
      </c>
      <c r="AE36" s="3">
        <v>1.6417741999999999E-2</v>
      </c>
      <c r="AF36" s="3">
        <v>2.8240919999999999E-2</v>
      </c>
      <c r="AG36" s="3">
        <v>1.8859147999999999E-2</v>
      </c>
      <c r="AH36" s="3">
        <v>7.8556540000000001E-3</v>
      </c>
      <c r="AI36" s="3">
        <v>2.1052599999999998E-2</v>
      </c>
      <c r="AJ36" s="3"/>
      <c r="AK36" s="3"/>
      <c r="AL36" s="3"/>
    </row>
    <row r="37" spans="1:38" x14ac:dyDescent="0.3">
      <c r="A37" s="2">
        <v>45177</v>
      </c>
      <c r="B37" s="3">
        <v>-7.8008533000000005E-2</v>
      </c>
      <c r="C37" s="3">
        <v>-0.10826302</v>
      </c>
      <c r="D37" s="3">
        <v>-1.5171230000000001E-2</v>
      </c>
      <c r="E37" s="3">
        <v>-4.2395886999999993E-2</v>
      </c>
      <c r="F37" s="3">
        <v>-0.11417121</v>
      </c>
      <c r="G37" s="3">
        <v>-6.9997014999999996E-2</v>
      </c>
      <c r="H37" s="3">
        <v>-2.2346377000000001E-2</v>
      </c>
      <c r="I37" s="3">
        <v>-2.8614402000000001E-2</v>
      </c>
      <c r="J37" s="3">
        <v>-5.7908892999999996E-2</v>
      </c>
      <c r="K37" s="3">
        <v>-3.8736760000000002E-2</v>
      </c>
      <c r="L37" s="3">
        <v>-3.3501863E-2</v>
      </c>
      <c r="M37" s="3">
        <v>-5.2981795999999998E-2</v>
      </c>
      <c r="N37" s="3">
        <v>-7.8879119999999997E-2</v>
      </c>
      <c r="O37" s="3">
        <v>2.4579048000000003E-2</v>
      </c>
      <c r="P37" s="3">
        <v>-6.3979505999999992E-2</v>
      </c>
      <c r="Q37" s="3">
        <v>-3.6916434999999997E-2</v>
      </c>
      <c r="R37" s="3">
        <v>1.2347102E-2</v>
      </c>
      <c r="S37" s="3">
        <v>9.8154430000000001E-2</v>
      </c>
      <c r="T37" s="3">
        <v>-2.2860885000000001E-2</v>
      </c>
      <c r="U37" s="3">
        <v>2.6560426000000002E-2</v>
      </c>
      <c r="V37" s="3">
        <v>-4.7274828000000001E-3</v>
      </c>
      <c r="W37" s="3">
        <v>-7.4973879999999993E-2</v>
      </c>
      <c r="X37" s="3">
        <v>-3.3407569999999998E-2</v>
      </c>
      <c r="Y37" s="3">
        <v>-2.2982000999999998E-2</v>
      </c>
      <c r="Z37" s="3">
        <v>-3.7970185000000004E-2</v>
      </c>
      <c r="AA37" s="3">
        <v>6.5349340000000001E-3</v>
      </c>
      <c r="AB37" s="3">
        <v>-2.9741406000000001E-2</v>
      </c>
      <c r="AC37" s="3">
        <v>-2.7565122000000001E-2</v>
      </c>
      <c r="AD37" s="3">
        <v>1.2693286E-2</v>
      </c>
      <c r="AE37" s="3">
        <v>-5.1599739999999995E-4</v>
      </c>
      <c r="AF37" s="3">
        <v>-3.8713038000000005E-2</v>
      </c>
      <c r="AG37" s="3">
        <v>-8.2369330000000004E-2</v>
      </c>
      <c r="AH37" s="3">
        <v>-5.5715920000000002E-2</v>
      </c>
      <c r="AI37" s="3">
        <v>-2.7803719999999997E-2</v>
      </c>
      <c r="AJ37" s="3"/>
      <c r="AK37" s="3"/>
      <c r="AL37" s="3"/>
    </row>
    <row r="38" spans="1:38" x14ac:dyDescent="0.3">
      <c r="A38" s="2">
        <v>45208</v>
      </c>
      <c r="B38" s="3">
        <v>1.4244317999999999E-3</v>
      </c>
      <c r="C38" s="3">
        <v>-7.4886559999999991E-2</v>
      </c>
      <c r="D38" s="3">
        <v>-3.8732349999999999E-2</v>
      </c>
      <c r="E38" s="3">
        <v>-1.38098E-3</v>
      </c>
      <c r="F38" s="3">
        <v>-1.9785225E-2</v>
      </c>
      <c r="G38" s="3">
        <v>-5.9858503E-2</v>
      </c>
      <c r="H38" s="3">
        <v>-2.4285734E-2</v>
      </c>
      <c r="I38" s="3">
        <v>6.2015056999999993E-3</v>
      </c>
      <c r="J38" s="3">
        <v>-8.6392764999999996E-2</v>
      </c>
      <c r="K38" s="3">
        <v>-5.373037E-2</v>
      </c>
      <c r="L38" s="3">
        <v>-2.5833845000000001E-2</v>
      </c>
      <c r="M38" s="3">
        <v>-3.7210524000000002E-2</v>
      </c>
      <c r="N38" s="3">
        <v>-0.12845069000000001</v>
      </c>
      <c r="O38" s="3">
        <v>-2.0657480000000002E-2</v>
      </c>
      <c r="P38" s="3">
        <v>-1.8455147999999998E-2</v>
      </c>
      <c r="Q38" s="3">
        <v>-4.3404760000000001E-2</v>
      </c>
      <c r="R38" s="3">
        <v>-7.4620190000000003E-2</v>
      </c>
      <c r="S38" s="3">
        <v>-3.0048370000000001E-2</v>
      </c>
      <c r="T38" s="3">
        <v>-1.4705896000000001E-2</v>
      </c>
      <c r="U38" s="3">
        <v>-0.12677878000000001</v>
      </c>
      <c r="V38" s="3">
        <v>-6.2749979999999997E-2</v>
      </c>
      <c r="W38" s="3">
        <v>1.4942408000000001E-2</v>
      </c>
      <c r="X38" s="3">
        <v>-1.106E-2</v>
      </c>
      <c r="Y38" s="3">
        <v>-2.5580703999999999E-2</v>
      </c>
      <c r="Z38" s="3">
        <v>-4.4264134999999996E-2</v>
      </c>
      <c r="AA38" s="3">
        <v>-3.3436180000000003E-2</v>
      </c>
      <c r="AB38" s="3">
        <v>-3.0208826000000001E-2</v>
      </c>
      <c r="AC38" s="3">
        <v>-7.2440504999999999E-3</v>
      </c>
      <c r="AD38" s="3">
        <v>-1.4736115999999999E-2</v>
      </c>
      <c r="AE38" s="3">
        <v>-2.6230872000000002E-2</v>
      </c>
      <c r="AF38" s="3">
        <v>-4.1632594999999994E-2</v>
      </c>
      <c r="AG38" s="3">
        <v>-4.7655050000000004E-2</v>
      </c>
      <c r="AH38" s="3">
        <v>3.0572413999999997E-3</v>
      </c>
      <c r="AI38" s="3">
        <v>-3.9524495999999999E-2</v>
      </c>
      <c r="AJ38" s="3"/>
      <c r="AK38" s="3"/>
      <c r="AL38" s="3"/>
    </row>
    <row r="39" spans="1:38" x14ac:dyDescent="0.3">
      <c r="A39" s="2">
        <v>45239</v>
      </c>
      <c r="B39" s="3">
        <v>-2.4777173999999999E-2</v>
      </c>
      <c r="C39" s="3">
        <v>1.635313E-3</v>
      </c>
      <c r="D39" s="3">
        <v>-3.6629975000000002E-2</v>
      </c>
      <c r="E39" s="3">
        <v>2.603054E-3</v>
      </c>
      <c r="F39" s="3">
        <v>0.162053</v>
      </c>
      <c r="G39" s="3">
        <v>-5.7613849999999999E-3</v>
      </c>
      <c r="H39" s="3">
        <v>2.8794527E-2</v>
      </c>
      <c r="I39" s="3">
        <v>1.7609595999999999E-3</v>
      </c>
      <c r="J39" s="3">
        <v>6.7096710000000004E-2</v>
      </c>
      <c r="K39" s="3">
        <v>2.3943900000000001E-2</v>
      </c>
      <c r="L39" s="3">
        <v>6.7807912999999997E-2</v>
      </c>
      <c r="M39" s="3">
        <v>4.2702793999999995E-2</v>
      </c>
      <c r="N39" s="3">
        <v>0.12605036</v>
      </c>
      <c r="O39" s="3">
        <v>-1.134038E-3</v>
      </c>
      <c r="P39" s="3">
        <v>-1.1142134999999999E-2</v>
      </c>
      <c r="Q39" s="3">
        <v>6.4820049999999999E-3</v>
      </c>
      <c r="R39" s="3">
        <v>-1.8683851000000001E-2</v>
      </c>
      <c r="S39" s="3">
        <v>-7.9285916999999997E-2</v>
      </c>
      <c r="T39" s="3">
        <v>-1.3568519999999999E-2</v>
      </c>
      <c r="U39" s="3">
        <v>-2.4444460000000001E-2</v>
      </c>
      <c r="V39" s="3">
        <v>2.7740597999999998E-2</v>
      </c>
      <c r="W39" s="3">
        <v>-2.4537205999999999E-2</v>
      </c>
      <c r="X39" s="3">
        <v>-2.7958749999999997E-3</v>
      </c>
      <c r="Y39" s="3">
        <v>1.2069940600000001E-3</v>
      </c>
      <c r="Z39" s="3">
        <v>1.273644E-2</v>
      </c>
      <c r="AA39" s="3">
        <v>5.7095289999999996E-3</v>
      </c>
      <c r="AB39" s="3">
        <v>-1.3971627E-2</v>
      </c>
      <c r="AC39" s="3">
        <v>-1.2690364999999999E-2</v>
      </c>
      <c r="AD39" s="3">
        <v>9.5754859999999994E-3</v>
      </c>
      <c r="AE39" s="3">
        <v>3.5855769999999999E-3</v>
      </c>
      <c r="AF39" s="3">
        <v>1.0505318999999999E-2</v>
      </c>
      <c r="AG39" s="3">
        <v>4.6862599999999997E-2</v>
      </c>
      <c r="AH39" s="3">
        <v>-3.0487776E-4</v>
      </c>
      <c r="AI39" s="3">
        <v>3.5797954E-2</v>
      </c>
      <c r="AJ39" s="3"/>
      <c r="AK39" s="3"/>
      <c r="AL39" s="3"/>
    </row>
    <row r="40" spans="1:38" x14ac:dyDescent="0.3">
      <c r="A40" s="2">
        <v>45268</v>
      </c>
      <c r="B40" s="3">
        <v>-3.1292260000000002E-2</v>
      </c>
      <c r="C40" s="3">
        <v>0.11632657</v>
      </c>
      <c r="D40" s="3">
        <v>3.1368852000000003E-2</v>
      </c>
      <c r="E40" s="3">
        <v>2.6369094999999999E-2</v>
      </c>
      <c r="F40" s="3">
        <v>0.11563277</v>
      </c>
      <c r="G40" s="3">
        <v>5.5896996999999997E-2</v>
      </c>
      <c r="H40" s="3">
        <v>-3.7950873E-3</v>
      </c>
      <c r="I40" s="3">
        <v>6.6798570000000002E-2</v>
      </c>
      <c r="J40" s="3">
        <v>0.104335785</v>
      </c>
      <c r="K40" s="3">
        <v>3.8249612000000002E-2</v>
      </c>
      <c r="L40" s="3">
        <v>6.4130782999999997E-2</v>
      </c>
      <c r="M40" s="3">
        <v>1.6588926E-2</v>
      </c>
      <c r="N40" s="3">
        <v>4.5637249999999997E-2</v>
      </c>
      <c r="O40" s="3">
        <v>7.4250700000000003E-2</v>
      </c>
      <c r="P40" s="3">
        <v>-5.0469455999999996E-2</v>
      </c>
      <c r="Q40" s="3">
        <v>-8.1967115000000004E-3</v>
      </c>
      <c r="R40" s="3">
        <v>-1.7067969000000002E-2</v>
      </c>
      <c r="S40" s="3">
        <v>-4.2772293000000001E-3</v>
      </c>
      <c r="T40" s="3">
        <v>-1.4442920999999999E-2</v>
      </c>
      <c r="U40" s="3">
        <v>2.353835E-2</v>
      </c>
      <c r="V40" s="3">
        <v>3.9449810000000002E-2</v>
      </c>
      <c r="W40" s="3">
        <v>7.1118236000000001E-2</v>
      </c>
      <c r="X40" s="3">
        <v>6.6355109999999995E-2</v>
      </c>
      <c r="Y40" s="3">
        <v>5.666065E-2</v>
      </c>
      <c r="Z40" s="3">
        <v>0.10518288999999999</v>
      </c>
      <c r="AA40" s="3">
        <v>4.8255086000000003E-2</v>
      </c>
      <c r="AB40" s="3">
        <v>6.7363619999999999E-2</v>
      </c>
      <c r="AC40" s="3">
        <v>4.6915174000000004E-2</v>
      </c>
      <c r="AD40" s="3">
        <v>5.9718489999999999E-2</v>
      </c>
      <c r="AE40" s="3">
        <v>6.0759782999999998E-2</v>
      </c>
      <c r="AF40" s="3">
        <v>7.6426030000000006E-2</v>
      </c>
      <c r="AG40" s="3">
        <v>8.4977259999999999E-2</v>
      </c>
      <c r="AH40" s="3">
        <v>0.14207314999999998</v>
      </c>
      <c r="AI40" s="3">
        <v>7.7842355000000002E-2</v>
      </c>
      <c r="AJ40" s="3"/>
      <c r="AK40" s="3"/>
      <c r="AL40" s="3"/>
    </row>
    <row r="41" spans="1:38" x14ac:dyDescent="0.3">
      <c r="A41" s="2">
        <v>45300</v>
      </c>
      <c r="B41" s="3">
        <v>-3.8479566999999999E-2</v>
      </c>
      <c r="C41" s="3">
        <v>-2.5949119999999999E-2</v>
      </c>
      <c r="D41" s="3">
        <v>3.5028337999999999E-2</v>
      </c>
      <c r="E41" s="3">
        <v>4.5671105000000004E-2</v>
      </c>
      <c r="F41" s="3">
        <v>8.3999634E-3</v>
      </c>
      <c r="G41" s="3">
        <v>0.11894714000000001</v>
      </c>
      <c r="H41" s="3">
        <v>4.5297502999999996E-2</v>
      </c>
      <c r="I41" s="3">
        <v>2.4867653999999999E-2</v>
      </c>
      <c r="J41" s="3">
        <v>3.6240815999999995E-2</v>
      </c>
      <c r="K41" s="3">
        <v>1.9883751999999998E-2</v>
      </c>
      <c r="L41" s="3">
        <v>4.1960715999999995E-2</v>
      </c>
      <c r="M41" s="3">
        <v>1.5836954E-2</v>
      </c>
      <c r="N41" s="3">
        <v>7.5994729999999996E-2</v>
      </c>
      <c r="O41" s="3">
        <v>3.2551169999999997E-2</v>
      </c>
      <c r="P41" s="3">
        <v>-2.4625957E-2</v>
      </c>
      <c r="Q41" s="3">
        <v>5.9031844E-2</v>
      </c>
      <c r="R41" s="3">
        <v>2.4576663999999998E-2</v>
      </c>
      <c r="S41" s="3">
        <v>-4.4097660000000004E-2</v>
      </c>
      <c r="T41" s="3">
        <v>6.9746374999999999E-2</v>
      </c>
      <c r="U41" s="3">
        <v>2.0766376999999999E-2</v>
      </c>
      <c r="V41" s="3">
        <v>8.6138840000000008E-2</v>
      </c>
      <c r="W41" s="3">
        <v>4.6308517E-2</v>
      </c>
      <c r="X41" s="3">
        <v>6.0854910000000005E-2</v>
      </c>
      <c r="Y41" s="3">
        <v>5.0920367000000001E-2</v>
      </c>
      <c r="Z41" s="3">
        <v>5.5698155999999999E-3</v>
      </c>
      <c r="AA41" s="3">
        <v>3.4932494000000001E-2</v>
      </c>
      <c r="AB41" s="3">
        <v>4.1131615999999996E-2</v>
      </c>
      <c r="AC41" s="3">
        <v>2.9929519000000002E-2</v>
      </c>
      <c r="AD41" s="3">
        <v>3.7225842000000002E-2</v>
      </c>
      <c r="AE41" s="3">
        <v>3.3908128999999995E-2</v>
      </c>
      <c r="AF41" s="3">
        <v>7.3289869999999997E-4</v>
      </c>
      <c r="AG41" s="3">
        <v>1.4120698000000001E-2</v>
      </c>
      <c r="AH41" s="3">
        <v>3.0165194999999999E-2</v>
      </c>
      <c r="AI41" s="3">
        <v>2.0505905000000001E-2</v>
      </c>
      <c r="AJ41" s="3"/>
      <c r="AK41" s="3"/>
      <c r="AL41" s="3"/>
    </row>
    <row r="42" spans="1:38" x14ac:dyDescent="0.3">
      <c r="A42" s="2">
        <v>45331</v>
      </c>
      <c r="B42" s="3">
        <v>1.2632847000000001E-2</v>
      </c>
      <c r="C42" s="3">
        <v>-6.6490355000000001E-2</v>
      </c>
      <c r="D42" s="3">
        <v>5.8348180000000003E-3</v>
      </c>
      <c r="E42" s="3">
        <v>4.6493890000000003E-2</v>
      </c>
      <c r="F42" s="3">
        <v>1.1577845E-2</v>
      </c>
      <c r="G42" s="3">
        <v>-3.0121803000000003E-3</v>
      </c>
      <c r="H42" s="3">
        <v>-2.3180366000000001E-2</v>
      </c>
      <c r="I42" s="3">
        <v>5.7770729999999999E-2</v>
      </c>
      <c r="J42" s="3">
        <v>3.341508E-2</v>
      </c>
      <c r="K42" s="3">
        <v>3.0592442000000001E-2</v>
      </c>
      <c r="L42" s="3">
        <v>-3.2608687999999997E-2</v>
      </c>
      <c r="M42" s="3">
        <v>-2.5412977E-2</v>
      </c>
      <c r="N42" s="3">
        <v>5.1535726000000004E-2</v>
      </c>
      <c r="O42" s="3">
        <v>3.8280487000000002E-2</v>
      </c>
      <c r="P42" s="3">
        <v>-2.1829545000000002E-2</v>
      </c>
      <c r="Q42" s="3">
        <v>-4.5707883999999997E-2</v>
      </c>
      <c r="R42" s="3">
        <v>-1.8771291000000002E-2</v>
      </c>
      <c r="S42" s="3">
        <v>0.14047836999999999</v>
      </c>
      <c r="T42" s="3">
        <v>-4.4629040000000002E-2</v>
      </c>
      <c r="U42" s="3">
        <v>1.1494160000000001E-3</v>
      </c>
      <c r="V42" s="3">
        <v>7.6868533999999997E-3</v>
      </c>
      <c r="W42" s="3">
        <v>-3.041029E-2</v>
      </c>
      <c r="X42" s="3">
        <v>-2.9510856000000002E-3</v>
      </c>
      <c r="Y42" s="3">
        <v>-2.7507543999999998E-4</v>
      </c>
      <c r="Z42" s="3">
        <v>3.7722588E-3</v>
      </c>
      <c r="AA42" s="3">
        <v>3.9956211999999998E-2</v>
      </c>
      <c r="AB42" s="3">
        <v>-3.0518353000000002E-2</v>
      </c>
      <c r="AC42" s="3">
        <v>-1.6768277000000002E-2</v>
      </c>
      <c r="AD42" s="3">
        <v>7.7141047000000004E-2</v>
      </c>
      <c r="AE42" s="3">
        <v>5.7651760000000003E-2</v>
      </c>
      <c r="AF42" s="3">
        <v>1.9952655E-2</v>
      </c>
      <c r="AG42" s="3">
        <v>9.6804029999999999E-2</v>
      </c>
      <c r="AH42" s="3">
        <v>-5.3107740000000005E-4</v>
      </c>
      <c r="AI42" s="3">
        <v>9.2178582999999994E-3</v>
      </c>
      <c r="AJ42" s="3"/>
      <c r="AK42" s="3"/>
      <c r="AL42" s="3"/>
    </row>
    <row r="43" spans="1:38" x14ac:dyDescent="0.3">
      <c r="A43" s="2">
        <v>45359</v>
      </c>
      <c r="B43" s="3">
        <v>6.0600040000000001E-2</v>
      </c>
      <c r="C43" s="3">
        <v>4.9777509999999997E-2</v>
      </c>
      <c r="D43" s="3">
        <v>2.1419048E-2</v>
      </c>
      <c r="E43" s="3">
        <v>1.0925054999999999E-2</v>
      </c>
      <c r="F43" s="3">
        <v>2.917409E-2</v>
      </c>
      <c r="G43" s="3">
        <v>0.10617172</v>
      </c>
      <c r="H43" s="3">
        <v>3.5595655000000004E-2</v>
      </c>
      <c r="I43" s="3">
        <v>3.7909627000000001E-2</v>
      </c>
      <c r="J43" s="3">
        <v>-2.7143299999999999E-2</v>
      </c>
      <c r="K43" s="3">
        <v>4.0835499999999997E-2</v>
      </c>
      <c r="L43" s="3">
        <v>-1.8220424999999998E-2</v>
      </c>
      <c r="M43" s="3">
        <v>1.5384674000000001E-2</v>
      </c>
      <c r="N43" s="3">
        <v>1.0643601000000001E-2</v>
      </c>
      <c r="O43" s="3">
        <v>3.0757070000000001E-2</v>
      </c>
      <c r="P43" s="3">
        <v>3.5069108000000002E-2</v>
      </c>
      <c r="Q43" s="3">
        <v>4.6144842999999998E-2</v>
      </c>
      <c r="R43" s="3">
        <v>-1.4044641999999999E-3</v>
      </c>
      <c r="S43" s="3">
        <v>-3.3713758000000003E-2</v>
      </c>
      <c r="T43" s="3">
        <v>-8.2678200000000004E-3</v>
      </c>
      <c r="U43" s="3">
        <v>3.0233501999999999E-2</v>
      </c>
      <c r="V43" s="3">
        <v>2.3809551999999998E-2</v>
      </c>
      <c r="W43" s="3">
        <v>-7.5187683000000009E-3</v>
      </c>
      <c r="X43" s="3">
        <v>4.7357319999999994E-2</v>
      </c>
      <c r="Y43" s="3">
        <v>3.4947752999999998E-2</v>
      </c>
      <c r="Z43" s="3">
        <v>5.9446573000000003E-2</v>
      </c>
      <c r="AA43" s="3">
        <v>6.8287609999999999E-2</v>
      </c>
      <c r="AB43" s="3">
        <v>3.9672255999999996E-2</v>
      </c>
      <c r="AC43" s="3">
        <v>3.3488392999999998E-2</v>
      </c>
      <c r="AD43" s="3">
        <v>4.5075417000000001E-3</v>
      </c>
      <c r="AE43" s="3">
        <v>2.0989656000000002E-2</v>
      </c>
      <c r="AF43" s="3">
        <v>5.2767158000000002E-2</v>
      </c>
      <c r="AG43" s="3">
        <v>3.2094598000000002E-2</v>
      </c>
      <c r="AH43" s="3">
        <v>7.9702496999999997E-2</v>
      </c>
      <c r="AI43" s="3">
        <v>8.043612E-2</v>
      </c>
      <c r="AJ43" s="3"/>
      <c r="AK43" s="3"/>
      <c r="AL43" s="3"/>
    </row>
    <row r="44" spans="1:38" x14ac:dyDescent="0.3">
      <c r="A44" s="2">
        <v>45391</v>
      </c>
      <c r="B44" s="3">
        <v>-7.6133009999999998E-4</v>
      </c>
      <c r="C44" s="3">
        <v>7.6329947000000009E-2</v>
      </c>
      <c r="D44" s="3">
        <v>-3.0580997000000002E-2</v>
      </c>
      <c r="E44" s="3">
        <v>-3.8544654999999997E-2</v>
      </c>
      <c r="F44" s="3">
        <v>6.3235879999999994E-2</v>
      </c>
      <c r="G44" s="3">
        <v>9.4409350000000003E-2</v>
      </c>
      <c r="H44" s="3">
        <v>1.3748883999999999E-2</v>
      </c>
      <c r="I44" s="3">
        <v>2.7651667999999997E-2</v>
      </c>
      <c r="J44" s="3">
        <v>6.433904E-2</v>
      </c>
      <c r="K44" s="3">
        <v>-6.035805E-3</v>
      </c>
      <c r="L44" s="3">
        <v>2.0414471999999999E-2</v>
      </c>
      <c r="M44" s="3">
        <v>5.7267547000000002E-2</v>
      </c>
      <c r="N44" s="3">
        <v>-4.4085382999999997E-3</v>
      </c>
      <c r="O44" s="3">
        <v>2.6779174999999999E-3</v>
      </c>
      <c r="P44" s="3">
        <v>3.9527774000000002E-2</v>
      </c>
      <c r="Q44" s="3">
        <v>-9.4919204999999989E-3</v>
      </c>
      <c r="R44" s="3">
        <v>1.0595559999999999E-2</v>
      </c>
      <c r="S44" s="3">
        <v>7.5549483000000001E-2</v>
      </c>
      <c r="T44" s="3">
        <v>3.4650086999999996E-2</v>
      </c>
      <c r="U44" s="3">
        <v>-5.9435369999999996E-3</v>
      </c>
      <c r="V44" s="3">
        <v>1.7159581E-2</v>
      </c>
      <c r="W44" s="3">
        <v>-1.31948E-2</v>
      </c>
      <c r="X44" s="3">
        <v>3.2297373E-3</v>
      </c>
      <c r="Y44" s="3">
        <v>2.4195669999999999E-2</v>
      </c>
      <c r="Z44" s="3">
        <v>1.1286735999999999E-2</v>
      </c>
      <c r="AA44" s="3">
        <v>-9.8341703000000003E-3</v>
      </c>
      <c r="AB44" s="3">
        <v>-3.1729639000000004E-2</v>
      </c>
      <c r="AC44" s="3">
        <v>3.0303001E-2</v>
      </c>
      <c r="AD44" s="3">
        <v>8.6321829999999999E-3</v>
      </c>
      <c r="AE44" s="3">
        <v>1.8026709999999998E-2</v>
      </c>
      <c r="AF44" s="3">
        <v>2.4449825000000003E-4</v>
      </c>
      <c r="AG44" s="3">
        <v>1.9435405999999999E-2</v>
      </c>
      <c r="AH44" s="3">
        <v>-4.6751500000000003E-3</v>
      </c>
      <c r="AI44" s="3">
        <v>1.2271643E-2</v>
      </c>
      <c r="AJ44" s="3"/>
      <c r="AK44" s="3"/>
      <c r="AL44" s="3"/>
    </row>
    <row r="45" spans="1:38" x14ac:dyDescent="0.3">
      <c r="A45" s="2">
        <v>45421</v>
      </c>
      <c r="B45" s="3">
        <v>4.0761950000000005E-2</v>
      </c>
      <c r="C45" s="3">
        <v>8.5959434999999997E-3</v>
      </c>
      <c r="D45" s="3">
        <v>-7.1653900000000006E-2</v>
      </c>
      <c r="E45" s="3">
        <v>-3.4844517999999998E-2</v>
      </c>
      <c r="F45" s="3">
        <v>3.4044265999999997E-2</v>
      </c>
      <c r="G45" s="3">
        <v>4.3606759999999994E-2</v>
      </c>
      <c r="H45" s="3">
        <v>3.0741333999999999E-2</v>
      </c>
      <c r="I45" s="3">
        <v>-1.7670691000000002E-2</v>
      </c>
      <c r="J45" s="3">
        <v>-1.7476022000000001E-2</v>
      </c>
      <c r="K45" s="3">
        <v>-1.1689781999999999E-2</v>
      </c>
      <c r="L45" s="3">
        <v>-3.4555972000000004E-2</v>
      </c>
      <c r="M45" s="3">
        <v>2.1131991999999999E-2</v>
      </c>
      <c r="N45" s="3">
        <v>3.1734228000000003E-2</v>
      </c>
      <c r="O45" s="3">
        <v>-1.6215146E-2</v>
      </c>
      <c r="P45" s="3">
        <v>0.10839510000000001</v>
      </c>
      <c r="Q45" s="3">
        <v>-3.6076605000000005E-2</v>
      </c>
      <c r="R45" s="3">
        <v>-2.2710502E-2</v>
      </c>
      <c r="S45" s="3">
        <v>5.8237553000000004E-2</v>
      </c>
      <c r="T45" s="3">
        <v>-1.8084407E-2</v>
      </c>
      <c r="U45" s="3">
        <v>-5.2316903999999997E-2</v>
      </c>
      <c r="V45" s="3">
        <v>-4.7724723999999996E-2</v>
      </c>
      <c r="W45" s="3">
        <v>-6.8085194000000009E-3</v>
      </c>
      <c r="X45" s="3">
        <v>-1.4486969000000001E-2</v>
      </c>
      <c r="Y45" s="3">
        <v>-6.2305929999999995E-3</v>
      </c>
      <c r="Z45" s="3">
        <v>2.2321463E-2</v>
      </c>
      <c r="AA45" s="3">
        <v>-3.0363321000000002E-2</v>
      </c>
      <c r="AB45" s="3">
        <v>1.9918560999999998E-2</v>
      </c>
      <c r="AC45" s="3">
        <v>5.0087450000000006E-2</v>
      </c>
      <c r="AD45" s="3">
        <v>-2.7362108E-3</v>
      </c>
      <c r="AE45" s="3">
        <v>1.6367434999999999E-3</v>
      </c>
      <c r="AF45" s="3">
        <v>2.5910616000000001E-2</v>
      </c>
      <c r="AG45" s="3">
        <v>1.083684E-2</v>
      </c>
      <c r="AH45" s="3">
        <v>-7.4172020000000003E-4</v>
      </c>
      <c r="AI45" s="3">
        <v>2.0743490000000003E-2</v>
      </c>
      <c r="AJ45" s="3"/>
      <c r="AK45" s="3"/>
      <c r="AL45" s="3"/>
    </row>
    <row r="46" spans="1:38" x14ac:dyDescent="0.3">
      <c r="A46" s="2">
        <v>45450</v>
      </c>
      <c r="B46" s="3">
        <v>-4.172766E-2</v>
      </c>
      <c r="C46" s="3">
        <v>-5.681813E-3</v>
      </c>
      <c r="D46" s="3">
        <v>-4.0291249999999994E-2</v>
      </c>
      <c r="E46" s="3">
        <v>-4.0372729999999996E-2</v>
      </c>
      <c r="F46" s="3">
        <v>-4.8393490000000004E-2</v>
      </c>
      <c r="G46" s="3">
        <v>-1.216948E-2</v>
      </c>
      <c r="H46" s="3">
        <v>9.6491575E-3</v>
      </c>
      <c r="I46" s="3">
        <v>4.5789123000000001E-2</v>
      </c>
      <c r="J46" s="3">
        <v>-0.16533016</v>
      </c>
      <c r="K46" s="3">
        <v>-2.2119819999999998E-2</v>
      </c>
      <c r="L46" s="3">
        <v>-9.7017290000000006E-2</v>
      </c>
      <c r="M46" s="3">
        <v>-5.1617565000000004E-2</v>
      </c>
      <c r="N46" s="3">
        <v>-1.0495901E-2</v>
      </c>
      <c r="O46" s="3">
        <v>4.6926500000000003E-2</v>
      </c>
      <c r="P46" s="3">
        <v>-2.8068602000000002E-2</v>
      </c>
      <c r="Q46" s="3">
        <v>-1.2280762000000001E-2</v>
      </c>
      <c r="R46" s="3">
        <v>-2.6692688000000003E-2</v>
      </c>
      <c r="S46" s="3">
        <v>-1.0137617999999999E-2</v>
      </c>
      <c r="T46" s="3">
        <v>-5.9345125999999998E-2</v>
      </c>
      <c r="U46" s="3">
        <v>1.0252357E-2</v>
      </c>
      <c r="V46" s="3">
        <v>-6.0372950000000002E-2</v>
      </c>
      <c r="W46" s="3">
        <v>1.3030052E-2</v>
      </c>
      <c r="X46" s="3">
        <v>1.0208249000000001E-2</v>
      </c>
      <c r="Y46" s="3">
        <v>-2.1421074999999998E-2</v>
      </c>
      <c r="Z46" s="3">
        <v>-3.4310817999999997E-3</v>
      </c>
      <c r="AA46" s="3">
        <v>5.7069063E-3</v>
      </c>
      <c r="AB46" s="3">
        <v>5.4388880000000001E-2</v>
      </c>
      <c r="AC46" s="3">
        <v>-3.6051273000000002E-3</v>
      </c>
      <c r="AD46" s="3">
        <v>4.9748299999999995E-2</v>
      </c>
      <c r="AE46" s="3">
        <v>2.6606798000000001E-2</v>
      </c>
      <c r="AF46" s="3">
        <v>-1.0960281000000001E-2</v>
      </c>
      <c r="AG46" s="3">
        <v>3.0970812E-2</v>
      </c>
      <c r="AH46" s="3">
        <v>3.2904506E-2</v>
      </c>
      <c r="AI46" s="3">
        <v>1.6891003000000002E-2</v>
      </c>
      <c r="AJ46" s="3"/>
      <c r="AK46" s="3"/>
      <c r="AL46" s="3"/>
    </row>
    <row r="47" spans="1:38" x14ac:dyDescent="0.3">
      <c r="A47" s="2">
        <v>45482</v>
      </c>
      <c r="B47" s="3">
        <v>-2.9591084E-2</v>
      </c>
      <c r="C47" s="3">
        <v>-3.85589E-2</v>
      </c>
      <c r="D47" s="3">
        <v>4.7203182999999996E-2</v>
      </c>
      <c r="E47" s="3">
        <v>1.7163276999999998E-2</v>
      </c>
      <c r="F47" s="3">
        <v>6.463587300000001E-2</v>
      </c>
      <c r="G47" s="3">
        <v>2.6427746000000002E-2</v>
      </c>
      <c r="H47" s="3">
        <v>8.9553594999999993E-3</v>
      </c>
      <c r="I47" s="3">
        <v>9.6364379999999999E-2</v>
      </c>
      <c r="J47" s="3">
        <v>3.8871408000000003E-2</v>
      </c>
      <c r="K47" s="3">
        <v>7.0216774999999995E-2</v>
      </c>
      <c r="L47" s="3">
        <v>3.3908963E-2</v>
      </c>
      <c r="M47" s="3">
        <v>0.12371444999999999</v>
      </c>
      <c r="N47" s="3">
        <v>9.0837479999999993E-4</v>
      </c>
      <c r="O47" s="3">
        <v>5.2972673999999997E-2</v>
      </c>
      <c r="P47" s="3">
        <v>-1.3095319000000001E-2</v>
      </c>
      <c r="Q47" s="3">
        <v>7.3029040000000003E-2</v>
      </c>
      <c r="R47" s="3">
        <v>-9.6192359999999998E-3</v>
      </c>
      <c r="S47" s="3">
        <v>5.0887822999999999E-2</v>
      </c>
      <c r="T47" s="3">
        <v>3.7110210000000005E-2</v>
      </c>
      <c r="U47" s="3">
        <v>-2.4980545E-2</v>
      </c>
      <c r="V47" s="3">
        <v>3.0097842E-2</v>
      </c>
      <c r="W47" s="3">
        <v>-2.4424791E-3</v>
      </c>
      <c r="X47" s="3">
        <v>2.0722149999999998E-2</v>
      </c>
      <c r="Y47" s="3">
        <v>1.1624216999999999E-2</v>
      </c>
      <c r="Z47" s="3">
        <v>-1.2215674000000001E-2</v>
      </c>
      <c r="AA47" s="3">
        <v>2.6089668E-2</v>
      </c>
      <c r="AB47" s="3">
        <v>-1.1964022999999999E-2</v>
      </c>
      <c r="AC47" s="3">
        <v>-2.2668241999999998E-3</v>
      </c>
      <c r="AD47" s="3">
        <v>7.6917650000000004E-2</v>
      </c>
      <c r="AE47" s="3">
        <v>4.4204235000000001E-2</v>
      </c>
      <c r="AF47" s="3">
        <v>-5.9347390000000007E-2</v>
      </c>
      <c r="AG47" s="3">
        <v>3.7574768E-4</v>
      </c>
      <c r="AH47" s="3">
        <v>-2.6964961999999999E-2</v>
      </c>
      <c r="AI47" s="3">
        <v>-2.4172365999999997E-2</v>
      </c>
      <c r="AJ47" s="3"/>
      <c r="AK47" s="3"/>
      <c r="AL47" s="3"/>
    </row>
    <row r="48" spans="1:38" x14ac:dyDescent="0.3">
      <c r="A48" s="2">
        <v>45513</v>
      </c>
      <c r="B48" s="3">
        <v>-1.7765521999999999E-2</v>
      </c>
      <c r="C48" s="3">
        <v>-2.4390220000000001E-2</v>
      </c>
      <c r="D48" s="3">
        <v>2.3999929999999999E-2</v>
      </c>
      <c r="E48" s="3">
        <v>3.8756490000000005E-2</v>
      </c>
      <c r="F48" s="3">
        <v>-0.10291183</v>
      </c>
      <c r="G48" s="3">
        <v>-6.1068654E-2</v>
      </c>
      <c r="H48" s="3">
        <v>4.4619319999999997E-2</v>
      </c>
      <c r="I48" s="3">
        <v>-8.218932000000001E-2</v>
      </c>
      <c r="J48" s="3">
        <v>-5.6459784999999998E-2</v>
      </c>
      <c r="K48" s="3">
        <v>-8.6745849999999999E-2</v>
      </c>
      <c r="L48" s="3">
        <v>1.3546348E-2</v>
      </c>
      <c r="M48" s="3">
        <v>9.0682509999999992E-4</v>
      </c>
      <c r="N48" s="3">
        <v>-2.2699772999999999E-2</v>
      </c>
      <c r="O48" s="3">
        <v>-1.8645525E-2</v>
      </c>
      <c r="P48" s="3">
        <v>-3.1723857000000001E-2</v>
      </c>
      <c r="Q48" s="3">
        <v>8.6654425000000004E-3</v>
      </c>
      <c r="R48" s="3">
        <v>-1.7311752E-2</v>
      </c>
      <c r="S48" s="3">
        <v>-0.10429877</v>
      </c>
      <c r="T48" s="3">
        <v>5.1598787E-2</v>
      </c>
      <c r="U48" s="3">
        <v>-5.2041589999999999E-2</v>
      </c>
      <c r="V48" s="3">
        <v>-8.3109140000000008E-3</v>
      </c>
      <c r="W48" s="3">
        <v>1.9158721E-2</v>
      </c>
      <c r="X48" s="3">
        <v>-1.9378245000000002E-2</v>
      </c>
      <c r="Y48" s="3">
        <v>7.7251196000000001E-3</v>
      </c>
      <c r="Z48" s="3">
        <v>-2.0779192000000002E-2</v>
      </c>
      <c r="AA48" s="3">
        <v>-6.6142797000000003E-2</v>
      </c>
      <c r="AB48" s="3">
        <v>2.4284840000000002E-2</v>
      </c>
      <c r="AC48" s="3">
        <v>6.8260430000000004E-3</v>
      </c>
      <c r="AD48" s="3">
        <v>-9.5144329999999999E-2</v>
      </c>
      <c r="AE48" s="3">
        <v>-4.1074457000000002E-2</v>
      </c>
      <c r="AF48" s="3">
        <v>-1.4412998999999999E-2</v>
      </c>
      <c r="AG48" s="3">
        <v>-6.9106459999999995E-2</v>
      </c>
      <c r="AH48" s="3">
        <v>-2.5762855999999997E-2</v>
      </c>
      <c r="AI48" s="3">
        <v>-3.0798494999999999E-2</v>
      </c>
      <c r="AJ48" s="3"/>
      <c r="AK48" s="3"/>
      <c r="AL48" s="3"/>
    </row>
    <row r="49" spans="1:38" x14ac:dyDescent="0.3">
      <c r="A49" s="2">
        <v>45544</v>
      </c>
      <c r="B49" s="3">
        <v>-3.2958210000000002E-2</v>
      </c>
      <c r="C49" s="3">
        <v>-2.3046850000000001E-2</v>
      </c>
      <c r="D49" s="3">
        <v>7.1289063E-2</v>
      </c>
      <c r="E49" s="3">
        <v>9.2110400000000009E-2</v>
      </c>
      <c r="F49" s="3">
        <v>6.1805250000000006E-2</v>
      </c>
      <c r="G49" s="3">
        <v>-1.3973534000000001E-2</v>
      </c>
      <c r="H49" s="3">
        <v>6.0301539999999994E-2</v>
      </c>
      <c r="I49" s="3">
        <v>-5.0504804000000006E-3</v>
      </c>
      <c r="J49" s="3">
        <v>-7.026052499999999E-2</v>
      </c>
      <c r="K49" s="3">
        <v>-9.1610549999999995E-3</v>
      </c>
      <c r="L49" s="3">
        <v>9.938240000000001E-3</v>
      </c>
      <c r="M49" s="3">
        <v>3.3295511999999999E-2</v>
      </c>
      <c r="N49" s="3">
        <v>3.8052796999999999E-2</v>
      </c>
      <c r="O49" s="3">
        <v>2.0792246E-2</v>
      </c>
      <c r="P49" s="3">
        <v>-2.1440625000000001E-2</v>
      </c>
      <c r="Q49" s="3">
        <v>1.7754912000000001E-2</v>
      </c>
      <c r="R49" s="3">
        <v>0.10335612</v>
      </c>
      <c r="S49" s="3">
        <v>-4.2223987999999997E-2</v>
      </c>
      <c r="T49" s="3">
        <v>4.0082930000000003E-2</v>
      </c>
      <c r="U49" s="3">
        <v>6.4189196000000004E-2</v>
      </c>
      <c r="V49" s="3">
        <v>3.0810951999999999E-2</v>
      </c>
      <c r="W49" s="3">
        <v>6.2662124999999999E-2</v>
      </c>
      <c r="X49" s="3">
        <v>5.2284837000000001E-2</v>
      </c>
      <c r="Y49" s="3">
        <v>5.0753355000000007E-2</v>
      </c>
      <c r="Z49" s="3">
        <v>5.8686969999999998E-2</v>
      </c>
      <c r="AA49" s="3">
        <v>6.0578226999999998E-2</v>
      </c>
      <c r="AB49" s="3">
        <v>2.59192E-2</v>
      </c>
      <c r="AC49" s="3">
        <v>3.7570595999999998E-2</v>
      </c>
      <c r="AD49" s="3">
        <v>8.9918374999999988E-3</v>
      </c>
      <c r="AE49" s="3">
        <v>2.517867E-2</v>
      </c>
      <c r="AF49" s="3">
        <v>3.1374692999999995E-2</v>
      </c>
      <c r="AG49" s="3">
        <v>8.3646773999999993E-3</v>
      </c>
      <c r="AH49" s="3">
        <v>3.5173296999999999E-2</v>
      </c>
      <c r="AI49" s="3">
        <v>7.1428537E-2</v>
      </c>
      <c r="AJ49" s="3"/>
      <c r="AK49" s="3"/>
      <c r="AL49" s="3"/>
    </row>
    <row r="50" spans="1:38" x14ac:dyDescent="0.3">
      <c r="A50" s="2">
        <v>45574</v>
      </c>
      <c r="B50" s="3">
        <v>0.25187038</v>
      </c>
      <c r="C50" s="3">
        <v>5.7177186000000005E-2</v>
      </c>
      <c r="D50" s="3">
        <v>-8.2042220000000006E-3</v>
      </c>
      <c r="E50" s="3">
        <v>3.9857626E-2</v>
      </c>
      <c r="F50" s="3">
        <v>-9.2126729999999993E-3</v>
      </c>
      <c r="G50" s="3">
        <v>9.8428249999999995E-2</v>
      </c>
      <c r="H50" s="3">
        <v>2.4091600999999997E-2</v>
      </c>
      <c r="I50" s="3">
        <v>6.0523149999999998E-2</v>
      </c>
      <c r="J50" s="3">
        <v>4.3486713999999996E-2</v>
      </c>
      <c r="K50" s="3">
        <v>3.0981301999999999E-2</v>
      </c>
      <c r="L50" s="3">
        <v>-3.7665366999999998E-2</v>
      </c>
      <c r="M50" s="3">
        <v>6.7733407000000009E-2</v>
      </c>
      <c r="N50" s="3">
        <v>-1.6000925999999999E-2</v>
      </c>
      <c r="O50" s="3">
        <v>6.848097E-3</v>
      </c>
      <c r="P50" s="3">
        <v>0.27929591999999998</v>
      </c>
      <c r="Q50" s="3">
        <v>3.6578536000000002E-2</v>
      </c>
      <c r="R50" s="3">
        <v>1.8055677000000003E-2</v>
      </c>
      <c r="S50" s="3">
        <v>-5.5312157000000001E-2</v>
      </c>
      <c r="T50" s="3">
        <v>-6.6445469999999998E-3</v>
      </c>
      <c r="U50" s="3">
        <v>0</v>
      </c>
      <c r="V50" s="3">
        <v>-6.2170625000000004E-3</v>
      </c>
      <c r="W50" s="3">
        <v>-1.1183380999999999E-2</v>
      </c>
      <c r="X50" s="3">
        <v>2.5821567E-2</v>
      </c>
      <c r="Y50" s="3">
        <v>4.0503144000000005E-2</v>
      </c>
      <c r="Z50" s="3">
        <v>3.6329508000000003E-2</v>
      </c>
      <c r="AA50" s="3">
        <v>2.2500992000000001E-2</v>
      </c>
      <c r="AB50" s="3">
        <v>-1.9586085999999999E-4</v>
      </c>
      <c r="AC50" s="3">
        <v>-2.9948354000000001E-3</v>
      </c>
      <c r="AD50" s="3">
        <v>8.6654660000000008E-2</v>
      </c>
      <c r="AE50" s="3">
        <v>5.9484479999999999E-2</v>
      </c>
      <c r="AF50" s="3">
        <v>1.0311842E-2</v>
      </c>
      <c r="AG50" s="3">
        <v>4.3343066999999999E-2</v>
      </c>
      <c r="AH50" s="3">
        <v>3.7450432999999998E-2</v>
      </c>
      <c r="AI50" s="3">
        <v>-4.4618844999999999E-3</v>
      </c>
      <c r="AJ50" s="3"/>
      <c r="AK50" s="3"/>
      <c r="AL50" s="3"/>
    </row>
    <row r="51" spans="1:38" x14ac:dyDescent="0.3">
      <c r="A51" s="2">
        <v>45604</v>
      </c>
      <c r="B51" s="3">
        <v>-5.6440829999999994E-3</v>
      </c>
      <c r="C51" s="3">
        <v>-4.5385780000000001E-2</v>
      </c>
      <c r="D51" s="3">
        <v>-5.1470637000000007E-2</v>
      </c>
      <c r="E51" s="3">
        <v>-8.5215630000000001E-2</v>
      </c>
      <c r="F51" s="3">
        <v>-3.2755672999999999E-2</v>
      </c>
      <c r="G51" s="3">
        <v>1.7593265E-2</v>
      </c>
      <c r="H51" s="3">
        <v>-3.8951039999999999E-2</v>
      </c>
      <c r="I51" s="3">
        <v>3.0743718000000003E-2</v>
      </c>
      <c r="J51" s="3">
        <v>-3.3339560000000004E-2</v>
      </c>
      <c r="K51" s="3">
        <v>-6.8596599999999994E-2</v>
      </c>
      <c r="L51" s="3">
        <v>-2.2919654999999997E-2</v>
      </c>
      <c r="M51" s="3">
        <v>6.1588290000000002E-3</v>
      </c>
      <c r="N51" s="3">
        <v>-2.3895800000000002E-2</v>
      </c>
      <c r="O51" s="3">
        <v>-5.1970720000000005E-2</v>
      </c>
      <c r="P51" s="3">
        <v>-4.8205556999999996E-2</v>
      </c>
      <c r="Q51" s="3">
        <v>1.0314940999999999E-2</v>
      </c>
      <c r="R51" s="3">
        <v>5.2986144999999998E-3</v>
      </c>
      <c r="S51" s="3">
        <v>5.7971477999999997E-4</v>
      </c>
      <c r="T51" s="3">
        <v>2.5083660000000001E-2</v>
      </c>
      <c r="U51" s="3">
        <v>-5.3968249999999995E-2</v>
      </c>
      <c r="V51" s="3">
        <v>1.5158772000000001E-2</v>
      </c>
      <c r="W51" s="3">
        <v>-1.501131E-2</v>
      </c>
      <c r="X51" s="3">
        <v>-1.0678828E-2</v>
      </c>
      <c r="Y51" s="3">
        <v>7.9786779999999995E-3</v>
      </c>
      <c r="Z51" s="3">
        <v>-2.9918431999999998E-2</v>
      </c>
      <c r="AA51" s="3">
        <v>-2.0595252999999997E-2</v>
      </c>
      <c r="AB51" s="3">
        <v>-4.5053840000000005E-2</v>
      </c>
      <c r="AC51" s="3">
        <v>-3.5226582999999999E-2</v>
      </c>
      <c r="AD51" s="3">
        <v>4.2563199999999995E-2</v>
      </c>
      <c r="AE51" s="3">
        <v>3.6472917000000001E-2</v>
      </c>
      <c r="AF51" s="3">
        <v>-4.6695529999999999E-2</v>
      </c>
      <c r="AG51" s="3">
        <v>-8.6861499999999994E-2</v>
      </c>
      <c r="AH51" s="3">
        <v>-4.6378255E-2</v>
      </c>
      <c r="AI51" s="3">
        <v>-2.3727953E-2</v>
      </c>
      <c r="AJ51" s="3"/>
      <c r="AK51" s="3"/>
      <c r="AL51" s="3"/>
    </row>
    <row r="52" spans="1:38" x14ac:dyDescent="0.3">
      <c r="A52" s="2">
        <v>45635</v>
      </c>
      <c r="B52" s="3">
        <v>3.9732813999999998E-2</v>
      </c>
      <c r="C52" s="3">
        <v>3.2091856000000002E-2</v>
      </c>
      <c r="D52" s="3">
        <v>1.9379853999999998E-3</v>
      </c>
      <c r="E52" s="3">
        <v>-2.3194849999999999E-2</v>
      </c>
      <c r="F52" s="3">
        <v>9.8317860000000003E-3</v>
      </c>
      <c r="G52" s="3">
        <v>1.4061809000000002E-2</v>
      </c>
      <c r="H52" s="3">
        <v>0</v>
      </c>
      <c r="I52" s="3">
        <v>-1.9289195999999998E-2</v>
      </c>
      <c r="J52" s="3">
        <v>5.9398410000000004E-3</v>
      </c>
      <c r="K52" s="3">
        <v>-9.3412220000000004E-2</v>
      </c>
      <c r="L52" s="3">
        <v>-7.8671930000000001E-2</v>
      </c>
      <c r="M52" s="3">
        <v>4.4889449999999994E-3</v>
      </c>
      <c r="N52" s="3">
        <v>1.4869927999999999E-2</v>
      </c>
      <c r="O52" s="3">
        <v>2.1891117000000002E-2</v>
      </c>
      <c r="P52" s="3">
        <v>4.1649820000000004E-2</v>
      </c>
      <c r="Q52" s="3">
        <v>-2.8479338E-2</v>
      </c>
      <c r="R52" s="3">
        <v>-1.1715709999999999E-2</v>
      </c>
      <c r="S52" s="3">
        <v>0.11095010999999999</v>
      </c>
      <c r="T52" s="3">
        <v>5.5464505999999998E-3</v>
      </c>
      <c r="U52" s="3">
        <v>5.033493E-3</v>
      </c>
      <c r="V52" s="3">
        <v>3.555417E-3</v>
      </c>
      <c r="W52" s="3">
        <v>-1.315242E-2</v>
      </c>
      <c r="X52" s="3">
        <v>3.0840634999999999E-3</v>
      </c>
      <c r="Y52" s="3">
        <v>2.4226426999999998E-2</v>
      </c>
      <c r="Z52" s="3">
        <v>3.4268022000000002E-2</v>
      </c>
      <c r="AA52" s="3">
        <v>1.4835119000000001E-2</v>
      </c>
      <c r="AB52" s="3">
        <v>-1.3538479999999999E-2</v>
      </c>
      <c r="AC52" s="3">
        <v>2.0945309999999998E-2</v>
      </c>
      <c r="AD52" s="3">
        <v>1.6026735E-2</v>
      </c>
      <c r="AE52" s="3">
        <v>1.0849356999999999E-2</v>
      </c>
      <c r="AF52" s="3">
        <v>-1.8736720000000001E-3</v>
      </c>
      <c r="AG52" s="3">
        <v>1.4366508E-2</v>
      </c>
      <c r="AH52" s="3">
        <v>-1.0027885399999999E-3</v>
      </c>
      <c r="AI52" s="3">
        <v>9.4518659999999997E-3</v>
      </c>
      <c r="AJ52" s="3"/>
      <c r="AK52" s="3"/>
      <c r="AL52" s="3"/>
    </row>
    <row r="53" spans="1:38" x14ac:dyDescent="0.3">
      <c r="A53" s="2">
        <v>45665</v>
      </c>
      <c r="B53" s="3">
        <v>-0.11782289</v>
      </c>
      <c r="C53" s="3">
        <v>-3.0957758000000002E-2</v>
      </c>
      <c r="D53" s="3">
        <v>-9.8262009999999997E-2</v>
      </c>
      <c r="E53" s="3">
        <v>-3.9589167000000001E-2</v>
      </c>
      <c r="F53" s="3">
        <v>-4.915166E-2</v>
      </c>
      <c r="G53" s="3">
        <v>-5.4444369999999999E-2</v>
      </c>
      <c r="H53" s="3">
        <v>-1.9661843999999998E-2</v>
      </c>
      <c r="I53" s="3">
        <v>-1.2829482999999999E-2</v>
      </c>
      <c r="J53" s="3">
        <v>-5.7971295999999999E-2</v>
      </c>
      <c r="K53" s="3">
        <v>3.6637187000000002E-2</v>
      </c>
      <c r="L53" s="3">
        <v>-6.3432989999999995E-2</v>
      </c>
      <c r="M53" s="3">
        <v>-0.10777122</v>
      </c>
      <c r="N53" s="3">
        <v>1.9800663E-2</v>
      </c>
      <c r="O53" s="3">
        <v>-5.1071463000000004E-2</v>
      </c>
      <c r="P53" s="3">
        <v>-0.1114546</v>
      </c>
      <c r="Q53" s="3">
        <v>-6.5298080000000007E-3</v>
      </c>
      <c r="R53" s="3">
        <v>-5.8416785999999998E-2</v>
      </c>
      <c r="S53" s="3">
        <v>-5.0244926999999995E-2</v>
      </c>
      <c r="T53" s="3">
        <v>7.1311115999999994E-2</v>
      </c>
      <c r="U53" s="3">
        <v>-5.0918159999999997E-2</v>
      </c>
      <c r="V53" s="3">
        <v>-1.3811231E-2</v>
      </c>
      <c r="W53" s="3">
        <v>-3.4643948000000001E-2</v>
      </c>
      <c r="X53" s="3">
        <v>-4.8075675999999998E-2</v>
      </c>
      <c r="Y53" s="3">
        <v>-3.1672418000000001E-2</v>
      </c>
      <c r="Z53" s="3">
        <v>-2.4698794E-2</v>
      </c>
      <c r="AA53" s="3">
        <v>-3.2753049999999999E-2</v>
      </c>
      <c r="AB53" s="3">
        <v>-2.2665858000000001E-2</v>
      </c>
      <c r="AC53" s="3">
        <v>-3.8451314E-2</v>
      </c>
      <c r="AD53" s="3">
        <v>-1.2036264000000001E-2</v>
      </c>
      <c r="AE53" s="3">
        <v>-2.1879315E-2</v>
      </c>
      <c r="AF53" s="3">
        <v>-2.4130224999999998E-2</v>
      </c>
      <c r="AG53" s="3">
        <v>-2.3576380000000001E-2</v>
      </c>
      <c r="AH53" s="3">
        <v>-4.2409000000000002E-2</v>
      </c>
      <c r="AI53" s="3">
        <v>-3.6907195999999996E-3</v>
      </c>
      <c r="AJ53" s="3"/>
      <c r="AK53" s="3"/>
      <c r="AL53" s="3"/>
    </row>
    <row r="54" spans="1:38" x14ac:dyDescent="0.3">
      <c r="A54" s="2">
        <v>45695</v>
      </c>
      <c r="B54" s="3">
        <v>3.6644339999999997E-2</v>
      </c>
      <c r="C54" s="3">
        <v>0.1224165</v>
      </c>
      <c r="D54" s="3">
        <v>-4.0849685999999996E-2</v>
      </c>
      <c r="E54" s="3">
        <v>-2.0112633999999997E-2</v>
      </c>
      <c r="F54" s="3">
        <v>0.14893615999999998</v>
      </c>
      <c r="G54" s="3">
        <v>3.814733E-2</v>
      </c>
      <c r="H54" s="3">
        <v>-4.1699409999999999E-4</v>
      </c>
      <c r="I54" s="3">
        <v>-9.1446640000000003E-3</v>
      </c>
      <c r="J54" s="3">
        <v>5.7375309999999999E-2</v>
      </c>
      <c r="K54" s="3">
        <v>-3.3137202000000001E-3</v>
      </c>
      <c r="L54" s="3">
        <v>0.10275458999999999</v>
      </c>
      <c r="M54" s="3">
        <v>8.9448450000000013E-2</v>
      </c>
      <c r="N54" s="3">
        <v>2.4343132999999999E-2</v>
      </c>
      <c r="O54" s="3">
        <v>-3.4970403000000004E-2</v>
      </c>
      <c r="P54" s="3">
        <v>0.10683287</v>
      </c>
      <c r="Q54" s="3">
        <v>1.4705896000000001E-2</v>
      </c>
      <c r="R54" s="3">
        <v>-5.934101E-2</v>
      </c>
      <c r="S54" s="3">
        <v>-1.7364859999999999E-2</v>
      </c>
      <c r="T54" s="3">
        <v>4.4269203999999999E-2</v>
      </c>
      <c r="U54" s="3">
        <v>7.9156160000000003E-3</v>
      </c>
      <c r="V54" s="3">
        <v>2.709961E-2</v>
      </c>
      <c r="W54" s="3">
        <v>-4.6635269999999998E-3</v>
      </c>
      <c r="X54" s="3">
        <v>2.3398994999999999E-2</v>
      </c>
      <c r="Y54" s="3">
        <v>2.0833373000000002E-2</v>
      </c>
      <c r="Z54" s="3">
        <v>6.9796085000000008E-2</v>
      </c>
      <c r="AA54" s="3">
        <v>2.0566344E-2</v>
      </c>
      <c r="AB54" s="3">
        <v>5.5106400000000007E-2</v>
      </c>
      <c r="AC54" s="3">
        <v>5.6520460000000002E-2</v>
      </c>
      <c r="AD54" s="3">
        <v>1.4846563E-2</v>
      </c>
      <c r="AE54" s="3">
        <v>1.9135236999999999E-2</v>
      </c>
      <c r="AF54" s="3">
        <v>6.9490670000000004E-2</v>
      </c>
      <c r="AG54" s="3">
        <v>2.3054720000000001E-2</v>
      </c>
      <c r="AH54" s="3">
        <v>9.5649960000000006E-2</v>
      </c>
      <c r="AI54" s="3">
        <v>6.1341286000000002E-2</v>
      </c>
      <c r="AJ54" s="3"/>
      <c r="AK54" s="3"/>
      <c r="AL54" s="3"/>
    </row>
    <row r="55" spans="1:38" x14ac:dyDescent="0.3">
      <c r="A55" s="2">
        <v>45723</v>
      </c>
      <c r="B55" s="3">
        <v>2.0994066999999998E-2</v>
      </c>
      <c r="C55" s="3">
        <v>5.4178476000000003E-2</v>
      </c>
      <c r="D55" s="3">
        <v>-2.8960824E-2</v>
      </c>
      <c r="E55" s="3">
        <v>4.1050909999999996E-2</v>
      </c>
      <c r="F55" s="3">
        <v>0.12839507999999999</v>
      </c>
      <c r="G55" s="3">
        <v>-6.7012906000000006E-3</v>
      </c>
      <c r="H55" s="3">
        <v>-2.8368711000000001E-2</v>
      </c>
      <c r="I55" s="3">
        <v>-1.4997065E-2</v>
      </c>
      <c r="J55" s="3">
        <v>1.6771912999999999E-2</v>
      </c>
      <c r="K55" s="3">
        <v>2.8444766999999999E-2</v>
      </c>
      <c r="L55" s="3">
        <v>-1.5860437999999998E-2</v>
      </c>
      <c r="M55" s="3">
        <v>3.1036735000000003E-2</v>
      </c>
      <c r="N55" s="3">
        <v>0.11008965999999999</v>
      </c>
      <c r="O55" s="3">
        <v>-2.8118789999999998E-2</v>
      </c>
      <c r="P55" s="3">
        <v>0.13613510000000001</v>
      </c>
      <c r="Q55" s="3">
        <v>7.2463750000000002E-3</v>
      </c>
      <c r="R55" s="3">
        <v>-6.2444870000000006E-2</v>
      </c>
      <c r="S55" s="3">
        <v>4.5722246000000001E-2</v>
      </c>
      <c r="T55" s="3">
        <v>-1.7421544000000001E-2</v>
      </c>
      <c r="U55" s="3">
        <v>8.2024460000000007E-2</v>
      </c>
      <c r="V55" s="3">
        <v>-3.9933442999999999E-2</v>
      </c>
      <c r="W55" s="3">
        <v>-4.0941533999999995E-2</v>
      </c>
      <c r="X55" s="3">
        <v>-4.1716813999999998E-2</v>
      </c>
      <c r="Y55" s="3">
        <v>-2.8331339999999997E-2</v>
      </c>
      <c r="Z55" s="3">
        <v>0.12038111999999999</v>
      </c>
      <c r="AA55" s="3">
        <v>2.4678707000000001E-2</v>
      </c>
      <c r="AB55" s="3">
        <v>7.9451439999999998E-2</v>
      </c>
      <c r="AC55" s="3">
        <v>5.4054140000000001E-2</v>
      </c>
      <c r="AD55" s="3">
        <v>-5.9531029999999999E-2</v>
      </c>
      <c r="AE55" s="3">
        <v>-4.1363659999999997E-2</v>
      </c>
      <c r="AF55" s="3">
        <v>8.3872560000000013E-2</v>
      </c>
      <c r="AG55" s="3">
        <v>6.9555759999999994E-2</v>
      </c>
      <c r="AH55" s="3">
        <v>7.9167604000000003E-2</v>
      </c>
      <c r="AI55" s="3">
        <v>0.10069346</v>
      </c>
      <c r="AJ55" s="3"/>
      <c r="AK55" s="3"/>
      <c r="AL55" s="3"/>
    </row>
    <row r="56" spans="1:38" x14ac:dyDescent="0.3">
      <c r="A56" s="2">
        <v>45756</v>
      </c>
      <c r="B56" s="3">
        <v>-7.2056292999999993E-2</v>
      </c>
      <c r="C56" s="3">
        <v>-5.1394043E-2</v>
      </c>
      <c r="D56" s="3">
        <v>-9.0058440000000003E-2</v>
      </c>
      <c r="E56" s="3">
        <v>-7.8864694000000003E-3</v>
      </c>
      <c r="F56" s="3">
        <v>9.8468065000000011E-3</v>
      </c>
      <c r="G56" s="3">
        <v>-2.8284192000000001E-3</v>
      </c>
      <c r="H56" s="3">
        <v>-4.9377500000000005E-2</v>
      </c>
      <c r="I56" s="3">
        <v>-0.12570756999999999</v>
      </c>
      <c r="J56" s="3">
        <v>6.4040419999999995E-3</v>
      </c>
      <c r="K56" s="3">
        <v>-4.3103455999999998E-2</v>
      </c>
      <c r="L56" s="3">
        <v>-4.4319629999999997E-3</v>
      </c>
      <c r="M56" s="3">
        <v>-5.4867625000000003E-2</v>
      </c>
      <c r="N56" s="3">
        <v>-1.4935195000000002E-2</v>
      </c>
      <c r="O56" s="3">
        <v>4.3602230000000006E-2</v>
      </c>
      <c r="P56" s="3">
        <v>-0.1493805</v>
      </c>
      <c r="Q56" s="3">
        <v>-2.7670145E-2</v>
      </c>
      <c r="R56" s="3">
        <v>-9.4714759999999995E-2</v>
      </c>
      <c r="S56" s="3">
        <v>-0.11936688000000001</v>
      </c>
      <c r="T56" s="3">
        <v>-2.7186810000000002E-2</v>
      </c>
      <c r="U56" s="3">
        <v>-7.5806437000000004E-2</v>
      </c>
      <c r="V56" s="3">
        <v>-4.7041178000000001E-3</v>
      </c>
      <c r="W56" s="3">
        <v>-3.7803888000000001E-2</v>
      </c>
      <c r="X56" s="3">
        <v>-4.5207205E-2</v>
      </c>
      <c r="Y56" s="3">
        <v>-2.2979975E-2</v>
      </c>
      <c r="Z56" s="3">
        <v>-6.6735386999999993E-2</v>
      </c>
      <c r="AA56" s="3">
        <v>-5.458176E-2</v>
      </c>
      <c r="AB56" s="3">
        <v>-7.1361836999999997E-2</v>
      </c>
      <c r="AC56" s="3">
        <v>-7.1900663000000004E-2</v>
      </c>
      <c r="AD56" s="3">
        <v>-5.1058890000000003E-2</v>
      </c>
      <c r="AE56" s="3">
        <v>-4.4538500000000002E-2</v>
      </c>
      <c r="AF56" s="3">
        <v>-7.7859999999999999E-2</v>
      </c>
      <c r="AG56" s="3">
        <v>-6.7058380000000001E-2</v>
      </c>
      <c r="AH56" s="3">
        <v>-0.11524825999999999</v>
      </c>
      <c r="AI56" s="3">
        <v>-6.1376809999999997E-2</v>
      </c>
      <c r="AJ56" s="3"/>
      <c r="AK56" s="3"/>
      <c r="AL56" s="3"/>
    </row>
    <row r="57" spans="1:38" x14ac:dyDescent="0.3">
      <c r="A57" s="2">
        <v>45786</v>
      </c>
      <c r="B57" s="3">
        <v>5.2272797000000003E-2</v>
      </c>
      <c r="C57" s="3">
        <v>0.14022672999999999</v>
      </c>
      <c r="D57" s="3">
        <v>0.11889458</v>
      </c>
      <c r="E57" s="3">
        <v>9.7774269999999996E-2</v>
      </c>
      <c r="F57" s="3">
        <v>0.11520397</v>
      </c>
      <c r="G57" s="3">
        <v>9.335017000000001E-2</v>
      </c>
      <c r="H57" s="3">
        <v>0.10433615</v>
      </c>
      <c r="I57" s="3">
        <v>0.15539180999999999</v>
      </c>
      <c r="J57" s="3">
        <v>0.12070953</v>
      </c>
      <c r="K57" s="3">
        <v>8.277023E-2</v>
      </c>
      <c r="L57" s="3">
        <v>0.11533796</v>
      </c>
      <c r="M57" s="3">
        <v>0.14388979000000002</v>
      </c>
      <c r="N57" s="3">
        <v>0.13820076000000001</v>
      </c>
      <c r="O57" s="3">
        <v>2.2842646000000001E-2</v>
      </c>
      <c r="P57" s="3">
        <v>0.10799003000000001</v>
      </c>
      <c r="Q57" s="3">
        <v>6.3745019999999999E-2</v>
      </c>
      <c r="R57" s="3">
        <v>0.11281216000000001</v>
      </c>
      <c r="S57" s="3">
        <v>-4.3253183000000001E-2</v>
      </c>
      <c r="T57" s="3">
        <v>0.10267317000000001</v>
      </c>
      <c r="U57" s="3">
        <v>8.9877840000000001E-2</v>
      </c>
      <c r="V57" s="3">
        <v>-1.6417919999999999E-2</v>
      </c>
      <c r="W57" s="3">
        <v>9.2117900000000003E-2</v>
      </c>
      <c r="X57" s="3">
        <v>9.6449010000000002E-2</v>
      </c>
      <c r="Y57" s="3">
        <v>8.3712579999999995E-2</v>
      </c>
      <c r="Z57" s="3">
        <v>0.12562119999999999</v>
      </c>
      <c r="AA57" s="3">
        <v>8.5468879999999997E-2</v>
      </c>
      <c r="AB57" s="3">
        <v>7.7851653000000007E-2</v>
      </c>
      <c r="AC57" s="3">
        <v>9.0572470000000002E-2</v>
      </c>
      <c r="AD57" s="3">
        <v>4.7145962999999999E-2</v>
      </c>
      <c r="AE57" s="3">
        <v>2.865374E-2</v>
      </c>
      <c r="AF57" s="3">
        <v>7.9513073000000004E-2</v>
      </c>
      <c r="AG57" s="3">
        <v>0.10293160999999999</v>
      </c>
      <c r="AH57" s="3">
        <v>0.11172354000000001</v>
      </c>
      <c r="AI57" s="3">
        <v>0.13898563</v>
      </c>
      <c r="AJ57" s="3"/>
      <c r="AK57" s="3"/>
      <c r="AL57" s="3"/>
    </row>
    <row r="58" spans="1:38" x14ac:dyDescent="0.3">
      <c r="A58" s="2">
        <v>45817</v>
      </c>
      <c r="B58" s="3">
        <v>1.8718480999999999E-2</v>
      </c>
      <c r="C58" s="3">
        <v>-1.3975203E-2</v>
      </c>
      <c r="D58" s="3">
        <v>6.7777157000000005E-2</v>
      </c>
      <c r="E58" s="3">
        <v>1.8102765E-2</v>
      </c>
      <c r="F58" s="3">
        <v>-2.8497398E-2</v>
      </c>
      <c r="G58" s="3">
        <v>7.0586323999999992E-2</v>
      </c>
      <c r="H58" s="3">
        <v>-5.3170322999999999E-3</v>
      </c>
      <c r="I58" s="3">
        <v>5.719805E-2</v>
      </c>
      <c r="J58" s="3">
        <v>5.1101210000000001E-2</v>
      </c>
      <c r="K58" s="3">
        <v>0.15236616</v>
      </c>
      <c r="L58" s="3">
        <v>2.1771193E-3</v>
      </c>
      <c r="M58" s="3">
        <v>7.5039505999999992E-2</v>
      </c>
      <c r="N58" s="3">
        <v>9.4061850000000002E-2</v>
      </c>
      <c r="O58" s="3">
        <v>5.439973E-2</v>
      </c>
      <c r="P58" s="3">
        <v>4.2629122999999998E-2</v>
      </c>
      <c r="Q58" s="3">
        <v>7.4906349999999998E-3</v>
      </c>
      <c r="R58" s="3">
        <v>-6.2513410000000005E-2</v>
      </c>
      <c r="S58" s="3">
        <v>7.959246599999999E-3</v>
      </c>
      <c r="T58" s="3">
        <v>3.0853986999999999E-2</v>
      </c>
      <c r="U58" s="3">
        <v>6.1649323000000006E-2</v>
      </c>
      <c r="V58" s="3">
        <v>-2.4532140000000001E-2</v>
      </c>
      <c r="W58" s="3">
        <v>3.3208132000000002E-3</v>
      </c>
      <c r="X58" s="3">
        <v>5.7177186000000005E-2</v>
      </c>
      <c r="Y58" s="3">
        <v>5.7176229999999995E-2</v>
      </c>
      <c r="Z58" s="3">
        <v>3.7772894000000001E-2</v>
      </c>
      <c r="AA58" s="3">
        <v>2.6662946E-2</v>
      </c>
      <c r="AB58" s="3">
        <v>3.8073896999999995E-2</v>
      </c>
      <c r="AC58" s="3">
        <v>5.3538800000000004E-2</v>
      </c>
      <c r="AD58" s="3">
        <v>8.7566849999999988E-2</v>
      </c>
      <c r="AE58" s="3">
        <v>6.2621713000000009E-2</v>
      </c>
      <c r="AF58" s="3">
        <v>3.3589243999999997E-2</v>
      </c>
      <c r="AG58" s="3">
        <v>6.3595176000000003E-2</v>
      </c>
      <c r="AH58" s="3">
        <v>3.4474970000000001E-2</v>
      </c>
      <c r="AI58" s="3">
        <v>5.1735400000000001E-2</v>
      </c>
      <c r="AJ58" s="3"/>
      <c r="AK58" s="3"/>
      <c r="AL58" s="3"/>
    </row>
    <row r="59" spans="1:38" x14ac:dyDescent="0.3">
      <c r="A59" s="2">
        <v>45847</v>
      </c>
      <c r="B59" s="3">
        <v>3.130281E-2</v>
      </c>
      <c r="C59" s="3">
        <v>-1.2333392999999998E-3</v>
      </c>
      <c r="D59" s="3">
        <v>-3.4956753E-2</v>
      </c>
      <c r="E59" s="3">
        <v>-2.2987902000000001E-2</v>
      </c>
      <c r="F59" s="3">
        <v>0.10969746000000001</v>
      </c>
      <c r="G59" s="3">
        <v>2.4657488000000002E-2</v>
      </c>
      <c r="H59" s="3">
        <v>6.9494250000000004E-3</v>
      </c>
      <c r="I59" s="3">
        <v>6.0683610000000006E-2</v>
      </c>
      <c r="J59" s="3">
        <v>4.6097040000000001E-3</v>
      </c>
      <c r="K59" s="3">
        <v>8.4235779999999996E-2</v>
      </c>
      <c r="L59" s="3">
        <v>3.8104892000000001E-2</v>
      </c>
      <c r="M59" s="3">
        <v>3.6194323999999998E-3</v>
      </c>
      <c r="N59" s="3">
        <v>0.11023593</v>
      </c>
      <c r="O59" s="3">
        <v>7.6031685000000002E-3</v>
      </c>
      <c r="P59" s="3">
        <v>-7.3599219999999996E-3</v>
      </c>
      <c r="Q59" s="3">
        <v>1.9693850999999998E-2</v>
      </c>
      <c r="R59" s="3">
        <v>-2.1880805E-2</v>
      </c>
      <c r="S59" s="3">
        <v>5.1455140000000003E-2</v>
      </c>
      <c r="T59" s="3">
        <v>5.7149530000000004E-2</v>
      </c>
      <c r="U59" s="3">
        <v>0.12292612</v>
      </c>
      <c r="V59" s="3">
        <v>2.5335549999999998E-2</v>
      </c>
      <c r="W59" s="3">
        <v>2.6174306999999997E-2</v>
      </c>
      <c r="X59" s="3">
        <v>7.5500009999999998E-3</v>
      </c>
      <c r="Y59" s="3">
        <v>2.5130389999999999E-2</v>
      </c>
      <c r="Z59" s="3">
        <v>3.9340377000000003E-2</v>
      </c>
      <c r="AA59" s="3">
        <v>-5.0866604000000001E-4</v>
      </c>
      <c r="AB59" s="3">
        <v>1.2801647000000001E-2</v>
      </c>
      <c r="AC59" s="3">
        <v>1.2122272999999999E-2</v>
      </c>
      <c r="AD59" s="3">
        <v>4.9309373000000004E-2</v>
      </c>
      <c r="AE59" s="3">
        <v>4.373908E-2</v>
      </c>
      <c r="AF59" s="3">
        <v>4.0649770000000002E-2</v>
      </c>
      <c r="AG59" s="3">
        <v>2.3854375000000001E-2</v>
      </c>
      <c r="AH59" s="3">
        <v>2.5617719000000001E-2</v>
      </c>
      <c r="AI59" s="3">
        <v>3.8308740000000001E-2</v>
      </c>
      <c r="AJ59" s="3"/>
      <c r="AK59" s="3"/>
      <c r="AL59" s="3"/>
    </row>
    <row r="60" spans="1:38" x14ac:dyDescent="0.3">
      <c r="A60" s="2">
        <v>45877</v>
      </c>
      <c r="B60" s="3">
        <v>4.1279674000000002E-2</v>
      </c>
      <c r="C60" s="3">
        <v>1.1920094000000001E-2</v>
      </c>
      <c r="D60" s="3">
        <v>2.0606756E-2</v>
      </c>
      <c r="E60" s="3">
        <v>-1.9152880000000001E-2</v>
      </c>
      <c r="F60" s="3">
        <v>3.8202882000000001E-2</v>
      </c>
      <c r="G60" s="3">
        <v>5.9618950000000004E-2</v>
      </c>
      <c r="H60" s="3">
        <v>2.2101760000000002E-2</v>
      </c>
      <c r="I60" s="3">
        <v>3.8945436E-2</v>
      </c>
      <c r="J60" s="3">
        <v>2.2561429999999997E-2</v>
      </c>
      <c r="K60" s="3">
        <v>1.9700288999999999E-2</v>
      </c>
      <c r="L60" s="3">
        <v>-1.2428999000000001E-2</v>
      </c>
      <c r="M60" s="3">
        <v>4.5370340000000002E-2</v>
      </c>
      <c r="N60" s="3">
        <v>6.5310955000000004E-2</v>
      </c>
      <c r="O60" s="3">
        <v>-6.3600420000000005E-2</v>
      </c>
      <c r="P60" s="3">
        <v>6.6141367000000006E-2</v>
      </c>
      <c r="Q60" s="3">
        <v>6.2933325999999998E-2</v>
      </c>
      <c r="R60" s="3">
        <v>0.13388860999999999</v>
      </c>
      <c r="S60" s="3">
        <v>5.763948E-2</v>
      </c>
      <c r="T60" s="3">
        <v>5.2796719999999998E-2</v>
      </c>
      <c r="U60" s="3">
        <v>0.15379452999999998</v>
      </c>
      <c r="V60" s="3">
        <v>-2.7256309999999999E-2</v>
      </c>
      <c r="W60" s="3">
        <v>-7.0545080000000001E-3</v>
      </c>
      <c r="X60" s="3">
        <v>1.4862775999999999E-2</v>
      </c>
      <c r="Y60" s="3">
        <v>2.6230216000000001E-2</v>
      </c>
      <c r="Z60" s="3">
        <v>-2.1266699999999999E-2</v>
      </c>
      <c r="AA60" s="3">
        <v>6.316506999999999E-2</v>
      </c>
      <c r="AB60" s="3">
        <v>-3.0390739999999999E-2</v>
      </c>
      <c r="AC60" s="3">
        <v>1.2996793E-2</v>
      </c>
      <c r="AD60" s="3">
        <v>3.2898903E-2</v>
      </c>
      <c r="AE60" s="3">
        <v>2.1023630000000001E-2</v>
      </c>
      <c r="AF60" s="3">
        <v>-2.6459872999999998E-2</v>
      </c>
      <c r="AG60" s="3">
        <v>-3.7742794000000003E-2</v>
      </c>
      <c r="AH60" s="3">
        <v>-3.6916137000000001E-3</v>
      </c>
      <c r="AI60" s="3">
        <v>2.013421E-2</v>
      </c>
      <c r="AJ60" s="3"/>
      <c r="AK60" s="3"/>
      <c r="AL60" s="3"/>
    </row>
    <row r="61" spans="1:38" x14ac:dyDescent="0.3">
      <c r="A61" s="2">
        <v>45909</v>
      </c>
      <c r="B61" s="3">
        <v>8.8206050000000008E-2</v>
      </c>
      <c r="C61" s="3">
        <v>4.0910482000000005E-2</v>
      </c>
      <c r="D61" s="3">
        <v>-4.3185653999999997E-2</v>
      </c>
      <c r="E61" s="3">
        <v>-2.0277858000000003E-2</v>
      </c>
      <c r="F61" s="3">
        <v>-4.680604E-2</v>
      </c>
      <c r="G61" s="3">
        <v>8.2753300000000002E-2</v>
      </c>
      <c r="H61" s="3">
        <v>2.6927829E-2</v>
      </c>
      <c r="I61" s="3">
        <v>2.2060037000000001E-2</v>
      </c>
      <c r="J61" s="3">
        <v>4.2504907000000001E-2</v>
      </c>
      <c r="K61" s="3">
        <v>1.9319653999999999E-2</v>
      </c>
      <c r="L61" s="3">
        <v>6.2207936999999998E-2</v>
      </c>
      <c r="M61" s="3">
        <v>4.5704125999999998E-2</v>
      </c>
      <c r="N61" s="3">
        <v>-2.2579014000000001E-2</v>
      </c>
      <c r="O61" s="3">
        <v>1.1319995000000001E-2</v>
      </c>
      <c r="P61" s="3">
        <v>8.2144739999999994E-2</v>
      </c>
      <c r="Q61" s="3">
        <v>-2.8098345E-2</v>
      </c>
      <c r="R61" s="3">
        <v>1.3509989E-2</v>
      </c>
      <c r="S61" s="3">
        <v>-5.7670116E-2</v>
      </c>
      <c r="T61" s="3">
        <v>-6.1072470000000004E-2</v>
      </c>
      <c r="U61" s="3">
        <v>2.8521537999999999E-2</v>
      </c>
      <c r="V61" s="3">
        <v>-2.8284549999999999E-2</v>
      </c>
      <c r="W61" s="3">
        <v>1.9892930999999999E-2</v>
      </c>
      <c r="X61" s="3">
        <v>9.7634790000000003E-3</v>
      </c>
      <c r="Y61" s="3">
        <v>4.0768859999999997E-2</v>
      </c>
      <c r="Z61" s="3">
        <v>-2.0311772999999998E-2</v>
      </c>
      <c r="AA61" s="3">
        <v>2.7332187000000001E-2</v>
      </c>
      <c r="AB61" s="3">
        <v>4.5149325999999997E-2</v>
      </c>
      <c r="AC61" s="3">
        <v>3.0101179999999998E-2</v>
      </c>
      <c r="AD61" s="3">
        <v>1.0373354E-2</v>
      </c>
      <c r="AE61" s="3">
        <v>2.0637869999999999E-2</v>
      </c>
      <c r="AF61" s="3">
        <v>8.9035034000000002E-3</v>
      </c>
      <c r="AG61" s="3">
        <v>3.046453E-2</v>
      </c>
      <c r="AH61" s="3">
        <v>3.0950307999999999E-2</v>
      </c>
      <c r="AI61" s="3">
        <v>1.3955355000000001E-2</v>
      </c>
      <c r="AJ61" s="3"/>
      <c r="AK61" s="3"/>
      <c r="AL61" s="3"/>
    </row>
    <row r="62" spans="1:38" x14ac:dyDescent="0.3">
      <c r="A62" s="2">
        <v>45939</v>
      </c>
      <c r="B62" s="3">
        <v>4.5537352999999996E-2</v>
      </c>
      <c r="C62" s="3">
        <v>-5.3524970000000003E-3</v>
      </c>
      <c r="D62" s="3">
        <v>3.4583807000000001E-2</v>
      </c>
      <c r="E62" s="3">
        <v>-3.4112692E-2</v>
      </c>
      <c r="F62" s="3">
        <v>-3.0884147000000001E-3</v>
      </c>
      <c r="G62" s="3">
        <v>0.11874997999999999</v>
      </c>
      <c r="H62" s="3">
        <v>3.2181144000000002E-2</v>
      </c>
      <c r="I62" s="3">
        <v>5.2093505999999998E-2</v>
      </c>
      <c r="J62" s="3">
        <v>1.8051623999999999E-2</v>
      </c>
      <c r="K62" s="3">
        <v>0.11358786</v>
      </c>
      <c r="L62" s="3">
        <v>4.4007300000000003E-3</v>
      </c>
      <c r="M62" s="3">
        <v>0.10215139000000001</v>
      </c>
      <c r="N62" s="3">
        <v>3.3018827000000001E-2</v>
      </c>
      <c r="O62" s="3">
        <v>1.8972158000000001E-3</v>
      </c>
      <c r="P62" s="3">
        <v>3.414321E-2</v>
      </c>
      <c r="Q62" s="3">
        <v>-2.0651221E-3</v>
      </c>
      <c r="R62" s="3">
        <v>2.9708147000000001E-2</v>
      </c>
      <c r="S62" s="3">
        <v>2.1113753000000002E-2</v>
      </c>
      <c r="T62" s="3">
        <v>1.797986E-2</v>
      </c>
      <c r="U62" s="3">
        <v>6.1120510000000003E-2</v>
      </c>
      <c r="V62" s="3">
        <v>0.10663771999999999</v>
      </c>
      <c r="W62" s="3">
        <v>-1.7146468000000001E-3</v>
      </c>
      <c r="X62" s="3">
        <v>1.1156797399999999E-3</v>
      </c>
      <c r="Y62" s="3">
        <v>2.5573373E-2</v>
      </c>
      <c r="Z62" s="3">
        <v>1.4705896000000001E-2</v>
      </c>
      <c r="AA62" s="3">
        <v>1.8611072999999999E-2</v>
      </c>
      <c r="AB62" s="3">
        <v>6.0693026000000006E-3</v>
      </c>
      <c r="AC62" s="3">
        <v>7.6646804999999998E-3</v>
      </c>
      <c r="AD62" s="3">
        <v>5.3218126000000004E-2</v>
      </c>
      <c r="AE62" s="3">
        <v>3.4877180000000001E-2</v>
      </c>
      <c r="AF62" s="3">
        <v>1.9275427000000001E-2</v>
      </c>
      <c r="AG62" s="3">
        <v>6.9660067999999992E-2</v>
      </c>
      <c r="AH62" s="3">
        <v>-2.1141171E-3</v>
      </c>
      <c r="AI62" s="3">
        <v>5.3087469999999999E-3</v>
      </c>
      <c r="AJ62" s="3"/>
      <c r="AK62" s="3"/>
      <c r="AL62" s="3"/>
    </row>
    <row r="63" spans="1:38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3">
      <c r="A64" s="2" t="s">
        <v>38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3">
      <c r="A65" s="2" t="s">
        <v>39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43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>
        <v>67</v>
      </c>
      <c r="AB65" t="s">
        <v>68</v>
      </c>
      <c r="AC65" t="s">
        <v>69</v>
      </c>
      <c r="AD65" t="s">
        <v>70</v>
      </c>
      <c r="AE65" t="s">
        <v>70</v>
      </c>
      <c r="AF65" t="s">
        <v>71</v>
      </c>
      <c r="AG65" t="s">
        <v>72</v>
      </c>
      <c r="AH65" t="s">
        <v>73</v>
      </c>
      <c r="AI65" t="s">
        <v>74</v>
      </c>
      <c r="AJ65" s="3"/>
      <c r="AK65" s="3"/>
      <c r="AL65" s="3"/>
    </row>
    <row r="66" spans="1:38" x14ac:dyDescent="0.3">
      <c r="A66" s="2" t="s">
        <v>40</v>
      </c>
      <c r="B66" s="3" t="s">
        <v>41</v>
      </c>
      <c r="C66" s="3" t="s">
        <v>41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41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/>
      <c r="AK66" s="3"/>
      <c r="AL66" s="3"/>
    </row>
    <row r="67" spans="1:38" x14ac:dyDescent="0.3">
      <c r="A67" s="2" t="s">
        <v>75</v>
      </c>
      <c r="B67" s="3">
        <f>B62</f>
        <v>4.5537352999999996E-2</v>
      </c>
      <c r="C67" s="3">
        <f t="shared" ref="C67:AI67" si="2">C62</f>
        <v>-5.3524970000000003E-3</v>
      </c>
      <c r="D67" s="3">
        <f t="shared" si="2"/>
        <v>3.4583807000000001E-2</v>
      </c>
      <c r="E67" s="3">
        <f t="shared" si="2"/>
        <v>-3.4112692E-2</v>
      </c>
      <c r="F67" s="3">
        <f t="shared" si="2"/>
        <v>-3.0884147000000001E-3</v>
      </c>
      <c r="G67" s="3">
        <f t="shared" si="2"/>
        <v>0.11874997999999999</v>
      </c>
      <c r="H67" s="3">
        <f t="shared" si="2"/>
        <v>3.2181144000000002E-2</v>
      </c>
      <c r="I67" s="3">
        <f t="shared" si="2"/>
        <v>5.2093505999999998E-2</v>
      </c>
      <c r="J67" s="3">
        <f t="shared" si="2"/>
        <v>1.8051623999999999E-2</v>
      </c>
      <c r="K67" s="3">
        <f t="shared" si="2"/>
        <v>0.11358786</v>
      </c>
      <c r="L67" s="3">
        <f t="shared" si="2"/>
        <v>4.4007300000000003E-3</v>
      </c>
      <c r="M67" s="3">
        <f t="shared" si="2"/>
        <v>0.10215139000000001</v>
      </c>
      <c r="N67" s="3">
        <f t="shared" si="2"/>
        <v>3.3018827000000001E-2</v>
      </c>
      <c r="O67" s="3">
        <f t="shared" si="2"/>
        <v>1.8972158000000001E-3</v>
      </c>
      <c r="P67" s="3">
        <f t="shared" si="2"/>
        <v>3.414321E-2</v>
      </c>
      <c r="Q67" s="3">
        <f t="shared" si="2"/>
        <v>-2.0651221E-3</v>
      </c>
      <c r="R67" s="3">
        <f t="shared" si="2"/>
        <v>2.9708147000000001E-2</v>
      </c>
      <c r="S67" s="3">
        <f t="shared" si="2"/>
        <v>2.1113753000000002E-2</v>
      </c>
      <c r="T67" s="3">
        <f t="shared" si="2"/>
        <v>1.797986E-2</v>
      </c>
      <c r="U67" s="3">
        <f t="shared" si="2"/>
        <v>6.1120510000000003E-2</v>
      </c>
      <c r="V67" s="3">
        <f t="shared" si="2"/>
        <v>0.10663771999999999</v>
      </c>
      <c r="W67" s="3">
        <f t="shared" si="2"/>
        <v>-1.7146468000000001E-3</v>
      </c>
      <c r="X67" s="3">
        <f t="shared" si="2"/>
        <v>1.1156797399999999E-3</v>
      </c>
      <c r="Y67" s="3">
        <f t="shared" si="2"/>
        <v>2.5573373E-2</v>
      </c>
      <c r="Z67" s="3">
        <f t="shared" si="2"/>
        <v>1.4705896000000001E-2</v>
      </c>
      <c r="AA67" s="3">
        <f t="shared" si="2"/>
        <v>1.8611072999999999E-2</v>
      </c>
      <c r="AB67" s="3">
        <f t="shared" si="2"/>
        <v>6.0693026000000006E-3</v>
      </c>
      <c r="AC67" s="3">
        <f t="shared" si="2"/>
        <v>7.6646804999999998E-3</v>
      </c>
      <c r="AD67" s="3">
        <f t="shared" si="2"/>
        <v>5.3218126000000004E-2</v>
      </c>
      <c r="AE67" s="3">
        <f t="shared" si="2"/>
        <v>3.4877180000000001E-2</v>
      </c>
      <c r="AF67" s="3">
        <f t="shared" si="2"/>
        <v>1.9275427000000001E-2</v>
      </c>
      <c r="AG67" s="3">
        <f t="shared" si="2"/>
        <v>6.9660067999999992E-2</v>
      </c>
      <c r="AH67" s="3">
        <f t="shared" si="2"/>
        <v>-2.1141171E-3</v>
      </c>
      <c r="AI67" s="3">
        <f t="shared" si="2"/>
        <v>5.3087469999999999E-3</v>
      </c>
      <c r="AJ67" s="3"/>
      <c r="AK67" s="3"/>
      <c r="AL67" s="3"/>
    </row>
    <row r="68" spans="1:38" x14ac:dyDescent="0.3">
      <c r="A68" t="s">
        <v>35</v>
      </c>
      <c r="B68" s="4">
        <f t="shared" ref="B68:AI68" si="3">AVERAGE(_xlfn.ANCHORARRAY(B2))</f>
        <v>3.0775466844262288E-3</v>
      </c>
      <c r="C68" s="4">
        <f t="shared" si="3"/>
        <v>1.0247851385245902E-2</v>
      </c>
      <c r="D68" s="4">
        <f t="shared" si="3"/>
        <v>2.6195130111475416E-3</v>
      </c>
      <c r="E68" s="4">
        <f t="shared" si="3"/>
        <v>1.6553668475409837E-3</v>
      </c>
      <c r="F68" s="4">
        <f t="shared" si="3"/>
        <v>1.6004009455737708E-2</v>
      </c>
      <c r="G68" s="4">
        <f t="shared" si="3"/>
        <v>1.7317872201147541E-2</v>
      </c>
      <c r="H68" s="4">
        <f t="shared" si="3"/>
        <v>4.0125944934426222E-3</v>
      </c>
      <c r="I68" s="4">
        <f t="shared" si="3"/>
        <v>1.376919993442623E-2</v>
      </c>
      <c r="J68" s="4">
        <f t="shared" si="3"/>
        <v>1.5244057786885246E-2</v>
      </c>
      <c r="K68" s="4">
        <f t="shared" si="3"/>
        <v>7.741750497377047E-3</v>
      </c>
      <c r="L68" s="4">
        <f t="shared" si="3"/>
        <v>7.8722231311475436E-3</v>
      </c>
      <c r="M68" s="4">
        <f t="shared" si="3"/>
        <v>1.3996727499344259E-2</v>
      </c>
      <c r="N68" s="4">
        <f t="shared" si="3"/>
        <v>2.459633971311475E-2</v>
      </c>
      <c r="O68" s="4">
        <f t="shared" si="3"/>
        <v>9.4903699836065558E-3</v>
      </c>
      <c r="P68" s="4">
        <f t="shared" si="3"/>
        <v>3.3681072081967241E-3</v>
      </c>
      <c r="Q68" s="4">
        <f t="shared" si="3"/>
        <v>5.6280365344262284E-3</v>
      </c>
      <c r="R68" s="4">
        <f t="shared" si="3"/>
        <v>1.2800109436065551E-3</v>
      </c>
      <c r="S68" s="4">
        <f t="shared" si="3"/>
        <v>1.4908943340655732E-2</v>
      </c>
      <c r="T68" s="4">
        <f t="shared" si="3"/>
        <v>1.3489364362295083E-2</v>
      </c>
      <c r="U68" s="4">
        <f t="shared" si="3"/>
        <v>6.9967357409836048E-3</v>
      </c>
      <c r="V68" s="4">
        <f t="shared" si="3"/>
        <v>8.4175614868852444E-3</v>
      </c>
      <c r="W68" s="4">
        <f t="shared" si="3"/>
        <v>-7.5293532131147616E-4</v>
      </c>
      <c r="X68" s="4">
        <f t="shared" si="3"/>
        <v>8.6878586842622924E-3</v>
      </c>
      <c r="Y68" s="4">
        <f t="shared" si="3"/>
        <v>1.212659896754098E-2</v>
      </c>
      <c r="Z68" s="4">
        <f t="shared" si="3"/>
        <v>9.1839786704918068E-3</v>
      </c>
      <c r="AA68" s="4">
        <f t="shared" si="3"/>
        <v>7.9061415977049188E-3</v>
      </c>
      <c r="AB68" s="4">
        <f t="shared" si="3"/>
        <v>7.5002957973770486E-3</v>
      </c>
      <c r="AC68" s="4">
        <f t="shared" si="3"/>
        <v>1.17906106442623E-2</v>
      </c>
      <c r="AD68" s="4">
        <f t="shared" si="3"/>
        <v>1.5028682637704916E-2</v>
      </c>
      <c r="AE68" s="4">
        <f t="shared" si="3"/>
        <v>1.3178867406557373E-2</v>
      </c>
      <c r="AF68" s="4">
        <f t="shared" si="3"/>
        <v>1.0464040961475412E-2</v>
      </c>
      <c r="AG68" s="4">
        <f t="shared" si="3"/>
        <v>1.1502241275081966E-2</v>
      </c>
      <c r="AH68" s="4">
        <f t="shared" si="3"/>
        <v>9.1442073131147543E-3</v>
      </c>
      <c r="AI68" s="4">
        <f t="shared" si="3"/>
        <v>1.5717389327868855E-2</v>
      </c>
    </row>
    <row r="69" spans="1:38" x14ac:dyDescent="0.3">
      <c r="A69" t="s">
        <v>21</v>
      </c>
      <c r="B69" s="4">
        <f t="shared" ref="B69:AI69" si="4">STDEV(B40:B62)</f>
        <v>7.0097135910714495E-2</v>
      </c>
      <c r="C69" s="4">
        <f t="shared" si="4"/>
        <v>5.761816497928321E-2</v>
      </c>
      <c r="D69" s="4">
        <f t="shared" si="4"/>
        <v>5.4173530632734938E-2</v>
      </c>
      <c r="E69" s="4">
        <f t="shared" si="4"/>
        <v>4.5126892273327911E-2</v>
      </c>
      <c r="F69" s="4">
        <f t="shared" si="4"/>
        <v>6.5916798887924052E-2</v>
      </c>
      <c r="G69" s="4">
        <f t="shared" si="4"/>
        <v>5.2947203349740048E-2</v>
      </c>
      <c r="H69" s="4">
        <f t="shared" si="4"/>
        <v>3.4327199361527089E-2</v>
      </c>
      <c r="I69" s="4">
        <f t="shared" si="4"/>
        <v>5.7649566963215118E-2</v>
      </c>
      <c r="J69" s="4">
        <f t="shared" si="4"/>
        <v>6.1365727132236716E-2</v>
      </c>
      <c r="K69" s="4">
        <f t="shared" si="4"/>
        <v>5.9961049214370434E-2</v>
      </c>
      <c r="L69" s="4">
        <f t="shared" si="4"/>
        <v>5.2722877634094306E-2</v>
      </c>
      <c r="M69" s="4">
        <f t="shared" si="4"/>
        <v>5.8189386255316451E-2</v>
      </c>
      <c r="N69" s="4">
        <f t="shared" si="4"/>
        <v>4.7505622292394224E-2</v>
      </c>
      <c r="O69" s="4">
        <f t="shared" si="4"/>
        <v>3.7344022617469698E-2</v>
      </c>
      <c r="P69" s="4">
        <f t="shared" si="4"/>
        <v>9.0183112985049635E-2</v>
      </c>
      <c r="Q69" s="4">
        <f t="shared" si="4"/>
        <v>3.4027882953180752E-2</v>
      </c>
      <c r="R69" s="4">
        <f t="shared" si="4"/>
        <v>5.641490766659326E-2</v>
      </c>
      <c r="S69" s="4">
        <f t="shared" si="4"/>
        <v>6.5168373237225435E-2</v>
      </c>
      <c r="T69" s="4">
        <f t="shared" si="4"/>
        <v>4.359847733710151E-2</v>
      </c>
      <c r="U69" s="4">
        <f t="shared" si="4"/>
        <v>5.9084711331162477E-2</v>
      </c>
      <c r="V69" s="4">
        <f t="shared" si="4"/>
        <v>3.9426252604909603E-2</v>
      </c>
      <c r="W69" s="4">
        <f t="shared" si="4"/>
        <v>3.4804942579479428E-2</v>
      </c>
      <c r="X69" s="4">
        <f t="shared" si="4"/>
        <v>3.7056809006490568E-2</v>
      </c>
      <c r="Y69" s="4">
        <f t="shared" si="4"/>
        <v>3.0086211531444852E-2</v>
      </c>
      <c r="Z69" s="4">
        <f t="shared" si="4"/>
        <v>4.9560501055113344E-2</v>
      </c>
      <c r="AA69" s="4">
        <f t="shared" si="4"/>
        <v>3.8656211354712297E-2</v>
      </c>
      <c r="AB69" s="4">
        <f t="shared" si="4"/>
        <v>4.1349526239020017E-2</v>
      </c>
      <c r="AC69" s="4">
        <f t="shared" si="4"/>
        <v>3.6410161472937193E-2</v>
      </c>
      <c r="AD69" s="4">
        <f t="shared" si="4"/>
        <v>4.6782400110233435E-2</v>
      </c>
      <c r="AE69" s="4">
        <f t="shared" si="4"/>
        <v>3.1812482829009725E-2</v>
      </c>
      <c r="AF69" s="4">
        <f t="shared" si="4"/>
        <v>4.3637567195457035E-2</v>
      </c>
      <c r="AG69" s="4">
        <f t="shared" si="4"/>
        <v>5.1171546423830747E-2</v>
      </c>
      <c r="AH69" s="4">
        <f t="shared" si="4"/>
        <v>5.6854072668511418E-2</v>
      </c>
      <c r="AI69" s="4">
        <f t="shared" si="4"/>
        <v>4.6355684051274215E-2</v>
      </c>
    </row>
    <row r="70" spans="1:38" x14ac:dyDescent="0.3">
      <c r="A70" t="s">
        <v>36</v>
      </c>
      <c r="B70" s="3">
        <f>B69*2</f>
        <v>0.14019427182142899</v>
      </c>
      <c r="C70" s="3">
        <f t="shared" ref="C70:AI70" si="5">C69*2</f>
        <v>0.11523632995856642</v>
      </c>
      <c r="D70" s="3">
        <f t="shared" si="5"/>
        <v>0.10834706126546988</v>
      </c>
      <c r="E70" s="3">
        <f t="shared" si="5"/>
        <v>9.0253784546655821E-2</v>
      </c>
      <c r="F70" s="3">
        <f t="shared" si="5"/>
        <v>0.1318335977758481</v>
      </c>
      <c r="G70" s="3">
        <f t="shared" si="5"/>
        <v>0.1058944066994801</v>
      </c>
      <c r="H70" s="3">
        <f t="shared" si="5"/>
        <v>6.8654398723054177E-2</v>
      </c>
      <c r="I70" s="3">
        <f t="shared" si="5"/>
        <v>0.11529913392643024</v>
      </c>
      <c r="J70" s="3">
        <f t="shared" si="5"/>
        <v>0.12273145426447343</v>
      </c>
      <c r="K70" s="3">
        <f t="shared" si="5"/>
        <v>0.11992209842874087</v>
      </c>
      <c r="L70" s="3">
        <f t="shared" si="5"/>
        <v>0.10544575526818861</v>
      </c>
      <c r="M70" s="3">
        <f t="shared" si="5"/>
        <v>0.1163787725106329</v>
      </c>
      <c r="N70" s="3">
        <f t="shared" si="5"/>
        <v>9.5011244584788448E-2</v>
      </c>
      <c r="O70" s="3">
        <f t="shared" si="5"/>
        <v>7.4688045234939396E-2</v>
      </c>
      <c r="P70" s="3">
        <f t="shared" si="5"/>
        <v>0.18036622597009927</v>
      </c>
      <c r="Q70" s="3">
        <f t="shared" si="5"/>
        <v>6.8055765906361504E-2</v>
      </c>
      <c r="R70" s="3">
        <f t="shared" si="5"/>
        <v>0.11282981533318652</v>
      </c>
      <c r="S70" s="3">
        <f t="shared" si="5"/>
        <v>0.13033674647445087</v>
      </c>
      <c r="T70" s="3">
        <f t="shared" si="5"/>
        <v>8.719695467420302E-2</v>
      </c>
      <c r="U70" s="3">
        <f t="shared" si="5"/>
        <v>0.11816942266232495</v>
      </c>
      <c r="V70" s="3">
        <f t="shared" si="5"/>
        <v>7.8852505209819207E-2</v>
      </c>
      <c r="W70" s="3">
        <f t="shared" si="5"/>
        <v>6.9609885158958856E-2</v>
      </c>
      <c r="X70" s="3">
        <f t="shared" si="5"/>
        <v>7.4113618012981136E-2</v>
      </c>
      <c r="Y70" s="3">
        <f t="shared" si="5"/>
        <v>6.0172423062889703E-2</v>
      </c>
      <c r="Z70" s="3">
        <f t="shared" si="5"/>
        <v>9.9121002110226689E-2</v>
      </c>
      <c r="AA70" s="3">
        <f t="shared" si="5"/>
        <v>7.7312422709424594E-2</v>
      </c>
      <c r="AB70" s="3">
        <f t="shared" si="5"/>
        <v>8.2699052478040033E-2</v>
      </c>
      <c r="AC70" s="3">
        <f t="shared" si="5"/>
        <v>7.2820322945874386E-2</v>
      </c>
      <c r="AD70" s="3">
        <f t="shared" si="5"/>
        <v>9.3564800220466871E-2</v>
      </c>
      <c r="AE70" s="3">
        <f t="shared" si="5"/>
        <v>6.362496565801945E-2</v>
      </c>
      <c r="AF70" s="3">
        <f t="shared" si="5"/>
        <v>8.7275134390914069E-2</v>
      </c>
      <c r="AG70" s="3">
        <f t="shared" si="5"/>
        <v>0.10234309284766149</v>
      </c>
      <c r="AH70" s="3">
        <f t="shared" si="5"/>
        <v>0.11370814533702284</v>
      </c>
      <c r="AI70" s="3">
        <f t="shared" si="5"/>
        <v>9.271136810254843E-2</v>
      </c>
    </row>
    <row r="71" spans="1:38" x14ac:dyDescent="0.3">
      <c r="A71" t="s">
        <v>79</v>
      </c>
      <c r="B71">
        <f>PRICE_DATA!B2</f>
        <v>34.44</v>
      </c>
      <c r="C71">
        <f>PRICE_DATA!C2</f>
        <v>32.520000000000003</v>
      </c>
      <c r="D71">
        <f>PRICE_DATA!D2</f>
        <v>17.649999999999999</v>
      </c>
      <c r="E71">
        <f>PRICE_DATA!E2</f>
        <v>25.2</v>
      </c>
      <c r="F71">
        <f>PRICE_DATA!F2</f>
        <v>32.28</v>
      </c>
      <c r="G71">
        <f>PRICE_DATA!G2</f>
        <v>62.65</v>
      </c>
      <c r="H71">
        <f>PRICE_DATA!H2</f>
        <v>25.98</v>
      </c>
      <c r="I71">
        <f>PRICE_DATA!I2</f>
        <v>64.83</v>
      </c>
      <c r="J71">
        <f>PRICE_DATA!J2</f>
        <v>65.42</v>
      </c>
      <c r="K71">
        <f>PRICE_DATA!K2</f>
        <v>83.43</v>
      </c>
      <c r="L71">
        <f>PRICE_DATA!L2</f>
        <v>29.67</v>
      </c>
      <c r="M71">
        <f>PRICE_DATA!M2</f>
        <v>65.06</v>
      </c>
      <c r="N71">
        <f>PRICE_DATA!N2</f>
        <v>65.7</v>
      </c>
      <c r="O71">
        <f>PRICE_DATA!O2</f>
        <v>52.81</v>
      </c>
      <c r="P71">
        <f>PRICE_DATA!P2</f>
        <v>65.12</v>
      </c>
      <c r="Q71">
        <f>PRICE_DATA!Q2</f>
        <v>19.329999999999998</v>
      </c>
      <c r="R71">
        <f>PRICE_DATA!R2</f>
        <v>1313.99</v>
      </c>
      <c r="S71">
        <f>PRICE_DATA!S2</f>
        <v>33.369999999999997</v>
      </c>
      <c r="T71">
        <f>PRICE_DATA!T2</f>
        <v>19.25</v>
      </c>
      <c r="U71">
        <f>PRICE_DATA!U2</f>
        <v>18.75</v>
      </c>
      <c r="V71">
        <f>PRICE_DATA!V2</f>
        <v>40.68</v>
      </c>
      <c r="W71">
        <f>PRICE_DATA!W2</f>
        <v>46.575000000000003</v>
      </c>
      <c r="X71">
        <f>PRICE_DATA!X2</f>
        <v>26.92</v>
      </c>
      <c r="Y71">
        <f>PRICE_DATA!Y2</f>
        <v>50.53</v>
      </c>
      <c r="Z71">
        <f>PRICE_DATA!Z2</f>
        <v>42.09</v>
      </c>
      <c r="AA71">
        <f>PRICE_DATA!AA2</f>
        <v>81.55</v>
      </c>
      <c r="AB71">
        <f>PRICE_DATA!AB2</f>
        <v>56.36</v>
      </c>
      <c r="AC71">
        <f>PRICE_DATA!AC2</f>
        <v>42.07</v>
      </c>
      <c r="AD71">
        <f>PRICE_DATA!AD2</f>
        <v>610.70000000000005</v>
      </c>
      <c r="AE71">
        <f>PRICE_DATA!AE2</f>
        <v>671.16</v>
      </c>
      <c r="AF71">
        <f>PRICE_DATA!AF2</f>
        <v>43.89</v>
      </c>
      <c r="AG71">
        <f>PRICE_DATA!AG2</f>
        <v>57.89</v>
      </c>
      <c r="AH71">
        <f>PRICE_DATA!AH2</f>
        <v>47.2</v>
      </c>
      <c r="AI71">
        <f>PRICE_DATA!AI2</f>
        <v>51.13</v>
      </c>
    </row>
    <row r="72" spans="1:38" x14ac:dyDescent="0.3">
      <c r="A72" t="s">
        <v>80</v>
      </c>
      <c r="B72" s="7">
        <f>PRICE_DATA!B204</f>
        <v>29.208837313432838</v>
      </c>
      <c r="C72" s="7">
        <f>PRICE_DATA!C204</f>
        <v>30.266865671641806</v>
      </c>
      <c r="D72" s="7">
        <f>PRICE_DATA!D204</f>
        <v>17.613980099502495</v>
      </c>
      <c r="E72" s="7">
        <f>PRICE_DATA!E204</f>
        <v>25.876070646766159</v>
      </c>
      <c r="F72" s="7">
        <f>PRICE_DATA!F204</f>
        <v>28.961105970149259</v>
      </c>
      <c r="G72" s="7">
        <f>PRICE_DATA!G204</f>
        <v>47.02393233830842</v>
      </c>
      <c r="H72" s="7">
        <f>PRICE_DATA!H204</f>
        <v>24.16109452736319</v>
      </c>
      <c r="I72" s="7">
        <f>PRICE_DATA!I204</f>
        <v>54.640995024875643</v>
      </c>
      <c r="J72" s="7">
        <f>PRICE_DATA!J204</f>
        <v>56.91417910447764</v>
      </c>
      <c r="K72" s="7">
        <f>PRICE_DATA!K204</f>
        <v>63.745323383084518</v>
      </c>
      <c r="L72" s="7">
        <f>PRICE_DATA!L204</f>
        <v>26.827562189054735</v>
      </c>
      <c r="M72" s="7">
        <f>PRICE_DATA!M204</f>
        <v>51.159800995024852</v>
      </c>
      <c r="N72" s="7">
        <f>PRICE_DATA!N204</f>
        <v>52.915695522388141</v>
      </c>
      <c r="O72" s="7">
        <f>PRICE_DATA!O204</f>
        <v>52.501044776119407</v>
      </c>
      <c r="P72" s="7">
        <f>PRICE_DATA!P204</f>
        <v>55.028432835820887</v>
      </c>
      <c r="Q72" s="7">
        <f>PRICE_DATA!Q204</f>
        <v>18.639811442786076</v>
      </c>
      <c r="R72" s="7">
        <f>PRICE_DATA!R204</f>
        <v>1232.3439800995025</v>
      </c>
      <c r="S72" s="7">
        <f>PRICE_DATA!S204</f>
        <v>33.708755223880587</v>
      </c>
      <c r="T72" s="7">
        <f>PRICE_DATA!T204</f>
        <v>18.121193034825868</v>
      </c>
      <c r="U72" s="7">
        <f>PRICE_DATA!U204</f>
        <v>13.902562189054729</v>
      </c>
      <c r="V72" s="7">
        <f>PRICE_DATA!V204</f>
        <v>39.596417910447769</v>
      </c>
      <c r="W72" s="7">
        <f>PRICE_DATA!W204</f>
        <v>44.766290049751248</v>
      </c>
      <c r="X72" s="7">
        <f>PRICE_DATA!X204</f>
        <v>25.340497512437818</v>
      </c>
      <c r="Y72" s="7">
        <f>PRICE_DATA!Y204</f>
        <v>44.208159203980081</v>
      </c>
      <c r="Z72" s="7">
        <f>PRICE_DATA!Z204</f>
        <v>39.067213930348252</v>
      </c>
      <c r="AA72" s="7">
        <f>PRICE_DATA!AA204</f>
        <v>72.598805970149257</v>
      </c>
      <c r="AB72" s="7">
        <f>PRICE_DATA!AB204</f>
        <v>52.784726368159191</v>
      </c>
      <c r="AC72" s="7">
        <f>PRICE_DATA!AC204</f>
        <v>38.510099502487563</v>
      </c>
      <c r="AD72" s="7">
        <f>PRICE_DATA!AD204</f>
        <v>529.24810945273623</v>
      </c>
      <c r="AE72" s="7">
        <f>PRICE_DATA!AE204</f>
        <v>602.83452736318429</v>
      </c>
      <c r="AF72" s="7">
        <f>PRICE_DATA!AF204</f>
        <v>41.162039800995025</v>
      </c>
      <c r="AG72" s="7">
        <f>PRICE_DATA!AG204</f>
        <v>50.684708457711423</v>
      </c>
      <c r="AH72" s="7">
        <f>PRICE_DATA!AH204</f>
        <v>43.946616915422872</v>
      </c>
      <c r="AI72" s="7">
        <f>PRICE_DATA!AI204</f>
        <v>45.108805970149277</v>
      </c>
    </row>
    <row r="73" spans="1:38" x14ac:dyDescent="0.3">
      <c r="A73" t="s">
        <v>76</v>
      </c>
      <c r="B73">
        <f>IF(B67&gt;B68+B70,1,0)</f>
        <v>0</v>
      </c>
      <c r="C73">
        <f t="shared" ref="C73:AI73" si="6">IF(C67&gt;C68+C70,1,0)</f>
        <v>0</v>
      </c>
      <c r="D73">
        <f t="shared" si="6"/>
        <v>0</v>
      </c>
      <c r="E73">
        <f t="shared" si="6"/>
        <v>0</v>
      </c>
      <c r="F73">
        <f t="shared" si="6"/>
        <v>0</v>
      </c>
      <c r="G73">
        <f t="shared" si="6"/>
        <v>0</v>
      </c>
      <c r="H73">
        <f t="shared" si="6"/>
        <v>0</v>
      </c>
      <c r="I73">
        <f t="shared" si="6"/>
        <v>0</v>
      </c>
      <c r="J73">
        <f t="shared" si="6"/>
        <v>0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1</v>
      </c>
      <c r="W73">
        <f t="shared" si="6"/>
        <v>0</v>
      </c>
      <c r="X73">
        <f t="shared" si="6"/>
        <v>0</v>
      </c>
      <c r="Y73">
        <f t="shared" si="6"/>
        <v>0</v>
      </c>
      <c r="Z73">
        <f t="shared" si="6"/>
        <v>0</v>
      </c>
      <c r="AA73">
        <f t="shared" si="6"/>
        <v>0</v>
      </c>
      <c r="AB73">
        <f t="shared" si="6"/>
        <v>0</v>
      </c>
      <c r="AC73">
        <f t="shared" si="6"/>
        <v>0</v>
      </c>
      <c r="AD73">
        <f t="shared" si="6"/>
        <v>0</v>
      </c>
      <c r="AE73">
        <f t="shared" si="6"/>
        <v>0</v>
      </c>
      <c r="AF73">
        <f t="shared" si="6"/>
        <v>0</v>
      </c>
      <c r="AG73">
        <f t="shared" si="6"/>
        <v>0</v>
      </c>
      <c r="AH73">
        <f t="shared" si="6"/>
        <v>0</v>
      </c>
      <c r="AI73">
        <f t="shared" si="6"/>
        <v>0</v>
      </c>
    </row>
    <row r="74" spans="1:38" x14ac:dyDescent="0.3">
      <c r="A74" t="s">
        <v>77</v>
      </c>
      <c r="B74">
        <f>IF(B67&lt;B68-B70,1,0)</f>
        <v>0</v>
      </c>
      <c r="C74">
        <f t="shared" ref="C74:AI74" si="7">IF(C67&lt;C68-C70,1,0)</f>
        <v>0</v>
      </c>
      <c r="D74">
        <f t="shared" si="7"/>
        <v>0</v>
      </c>
      <c r="E74">
        <f t="shared" si="7"/>
        <v>0</v>
      </c>
      <c r="F74">
        <f t="shared" si="7"/>
        <v>0</v>
      </c>
      <c r="G74">
        <f t="shared" si="7"/>
        <v>0</v>
      </c>
      <c r="H74">
        <f t="shared" si="7"/>
        <v>0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  <c r="T74">
        <f t="shared" si="7"/>
        <v>0</v>
      </c>
      <c r="U74">
        <f t="shared" si="7"/>
        <v>0</v>
      </c>
      <c r="V74">
        <f t="shared" si="7"/>
        <v>0</v>
      </c>
      <c r="W74">
        <f t="shared" si="7"/>
        <v>0</v>
      </c>
      <c r="X74">
        <f t="shared" si="7"/>
        <v>0</v>
      </c>
      <c r="Y74">
        <f t="shared" si="7"/>
        <v>0</v>
      </c>
      <c r="Z74">
        <f t="shared" si="7"/>
        <v>0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</v>
      </c>
      <c r="AH74">
        <f t="shared" si="7"/>
        <v>0</v>
      </c>
      <c r="AI74">
        <f t="shared" si="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AEF-C559-4477-90B2-5852D36613B6}">
  <dimension ref="A1:AI204"/>
  <sheetViews>
    <sheetView topLeftCell="A179" workbookViewId="0">
      <selection activeCell="F187" sqref="F187"/>
    </sheetView>
  </sheetViews>
  <sheetFormatPr defaultRowHeight="14.4" x14ac:dyDescent="0.3"/>
  <cols>
    <col min="1" max="1" width="10.77734375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2" cm="1">
        <f t="array" ref="A2:A202">_xll.FDS(B1,"JULIAN(FG_PRICE(0,-200D).dates)")</f>
        <v>45939</v>
      </c>
      <c r="B2" cm="1">
        <f t="array" ref="B2:B202">_xll.FDS(B1,"FG_PRICE(0,-200D)")</f>
        <v>34.44</v>
      </c>
      <c r="C2" cm="1">
        <f t="array" ref="C2:C202">_xll.FDS(C1,"FG_PRICE(0,-200D)")</f>
        <v>32.520000000000003</v>
      </c>
      <c r="D2" cm="1">
        <f t="array" ref="D2:D202">_xll.FDS(D1,"FG_PRICE(0,-200D)")</f>
        <v>17.649999999999999</v>
      </c>
      <c r="E2" cm="1">
        <f t="array" ref="E2:E202">_xll.FDS(E1,"FG_PRICE(0,-200D)")</f>
        <v>25.2</v>
      </c>
      <c r="F2" cm="1">
        <f t="array" ref="F2:F202">_xll.FDS(F1,"FG_PRICE(0,-200D)")</f>
        <v>32.28</v>
      </c>
      <c r="G2" cm="1">
        <f t="array" ref="G2:G202">_xll.FDS(G1,"FG_PRICE(0,-200D)")</f>
        <v>62.65</v>
      </c>
      <c r="H2" cm="1">
        <f t="array" ref="H2:H202">_xll.FDS(H1,"FG_PRICE(0,-200D)")</f>
        <v>25.98</v>
      </c>
      <c r="I2" cm="1">
        <f t="array" ref="I2:I202">_xll.FDS(I1,"FG_PRICE(0,-200D)")</f>
        <v>64.83</v>
      </c>
      <c r="J2" cm="1">
        <f t="array" ref="J2:J202">_xll.FDS(J1,"FG_PRICE(0,-200D)")</f>
        <v>65.42</v>
      </c>
      <c r="K2" cm="1">
        <f t="array" ref="K2:K202">_xll.FDS(K1,"FG_PRICE(0,-200D)")</f>
        <v>83.43</v>
      </c>
      <c r="L2" cm="1">
        <f t="array" ref="L2:L202">_xll.FDS(L1,"FG_PRICE(0,-200D)")</f>
        <v>29.67</v>
      </c>
      <c r="M2" cm="1">
        <f t="array" ref="M2:M202">_xll.FDS(M1,"FG_PRICE(0,-200D)")</f>
        <v>65.06</v>
      </c>
      <c r="N2" cm="1">
        <f t="array" ref="N2:N202">_xll.FDS(N1,"FG_PRICE(0,-200D)")</f>
        <v>65.7</v>
      </c>
      <c r="O2" cm="1">
        <f t="array" ref="O2:O202">_xll.FDS(O1,"FG_PRICE(0,-200D)")</f>
        <v>52.81</v>
      </c>
      <c r="P2" cm="1">
        <f t="array" ref="P2:P202">_xll.FDS(P1,"FG_PRICE(0,-200D)")</f>
        <v>65.12</v>
      </c>
      <c r="Q2" cm="1">
        <f t="array" ref="Q2:Q202">_xll.FDS(Q1,"FG_PRICE(0,-200D)")</f>
        <v>19.329999999999998</v>
      </c>
      <c r="R2" cm="1">
        <f t="array" ref="R2:R202">_xll.FDS(R1,"FG_PRICE(0,-200D)")</f>
        <v>1313.99</v>
      </c>
      <c r="S2" cm="1">
        <f t="array" ref="S2:S202">_xll.FDS(S1,"FG_PRICE(0,-200D)")</f>
        <v>33.369999999999997</v>
      </c>
      <c r="T2" cm="1">
        <f t="array" ref="T2:T202">_xll.FDS(T1,"FG_PRICE(0,-200D)")</f>
        <v>19.25</v>
      </c>
      <c r="U2" cm="1">
        <f t="array" ref="U2:U202">_xll.FDS(U1,"FG_PRICE(0,-200D)")</f>
        <v>18.75</v>
      </c>
      <c r="V2" cm="1">
        <f t="array" ref="V2:V202">_xll.FDS(V1,"FG_PRICE(0,-200D)")</f>
        <v>40.68</v>
      </c>
      <c r="W2" cm="1">
        <f t="array" ref="W2:W202">_xll.FDS(W1,"FG_PRICE(0,-200D)")</f>
        <v>46.575000000000003</v>
      </c>
      <c r="X2" cm="1">
        <f t="array" ref="X2:X202">_xll.FDS(X1,"FG_PRICE(0,-200D)")</f>
        <v>26.92</v>
      </c>
      <c r="Y2" cm="1">
        <f t="array" ref="Y2:Y202">_xll.FDS(Y1,"FG_PRICE(0,-200D)")</f>
        <v>50.53</v>
      </c>
      <c r="Z2" cm="1">
        <f t="array" ref="Z2:Z202">_xll.FDS(Z1,"FG_PRICE(0,-200D)")</f>
        <v>42.09</v>
      </c>
      <c r="AA2" cm="1">
        <f t="array" ref="AA2:AA202">_xll.FDS(AA1,"FG_PRICE(0,-200D)")</f>
        <v>81.55</v>
      </c>
      <c r="AB2" cm="1">
        <f t="array" ref="AB2:AB202">_xll.FDS(AB1,"FG_PRICE(0,-200D)")</f>
        <v>56.36</v>
      </c>
      <c r="AC2" cm="1">
        <f t="array" ref="AC2:AC202">_xll.FDS(AC1,"FG_PRICE(0,-200D)")</f>
        <v>42.07</v>
      </c>
      <c r="AD2" cm="1">
        <f t="array" ref="AD2:AD202">_xll.FDS(AD1,"FG_PRICE(0,-200D)")</f>
        <v>610.70000000000005</v>
      </c>
      <c r="AE2" cm="1">
        <f t="array" ref="AE2:AE202">_xll.FDS(AE1,"FG_PRICE(0,-200D)")</f>
        <v>671.16</v>
      </c>
      <c r="AF2" cm="1">
        <f t="array" ref="AF2:AF202">_xll.FDS(AF1,"FG_PRICE(0,-200D)")</f>
        <v>43.89</v>
      </c>
      <c r="AG2" cm="1">
        <f t="array" ref="AG2:AG202">_xll.FDS(AG1,"FG_PRICE(0,-200D)")</f>
        <v>57.89</v>
      </c>
      <c r="AH2" cm="1">
        <f t="array" ref="AH2:AH202">_xll.FDS(AH1,"FG_PRICE(0,-200D)")</f>
        <v>47.2</v>
      </c>
      <c r="AI2" cm="1">
        <f t="array" ref="AI2:AI202">_xll.FDS(AI1,"FG_PRICE(0,-200D)")</f>
        <v>51.13</v>
      </c>
    </row>
    <row r="3" spans="1:35" x14ac:dyDescent="0.3">
      <c r="A3" s="2">
        <v>45938</v>
      </c>
      <c r="B3">
        <v>34.21</v>
      </c>
      <c r="C3">
        <v>32.79</v>
      </c>
      <c r="D3">
        <v>17.45</v>
      </c>
      <c r="E3">
        <v>25.67</v>
      </c>
      <c r="F3">
        <v>32.619999999999997</v>
      </c>
      <c r="G3">
        <v>63.53</v>
      </c>
      <c r="H3">
        <v>26.02</v>
      </c>
      <c r="I3">
        <v>65.650000000000006</v>
      </c>
      <c r="J3">
        <v>65.73</v>
      </c>
      <c r="K3">
        <v>84.19</v>
      </c>
      <c r="L3">
        <v>29.87</v>
      </c>
      <c r="M3">
        <v>66.8</v>
      </c>
      <c r="N3">
        <v>65.62</v>
      </c>
      <c r="O3">
        <v>52.63</v>
      </c>
      <c r="P3">
        <v>66.13</v>
      </c>
      <c r="Q3">
        <v>19.309999999999999</v>
      </c>
      <c r="R3">
        <v>1304.92</v>
      </c>
      <c r="S3">
        <v>33.615000000000002</v>
      </c>
      <c r="T3">
        <v>19.29</v>
      </c>
      <c r="U3">
        <v>18.43</v>
      </c>
      <c r="V3">
        <v>40.549999999999997</v>
      </c>
      <c r="W3">
        <v>47.094999999999999</v>
      </c>
      <c r="X3">
        <v>27.23</v>
      </c>
      <c r="Y3">
        <v>51.14</v>
      </c>
      <c r="Z3">
        <v>42.34</v>
      </c>
      <c r="AA3">
        <v>81.75</v>
      </c>
      <c r="AB3">
        <v>56.83</v>
      </c>
      <c r="AC3">
        <v>42.68</v>
      </c>
      <c r="AD3">
        <v>611.44000000000005</v>
      </c>
      <c r="AE3">
        <v>673.11</v>
      </c>
      <c r="AF3">
        <v>44.3</v>
      </c>
      <c r="AG3">
        <v>58.41</v>
      </c>
      <c r="AH3">
        <v>47.88</v>
      </c>
      <c r="AI3">
        <v>52.29</v>
      </c>
    </row>
    <row r="4" spans="1:35" x14ac:dyDescent="0.3">
      <c r="A4" s="2">
        <v>45937</v>
      </c>
      <c r="B4">
        <v>34.26</v>
      </c>
      <c r="C4">
        <v>32.270000000000003</v>
      </c>
      <c r="D4">
        <v>17.43</v>
      </c>
      <c r="E4">
        <v>25.36</v>
      </c>
      <c r="F4">
        <v>32.58</v>
      </c>
      <c r="G4">
        <v>61.87</v>
      </c>
      <c r="H4">
        <v>25.99</v>
      </c>
      <c r="I4">
        <v>64.81</v>
      </c>
      <c r="J4">
        <v>65.040000000000006</v>
      </c>
      <c r="K4">
        <v>83.35</v>
      </c>
      <c r="L4">
        <v>29.68</v>
      </c>
      <c r="M4">
        <v>64.790000000000006</v>
      </c>
      <c r="N4">
        <v>65.33</v>
      </c>
      <c r="O4">
        <v>52.88</v>
      </c>
      <c r="P4">
        <v>65.81</v>
      </c>
      <c r="Q4">
        <v>19.260000000000002</v>
      </c>
      <c r="R4">
        <v>1305.24</v>
      </c>
      <c r="S4">
        <v>33.69</v>
      </c>
      <c r="T4">
        <v>19.13</v>
      </c>
      <c r="U4">
        <v>18.23</v>
      </c>
      <c r="V4">
        <v>40.590000000000003</v>
      </c>
      <c r="W4">
        <v>47.05</v>
      </c>
      <c r="X4">
        <v>27.14</v>
      </c>
      <c r="Y4">
        <v>50.94</v>
      </c>
      <c r="Z4">
        <v>42.07</v>
      </c>
      <c r="AA4">
        <v>81.96</v>
      </c>
      <c r="AB4">
        <v>56.55</v>
      </c>
      <c r="AC4">
        <v>42.45</v>
      </c>
      <c r="AD4">
        <v>604.51</v>
      </c>
      <c r="AE4">
        <v>669.12</v>
      </c>
      <c r="AF4">
        <v>43.79</v>
      </c>
      <c r="AG4">
        <v>58.56</v>
      </c>
      <c r="AH4">
        <v>47.82</v>
      </c>
      <c r="AI4">
        <v>51.94</v>
      </c>
    </row>
    <row r="5" spans="1:35" x14ac:dyDescent="0.3">
      <c r="A5" s="2">
        <v>45936</v>
      </c>
      <c r="B5">
        <v>34.369999999999997</v>
      </c>
      <c r="C5">
        <v>32.049999999999997</v>
      </c>
      <c r="D5">
        <v>17.420000000000002</v>
      </c>
      <c r="E5">
        <v>25.1</v>
      </c>
      <c r="F5">
        <v>32.51</v>
      </c>
      <c r="G5">
        <v>62.71</v>
      </c>
      <c r="H5">
        <v>26.09</v>
      </c>
      <c r="I5">
        <v>65.03</v>
      </c>
      <c r="J5">
        <v>65.44</v>
      </c>
      <c r="K5">
        <v>84.78</v>
      </c>
      <c r="L5">
        <v>30.31</v>
      </c>
      <c r="M5">
        <v>65.319999999999993</v>
      </c>
      <c r="N5">
        <v>65.38</v>
      </c>
      <c r="O5">
        <v>52.76</v>
      </c>
      <c r="P5">
        <v>66.64</v>
      </c>
      <c r="Q5">
        <v>19.215</v>
      </c>
      <c r="R5">
        <v>1285.6400000000001</v>
      </c>
      <c r="S5">
        <v>33.47</v>
      </c>
      <c r="T5">
        <v>19.04</v>
      </c>
      <c r="U5">
        <v>18.434999999999999</v>
      </c>
      <c r="V5">
        <v>40.770000000000003</v>
      </c>
      <c r="W5">
        <v>47.134999999999998</v>
      </c>
      <c r="X5">
        <v>27.36</v>
      </c>
      <c r="Y5">
        <v>51.3</v>
      </c>
      <c r="Z5">
        <v>42.42</v>
      </c>
      <c r="AA5">
        <v>83.27</v>
      </c>
      <c r="AB5">
        <v>56.72</v>
      </c>
      <c r="AC5">
        <v>42.58</v>
      </c>
      <c r="AD5">
        <v>607.71</v>
      </c>
      <c r="AE5">
        <v>671.61</v>
      </c>
      <c r="AF5">
        <v>44.19</v>
      </c>
      <c r="AG5">
        <v>59.68</v>
      </c>
      <c r="AH5">
        <v>48.26</v>
      </c>
      <c r="AI5">
        <v>52.26</v>
      </c>
    </row>
    <row r="6" spans="1:35" x14ac:dyDescent="0.3">
      <c r="A6" s="2">
        <v>45933</v>
      </c>
      <c r="B6">
        <v>34.39</v>
      </c>
      <c r="C6">
        <v>32.32</v>
      </c>
      <c r="D6">
        <v>17.43</v>
      </c>
      <c r="E6">
        <v>25.59</v>
      </c>
      <c r="F6">
        <v>32.92</v>
      </c>
      <c r="G6">
        <v>62.31</v>
      </c>
      <c r="H6">
        <v>26.2</v>
      </c>
      <c r="I6">
        <v>64.64</v>
      </c>
      <c r="J6">
        <v>66.81</v>
      </c>
      <c r="K6">
        <v>83.85</v>
      </c>
      <c r="L6">
        <v>30.33</v>
      </c>
      <c r="M6">
        <v>65.06</v>
      </c>
      <c r="N6">
        <v>66.17</v>
      </c>
      <c r="O6">
        <v>52.45</v>
      </c>
      <c r="P6">
        <v>66.55</v>
      </c>
      <c r="Q6">
        <v>19.295000000000002</v>
      </c>
      <c r="R6">
        <v>1293.6099999999999</v>
      </c>
      <c r="S6">
        <v>33.74</v>
      </c>
      <c r="T6">
        <v>19.11</v>
      </c>
      <c r="U6">
        <v>17.53</v>
      </c>
      <c r="V6">
        <v>40.49</v>
      </c>
      <c r="W6">
        <v>47.188299999999998</v>
      </c>
      <c r="X6">
        <v>27.43</v>
      </c>
      <c r="Y6">
        <v>51.24</v>
      </c>
      <c r="Z6">
        <v>42.43</v>
      </c>
      <c r="AA6">
        <v>81.78</v>
      </c>
      <c r="AB6">
        <v>56.66</v>
      </c>
      <c r="AC6">
        <v>42.64</v>
      </c>
      <c r="AD6">
        <v>603.17999999999995</v>
      </c>
      <c r="AE6">
        <v>669.21</v>
      </c>
      <c r="AF6">
        <v>44.91</v>
      </c>
      <c r="AG6">
        <v>59.62</v>
      </c>
      <c r="AH6">
        <v>48.2</v>
      </c>
      <c r="AI6">
        <v>52.61</v>
      </c>
    </row>
    <row r="7" spans="1:35" x14ac:dyDescent="0.3">
      <c r="A7" s="2">
        <v>45932</v>
      </c>
      <c r="B7">
        <v>34.5182</v>
      </c>
      <c r="C7">
        <v>32.4</v>
      </c>
      <c r="D7">
        <v>17.440000000000001</v>
      </c>
      <c r="E7">
        <v>25.22</v>
      </c>
      <c r="F7">
        <v>32.81</v>
      </c>
      <c r="G7">
        <v>61.33</v>
      </c>
      <c r="H7">
        <v>26.27</v>
      </c>
      <c r="I7">
        <v>64</v>
      </c>
      <c r="J7">
        <v>66.900000000000006</v>
      </c>
      <c r="K7">
        <v>83.53</v>
      </c>
      <c r="L7">
        <v>30.24</v>
      </c>
      <c r="M7">
        <v>64.209999999999994</v>
      </c>
      <c r="N7">
        <v>65.25</v>
      </c>
      <c r="O7">
        <v>52.3</v>
      </c>
      <c r="P7">
        <v>66.989999999999995</v>
      </c>
      <c r="Q7">
        <v>19.274999999999999</v>
      </c>
      <c r="R7">
        <v>1288.29</v>
      </c>
      <c r="S7">
        <v>34.450000000000003</v>
      </c>
      <c r="T7">
        <v>19.079999999999998</v>
      </c>
      <c r="U7">
        <v>17.515000000000001</v>
      </c>
      <c r="V7">
        <v>40.479999999999997</v>
      </c>
      <c r="W7">
        <v>46.68</v>
      </c>
      <c r="X7">
        <v>27.18</v>
      </c>
      <c r="Y7">
        <v>50.59</v>
      </c>
      <c r="Z7">
        <v>42.47</v>
      </c>
      <c r="AA7">
        <v>80.150000000000006</v>
      </c>
      <c r="AB7">
        <v>56.25</v>
      </c>
      <c r="AC7">
        <v>42.26</v>
      </c>
      <c r="AD7">
        <v>605.73</v>
      </c>
      <c r="AE7">
        <v>669.22</v>
      </c>
      <c r="AF7">
        <v>44.77</v>
      </c>
      <c r="AG7">
        <v>59.51</v>
      </c>
      <c r="AH7">
        <v>47.94</v>
      </c>
      <c r="AI7">
        <v>52.33</v>
      </c>
    </row>
    <row r="8" spans="1:35" x14ac:dyDescent="0.3">
      <c r="A8" s="2">
        <v>45931</v>
      </c>
      <c r="B8">
        <v>34.369500000000002</v>
      </c>
      <c r="C8">
        <v>32.71</v>
      </c>
      <c r="D8">
        <v>17.46</v>
      </c>
      <c r="E8">
        <v>25.2</v>
      </c>
      <c r="F8">
        <v>32.6</v>
      </c>
      <c r="G8">
        <v>61.05</v>
      </c>
      <c r="H8">
        <v>26.21</v>
      </c>
      <c r="I8">
        <v>64.14</v>
      </c>
      <c r="J8">
        <v>66.78</v>
      </c>
      <c r="K8">
        <v>81.89</v>
      </c>
      <c r="L8">
        <v>30.58</v>
      </c>
      <c r="M8">
        <v>64.75</v>
      </c>
      <c r="N8">
        <v>65.56</v>
      </c>
      <c r="O8">
        <v>52.39</v>
      </c>
      <c r="P8">
        <v>66.25</v>
      </c>
      <c r="Q8">
        <v>19.39</v>
      </c>
      <c r="R8">
        <v>1275.03</v>
      </c>
      <c r="S8">
        <v>34.96</v>
      </c>
      <c r="T8">
        <v>18.989999999999998</v>
      </c>
      <c r="U8">
        <v>18.04</v>
      </c>
      <c r="V8">
        <v>40.25</v>
      </c>
      <c r="W8">
        <v>46.711599999999997</v>
      </c>
      <c r="X8">
        <v>27.15</v>
      </c>
      <c r="Y8">
        <v>50.57</v>
      </c>
      <c r="Z8">
        <v>42.13</v>
      </c>
      <c r="AA8">
        <v>80.209999999999994</v>
      </c>
      <c r="AB8">
        <v>55.94</v>
      </c>
      <c r="AC8">
        <v>42.5</v>
      </c>
      <c r="AD8">
        <v>603.25</v>
      </c>
      <c r="AE8">
        <v>668.45</v>
      </c>
      <c r="AF8">
        <v>44.49</v>
      </c>
      <c r="AG8">
        <v>58.84</v>
      </c>
      <c r="AH8">
        <v>47.61</v>
      </c>
      <c r="AI8">
        <v>52.41</v>
      </c>
    </row>
    <row r="9" spans="1:35" x14ac:dyDescent="0.3">
      <c r="A9" s="2">
        <v>45930</v>
      </c>
      <c r="B9">
        <v>34.340000000000003</v>
      </c>
      <c r="C9">
        <v>32.96</v>
      </c>
      <c r="D9">
        <v>17.55</v>
      </c>
      <c r="E9">
        <v>24.84</v>
      </c>
      <c r="F9">
        <v>32.200000000000003</v>
      </c>
      <c r="G9">
        <v>61.5</v>
      </c>
      <c r="H9">
        <v>25.92</v>
      </c>
      <c r="I9">
        <v>63.62</v>
      </c>
      <c r="J9">
        <v>68.209999999999994</v>
      </c>
      <c r="K9">
        <v>80.099999999999994</v>
      </c>
      <c r="L9">
        <v>31</v>
      </c>
      <c r="M9">
        <v>64.099999999999994</v>
      </c>
      <c r="N9">
        <v>64.400000000000006</v>
      </c>
      <c r="O9">
        <v>52.06</v>
      </c>
      <c r="P9">
        <v>65.849999999999994</v>
      </c>
      <c r="Q9">
        <v>19.53</v>
      </c>
      <c r="R9">
        <v>1274.17</v>
      </c>
      <c r="S9">
        <v>34.229999999999997</v>
      </c>
      <c r="T9">
        <v>18.89</v>
      </c>
      <c r="U9">
        <v>17.84</v>
      </c>
      <c r="V9">
        <v>40.58</v>
      </c>
      <c r="W9">
        <v>45.933399999999999</v>
      </c>
      <c r="X9">
        <v>27</v>
      </c>
      <c r="Y9">
        <v>50.55</v>
      </c>
      <c r="Z9">
        <v>41.61</v>
      </c>
      <c r="AA9">
        <v>80.209999999999994</v>
      </c>
      <c r="AB9">
        <v>55.24</v>
      </c>
      <c r="AC9">
        <v>41.97</v>
      </c>
      <c r="AD9">
        <v>600.37</v>
      </c>
      <c r="AE9">
        <v>666.18</v>
      </c>
      <c r="AF9">
        <v>43.93</v>
      </c>
      <c r="AG9">
        <v>58.01</v>
      </c>
      <c r="AH9">
        <v>47.2</v>
      </c>
      <c r="AI9">
        <v>51.95</v>
      </c>
    </row>
    <row r="10" spans="1:35" x14ac:dyDescent="0.3">
      <c r="A10" s="2">
        <v>45929</v>
      </c>
      <c r="B10">
        <v>34.200000000000003</v>
      </c>
      <c r="C10">
        <v>32.85</v>
      </c>
      <c r="D10">
        <v>17.690000000000001</v>
      </c>
      <c r="E10">
        <v>25.04</v>
      </c>
      <c r="F10">
        <v>32.11</v>
      </c>
      <c r="G10">
        <v>60.803600000000003</v>
      </c>
      <c r="H10">
        <v>25.78</v>
      </c>
      <c r="I10">
        <v>63.08</v>
      </c>
      <c r="J10">
        <v>67.459999999999994</v>
      </c>
      <c r="K10">
        <v>80.239999999999995</v>
      </c>
      <c r="L10">
        <v>30.99</v>
      </c>
      <c r="M10">
        <v>63.42</v>
      </c>
      <c r="N10">
        <v>64.27</v>
      </c>
      <c r="O10">
        <v>52.16</v>
      </c>
      <c r="P10">
        <v>65.53</v>
      </c>
      <c r="Q10">
        <v>19.425000000000001</v>
      </c>
      <c r="R10">
        <v>1288.07</v>
      </c>
      <c r="S10">
        <v>34.57</v>
      </c>
      <c r="T10">
        <v>18.82</v>
      </c>
      <c r="U10">
        <v>17.690000000000001</v>
      </c>
      <c r="V10">
        <v>40.15</v>
      </c>
      <c r="W10">
        <v>45.484999999999999</v>
      </c>
      <c r="X10">
        <v>26.98</v>
      </c>
      <c r="Y10">
        <v>50.46</v>
      </c>
      <c r="Z10">
        <v>41.31</v>
      </c>
      <c r="AA10">
        <v>80.510000000000005</v>
      </c>
      <c r="AB10">
        <v>54.57</v>
      </c>
      <c r="AC10">
        <v>41.63</v>
      </c>
      <c r="AD10">
        <v>598.73</v>
      </c>
      <c r="AE10">
        <v>663.68</v>
      </c>
      <c r="AF10">
        <v>43.78</v>
      </c>
      <c r="AG10">
        <v>57.67</v>
      </c>
      <c r="AH10">
        <v>47.22</v>
      </c>
      <c r="AI10">
        <v>51.5</v>
      </c>
    </row>
    <row r="11" spans="1:35" x14ac:dyDescent="0.3">
      <c r="A11" s="2">
        <v>45926</v>
      </c>
      <c r="B11">
        <v>33.54</v>
      </c>
      <c r="C11">
        <v>33.17</v>
      </c>
      <c r="D11">
        <v>17.600000000000001</v>
      </c>
      <c r="E11">
        <v>25.12</v>
      </c>
      <c r="F11">
        <v>32.17</v>
      </c>
      <c r="G11">
        <v>59.3</v>
      </c>
      <c r="H11">
        <v>25.73</v>
      </c>
      <c r="I11">
        <v>62.74</v>
      </c>
      <c r="J11">
        <v>67.14</v>
      </c>
      <c r="K11">
        <v>78.87</v>
      </c>
      <c r="L11">
        <v>30.73</v>
      </c>
      <c r="M11">
        <v>63.3</v>
      </c>
      <c r="N11">
        <v>63.82</v>
      </c>
      <c r="O11">
        <v>52.25</v>
      </c>
      <c r="P11">
        <v>64.319999999999993</v>
      </c>
      <c r="Q11">
        <v>19.420000000000002</v>
      </c>
      <c r="R11">
        <v>1278.74</v>
      </c>
      <c r="S11">
        <v>34.770000000000003</v>
      </c>
      <c r="T11">
        <v>18.98</v>
      </c>
      <c r="U11">
        <v>17.55</v>
      </c>
      <c r="V11">
        <v>39.950000000000003</v>
      </c>
      <c r="W11">
        <v>45.365000000000002</v>
      </c>
      <c r="X11">
        <v>26.67</v>
      </c>
      <c r="Y11">
        <v>50.02</v>
      </c>
      <c r="Z11">
        <v>41.2</v>
      </c>
      <c r="AA11">
        <v>80.44</v>
      </c>
      <c r="AB11">
        <v>54.26</v>
      </c>
      <c r="AC11">
        <v>41.58</v>
      </c>
      <c r="AD11">
        <v>595.97</v>
      </c>
      <c r="AE11">
        <v>661.82</v>
      </c>
      <c r="AF11">
        <v>43.59</v>
      </c>
      <c r="AG11">
        <v>57.12</v>
      </c>
      <c r="AH11">
        <v>47.2</v>
      </c>
      <c r="AI11">
        <v>51.54</v>
      </c>
    </row>
    <row r="12" spans="1:35" x14ac:dyDescent="0.3">
      <c r="A12" s="2">
        <v>45925</v>
      </c>
      <c r="B12">
        <v>33.880000000000003</v>
      </c>
      <c r="C12">
        <v>33.21</v>
      </c>
      <c r="D12">
        <v>17.41</v>
      </c>
      <c r="E12">
        <v>25.09</v>
      </c>
      <c r="F12">
        <v>31.57</v>
      </c>
      <c r="G12">
        <v>59.78</v>
      </c>
      <c r="H12">
        <v>25.27</v>
      </c>
      <c r="I12">
        <v>63.06</v>
      </c>
      <c r="J12">
        <v>66.180000000000007</v>
      </c>
      <c r="K12">
        <v>79.89</v>
      </c>
      <c r="L12">
        <v>30.58</v>
      </c>
      <c r="M12">
        <v>61.67</v>
      </c>
      <c r="N12">
        <v>63.96</v>
      </c>
      <c r="O12">
        <v>52.49</v>
      </c>
      <c r="P12">
        <v>64.760000000000005</v>
      </c>
      <c r="Q12">
        <v>19.37</v>
      </c>
      <c r="R12">
        <v>1288.26</v>
      </c>
      <c r="S12">
        <v>35.19</v>
      </c>
      <c r="T12">
        <v>18.84</v>
      </c>
      <c r="U12">
        <v>17.670000000000002</v>
      </c>
      <c r="V12">
        <v>39.840000000000003</v>
      </c>
      <c r="W12">
        <v>45.196899999999999</v>
      </c>
      <c r="X12">
        <v>26.47</v>
      </c>
      <c r="Y12">
        <v>50.05</v>
      </c>
      <c r="Z12">
        <v>40.75</v>
      </c>
      <c r="AA12">
        <v>80.459999999999994</v>
      </c>
      <c r="AB12">
        <v>53.86</v>
      </c>
      <c r="AC12">
        <v>41.04</v>
      </c>
      <c r="AD12">
        <v>593.53</v>
      </c>
      <c r="AE12">
        <v>658.05</v>
      </c>
      <c r="AF12">
        <v>43.05</v>
      </c>
      <c r="AG12">
        <v>57.02</v>
      </c>
      <c r="AH12">
        <v>46.62</v>
      </c>
      <c r="AI12">
        <v>50.94</v>
      </c>
    </row>
    <row r="13" spans="1:35" x14ac:dyDescent="0.3">
      <c r="A13" s="2">
        <v>45924</v>
      </c>
      <c r="B13">
        <v>33.680599999999998</v>
      </c>
      <c r="C13">
        <v>33.630000000000003</v>
      </c>
      <c r="D13">
        <v>17.68</v>
      </c>
      <c r="E13">
        <v>25.69</v>
      </c>
      <c r="F13">
        <v>32.090000000000003</v>
      </c>
      <c r="G13">
        <v>59.89</v>
      </c>
      <c r="H13">
        <v>25.33</v>
      </c>
      <c r="I13">
        <v>63.57</v>
      </c>
      <c r="J13">
        <v>66.47</v>
      </c>
      <c r="K13">
        <v>80.040000000000006</v>
      </c>
      <c r="L13">
        <v>31.05</v>
      </c>
      <c r="M13">
        <v>61.97</v>
      </c>
      <c r="N13">
        <v>65</v>
      </c>
      <c r="O13">
        <v>52.74</v>
      </c>
      <c r="P13">
        <v>64.58</v>
      </c>
      <c r="Q13">
        <v>19.565000000000001</v>
      </c>
      <c r="R13">
        <v>1278.4100000000001</v>
      </c>
      <c r="S13">
        <v>35.299999999999997</v>
      </c>
      <c r="T13">
        <v>18.68</v>
      </c>
      <c r="U13">
        <v>17.579999999999998</v>
      </c>
      <c r="V13">
        <v>40.54</v>
      </c>
      <c r="W13">
        <v>45.596299999999999</v>
      </c>
      <c r="X13">
        <v>26.47</v>
      </c>
      <c r="Y13">
        <v>50.24</v>
      </c>
      <c r="Z13">
        <v>41.24</v>
      </c>
      <c r="AA13">
        <v>80.849999999999994</v>
      </c>
      <c r="AB13">
        <v>54.51</v>
      </c>
      <c r="AC13">
        <v>41.35</v>
      </c>
      <c r="AD13">
        <v>596.1</v>
      </c>
      <c r="AE13">
        <v>661.1</v>
      </c>
      <c r="AF13">
        <v>43.41</v>
      </c>
      <c r="AG13">
        <v>57.27</v>
      </c>
      <c r="AH13">
        <v>47.01</v>
      </c>
      <c r="AI13">
        <v>51.29</v>
      </c>
    </row>
    <row r="14" spans="1:35" x14ac:dyDescent="0.3">
      <c r="A14" s="2">
        <v>45923</v>
      </c>
      <c r="B14">
        <v>33.47</v>
      </c>
      <c r="C14">
        <v>33.68</v>
      </c>
      <c r="D14">
        <v>17.760000000000002</v>
      </c>
      <c r="E14">
        <v>26.16</v>
      </c>
      <c r="F14">
        <v>32.04</v>
      </c>
      <c r="G14">
        <v>58.88</v>
      </c>
      <c r="H14">
        <v>25.74</v>
      </c>
      <c r="I14">
        <v>64.290000000000006</v>
      </c>
      <c r="J14">
        <v>67.430000000000007</v>
      </c>
      <c r="K14">
        <v>81.45</v>
      </c>
      <c r="L14">
        <v>31.32</v>
      </c>
      <c r="M14">
        <v>62.87</v>
      </c>
      <c r="N14">
        <v>65.23</v>
      </c>
      <c r="O14">
        <v>53.06</v>
      </c>
      <c r="P14">
        <v>63.66</v>
      </c>
      <c r="Q14">
        <v>19.785</v>
      </c>
      <c r="R14">
        <v>1273.2</v>
      </c>
      <c r="S14">
        <v>35.06</v>
      </c>
      <c r="T14">
        <v>19.14</v>
      </c>
      <c r="U14">
        <v>17.29</v>
      </c>
      <c r="V14">
        <v>40.78</v>
      </c>
      <c r="W14">
        <v>45.865900000000003</v>
      </c>
      <c r="X14">
        <v>26.87</v>
      </c>
      <c r="Y14">
        <v>50.53</v>
      </c>
      <c r="Z14">
        <v>41.27</v>
      </c>
      <c r="AA14">
        <v>81.09</v>
      </c>
      <c r="AB14">
        <v>55.24</v>
      </c>
      <c r="AC14">
        <v>41.47</v>
      </c>
      <c r="AD14">
        <v>598.20000000000005</v>
      </c>
      <c r="AE14">
        <v>663.21</v>
      </c>
      <c r="AF14">
        <v>43.89</v>
      </c>
      <c r="AG14">
        <v>57.62</v>
      </c>
      <c r="AH14">
        <v>47.85</v>
      </c>
      <c r="AI14">
        <v>51.51</v>
      </c>
    </row>
    <row r="15" spans="1:35" x14ac:dyDescent="0.3">
      <c r="A15" s="2">
        <v>45922</v>
      </c>
      <c r="B15">
        <v>33.67</v>
      </c>
      <c r="C15">
        <v>33.5</v>
      </c>
      <c r="D15">
        <v>17.73</v>
      </c>
      <c r="E15">
        <v>26.6</v>
      </c>
      <c r="F15">
        <v>32</v>
      </c>
      <c r="G15">
        <v>58.59</v>
      </c>
      <c r="H15">
        <v>25.79</v>
      </c>
      <c r="I15">
        <v>64.02</v>
      </c>
      <c r="J15">
        <v>66.900000000000006</v>
      </c>
      <c r="K15">
        <v>81.56</v>
      </c>
      <c r="L15">
        <v>30.79</v>
      </c>
      <c r="M15">
        <v>62.46</v>
      </c>
      <c r="N15">
        <v>64.760000000000005</v>
      </c>
      <c r="O15">
        <v>53.5</v>
      </c>
      <c r="P15">
        <v>64.430000000000007</v>
      </c>
      <c r="Q15">
        <v>19.940000000000001</v>
      </c>
      <c r="R15">
        <v>1282.54</v>
      </c>
      <c r="S15">
        <v>35.58</v>
      </c>
      <c r="T15">
        <v>19.55</v>
      </c>
      <c r="U15">
        <v>17.53</v>
      </c>
      <c r="V15">
        <v>38.18</v>
      </c>
      <c r="W15">
        <v>46.287199999999999</v>
      </c>
      <c r="X15">
        <v>26.92</v>
      </c>
      <c r="Y15">
        <v>50.88</v>
      </c>
      <c r="Z15">
        <v>41.24</v>
      </c>
      <c r="AA15">
        <v>81.25</v>
      </c>
      <c r="AB15">
        <v>55.57</v>
      </c>
      <c r="AC15">
        <v>41.61</v>
      </c>
      <c r="AD15">
        <v>602.20000000000005</v>
      </c>
      <c r="AE15">
        <v>666.84</v>
      </c>
      <c r="AF15">
        <v>43.78</v>
      </c>
      <c r="AG15">
        <v>57.36</v>
      </c>
      <c r="AH15">
        <v>47.63</v>
      </c>
      <c r="AI15">
        <v>51.74</v>
      </c>
    </row>
    <row r="16" spans="1:35" x14ac:dyDescent="0.3">
      <c r="A16" s="2">
        <v>45919</v>
      </c>
      <c r="B16">
        <v>33.450000000000003</v>
      </c>
      <c r="C16">
        <v>33.590000000000003</v>
      </c>
      <c r="D16">
        <v>17.79</v>
      </c>
      <c r="E16">
        <v>26.8</v>
      </c>
      <c r="F16">
        <v>31.76</v>
      </c>
      <c r="G16">
        <v>57.811199999999999</v>
      </c>
      <c r="H16">
        <v>25.59</v>
      </c>
      <c r="I16">
        <v>63.38</v>
      </c>
      <c r="J16">
        <v>66.099999999999994</v>
      </c>
      <c r="K16">
        <v>80.05</v>
      </c>
      <c r="L16">
        <v>30.93</v>
      </c>
      <c r="M16">
        <v>62.54</v>
      </c>
      <c r="N16">
        <v>64.14</v>
      </c>
      <c r="O16">
        <v>53.94</v>
      </c>
      <c r="P16">
        <v>64.44</v>
      </c>
      <c r="Q16">
        <v>19.940000000000001</v>
      </c>
      <c r="R16">
        <v>1292.72</v>
      </c>
      <c r="S16">
        <v>35.380000000000003</v>
      </c>
      <c r="T16">
        <v>19.47</v>
      </c>
      <c r="U16">
        <v>17.68</v>
      </c>
      <c r="V16">
        <v>37.83</v>
      </c>
      <c r="W16">
        <v>46.41</v>
      </c>
      <c r="X16">
        <v>26.89</v>
      </c>
      <c r="Y16">
        <v>50.73</v>
      </c>
      <c r="Z16">
        <v>41.22</v>
      </c>
      <c r="AA16">
        <v>80.790000000000006</v>
      </c>
      <c r="AB16">
        <v>55.26</v>
      </c>
      <c r="AC16">
        <v>41.36</v>
      </c>
      <c r="AD16">
        <v>599.35</v>
      </c>
      <c r="AE16">
        <v>663.7</v>
      </c>
      <c r="AF16">
        <v>43.68</v>
      </c>
      <c r="AG16">
        <v>56.84</v>
      </c>
      <c r="AH16">
        <v>47.43</v>
      </c>
      <c r="AI16">
        <v>51.37</v>
      </c>
    </row>
    <row r="17" spans="1:35" x14ac:dyDescent="0.3">
      <c r="A17" s="2">
        <v>45918</v>
      </c>
      <c r="B17">
        <v>33.479999999999997</v>
      </c>
      <c r="C17">
        <v>33.6</v>
      </c>
      <c r="D17">
        <v>17.72</v>
      </c>
      <c r="E17">
        <v>26.46</v>
      </c>
      <c r="F17">
        <v>32.07</v>
      </c>
      <c r="G17">
        <v>57.14</v>
      </c>
      <c r="H17">
        <v>25.6</v>
      </c>
      <c r="I17">
        <v>63.77</v>
      </c>
      <c r="J17">
        <v>65.95</v>
      </c>
      <c r="K17">
        <v>80.75</v>
      </c>
      <c r="L17">
        <v>30.82</v>
      </c>
      <c r="M17">
        <v>61.48</v>
      </c>
      <c r="N17">
        <v>64.3</v>
      </c>
      <c r="O17">
        <v>53.74</v>
      </c>
      <c r="P17">
        <v>64.75</v>
      </c>
      <c r="Q17">
        <v>19.940000000000001</v>
      </c>
      <c r="R17">
        <v>1297.01</v>
      </c>
      <c r="S17">
        <v>34.35</v>
      </c>
      <c r="T17">
        <v>19.36</v>
      </c>
      <c r="U17">
        <v>17.8</v>
      </c>
      <c r="V17">
        <v>37.770000000000003</v>
      </c>
      <c r="W17">
        <v>46.255000000000003</v>
      </c>
      <c r="X17">
        <v>26.89</v>
      </c>
      <c r="Y17">
        <v>50.18</v>
      </c>
      <c r="Z17">
        <v>41.45</v>
      </c>
      <c r="AA17">
        <v>81.489999999999995</v>
      </c>
      <c r="AB17">
        <v>55.21</v>
      </c>
      <c r="AC17">
        <v>41.66</v>
      </c>
      <c r="AD17">
        <v>595.32000000000005</v>
      </c>
      <c r="AE17">
        <v>662.26</v>
      </c>
      <c r="AF17">
        <v>43.84</v>
      </c>
      <c r="AG17">
        <v>56.97</v>
      </c>
      <c r="AH17">
        <v>47.56</v>
      </c>
      <c r="AI17">
        <v>51.44</v>
      </c>
    </row>
    <row r="18" spans="1:35" x14ac:dyDescent="0.3">
      <c r="A18" s="2">
        <v>45917</v>
      </c>
      <c r="B18">
        <v>33.96</v>
      </c>
      <c r="C18">
        <v>33.4</v>
      </c>
      <c r="D18">
        <v>17.98</v>
      </c>
      <c r="E18">
        <v>26.55</v>
      </c>
      <c r="F18">
        <v>32.32</v>
      </c>
      <c r="G18">
        <v>57.874499999999998</v>
      </c>
      <c r="H18">
        <v>25.95</v>
      </c>
      <c r="I18">
        <v>63.21</v>
      </c>
      <c r="J18">
        <v>66.53</v>
      </c>
      <c r="K18">
        <v>79.83</v>
      </c>
      <c r="L18">
        <v>30.94</v>
      </c>
      <c r="M18">
        <v>60.86</v>
      </c>
      <c r="N18">
        <v>64.099999999999994</v>
      </c>
      <c r="O18">
        <v>54.02</v>
      </c>
      <c r="P18">
        <v>65.8</v>
      </c>
      <c r="Q18">
        <v>19.850000000000001</v>
      </c>
      <c r="R18">
        <v>1306.69</v>
      </c>
      <c r="S18">
        <v>34.75</v>
      </c>
      <c r="T18">
        <v>19.16</v>
      </c>
      <c r="U18">
        <v>17.88</v>
      </c>
      <c r="V18">
        <v>37.43</v>
      </c>
      <c r="W18">
        <v>47.045000000000002</v>
      </c>
      <c r="X18">
        <v>27.14</v>
      </c>
      <c r="Y18">
        <v>49.98</v>
      </c>
      <c r="Z18">
        <v>41.06</v>
      </c>
      <c r="AA18">
        <v>81.17</v>
      </c>
      <c r="AB18">
        <v>55.29</v>
      </c>
      <c r="AC18">
        <v>41.79</v>
      </c>
      <c r="AD18">
        <v>590</v>
      </c>
      <c r="AE18">
        <v>659.18</v>
      </c>
      <c r="AF18">
        <v>43.53</v>
      </c>
      <c r="AG18">
        <v>55.8782</v>
      </c>
      <c r="AH18">
        <v>47.17</v>
      </c>
      <c r="AI18">
        <v>51.33</v>
      </c>
    </row>
    <row r="19" spans="1:35" x14ac:dyDescent="0.3">
      <c r="A19" s="2">
        <v>45916</v>
      </c>
      <c r="B19">
        <v>33.770000000000003</v>
      </c>
      <c r="C19">
        <v>33.76</v>
      </c>
      <c r="D19">
        <v>17.850000000000001</v>
      </c>
      <c r="E19">
        <v>26.22</v>
      </c>
      <c r="F19">
        <v>32.51</v>
      </c>
      <c r="G19">
        <v>57.915399999999998</v>
      </c>
      <c r="H19">
        <v>25.54</v>
      </c>
      <c r="I19">
        <v>63.32</v>
      </c>
      <c r="J19">
        <v>66.8</v>
      </c>
      <c r="K19">
        <v>80.69</v>
      </c>
      <c r="L19">
        <v>30.69</v>
      </c>
      <c r="M19">
        <v>61</v>
      </c>
      <c r="N19">
        <v>64.77</v>
      </c>
      <c r="O19">
        <v>53.87</v>
      </c>
      <c r="P19">
        <v>64.86</v>
      </c>
      <c r="Q19">
        <v>19.77</v>
      </c>
      <c r="R19">
        <v>1308.19</v>
      </c>
      <c r="S19">
        <v>34.82</v>
      </c>
      <c r="T19">
        <v>19.32</v>
      </c>
      <c r="U19">
        <v>18.059999999999999</v>
      </c>
      <c r="V19">
        <v>36.9</v>
      </c>
      <c r="W19">
        <v>47.020400000000002</v>
      </c>
      <c r="X19">
        <v>27.38</v>
      </c>
      <c r="Y19">
        <v>50.08</v>
      </c>
      <c r="Z19">
        <v>41.15</v>
      </c>
      <c r="AA19">
        <v>81.349999999999994</v>
      </c>
      <c r="AB19">
        <v>55.48</v>
      </c>
      <c r="AC19">
        <v>41.89</v>
      </c>
      <c r="AD19">
        <v>591.17999999999995</v>
      </c>
      <c r="AE19">
        <v>660</v>
      </c>
      <c r="AF19">
        <v>43.82</v>
      </c>
      <c r="AG19">
        <v>55.71</v>
      </c>
      <c r="AH19">
        <v>47.46</v>
      </c>
      <c r="AI19">
        <v>52.15</v>
      </c>
    </row>
    <row r="20" spans="1:35" x14ac:dyDescent="0.3">
      <c r="A20" s="2">
        <v>45915</v>
      </c>
      <c r="B20">
        <v>33.81</v>
      </c>
      <c r="C20">
        <v>33.799999999999997</v>
      </c>
      <c r="D20">
        <v>17.96</v>
      </c>
      <c r="E20">
        <v>25.71</v>
      </c>
      <c r="F20">
        <v>32.81</v>
      </c>
      <c r="G20">
        <v>58.435400000000001</v>
      </c>
      <c r="H20">
        <v>25.55</v>
      </c>
      <c r="I20">
        <v>63.02</v>
      </c>
      <c r="J20">
        <v>66.77</v>
      </c>
      <c r="K20">
        <v>79.19</v>
      </c>
      <c r="L20">
        <v>30.51</v>
      </c>
      <c r="M20">
        <v>60.93</v>
      </c>
      <c r="N20">
        <v>65.23</v>
      </c>
      <c r="O20">
        <v>53.43</v>
      </c>
      <c r="P20">
        <v>64.430000000000007</v>
      </c>
      <c r="Q20">
        <v>19.55</v>
      </c>
      <c r="R20">
        <v>1299.78</v>
      </c>
      <c r="S20">
        <v>34.24</v>
      </c>
      <c r="T20">
        <v>19.2</v>
      </c>
      <c r="U20">
        <v>18.399999999999999</v>
      </c>
      <c r="V20">
        <v>36.71</v>
      </c>
      <c r="W20">
        <v>47.107199999999999</v>
      </c>
      <c r="X20">
        <v>27.57</v>
      </c>
      <c r="Y20">
        <v>50.13</v>
      </c>
      <c r="Z20">
        <v>41.42</v>
      </c>
      <c r="AA20">
        <v>81.349999999999994</v>
      </c>
      <c r="AB20">
        <v>55.56</v>
      </c>
      <c r="AC20">
        <v>42.09</v>
      </c>
      <c r="AD20">
        <v>591.67999999999995</v>
      </c>
      <c r="AE20">
        <v>660.91</v>
      </c>
      <c r="AF20">
        <v>43.89</v>
      </c>
      <c r="AG20">
        <v>55.75</v>
      </c>
      <c r="AH20">
        <v>47.61</v>
      </c>
      <c r="AI20">
        <v>52.39</v>
      </c>
    </row>
    <row r="21" spans="1:35" x14ac:dyDescent="0.3">
      <c r="A21" s="2">
        <v>45912</v>
      </c>
      <c r="B21">
        <v>33.6</v>
      </c>
      <c r="C21">
        <v>33.22</v>
      </c>
      <c r="D21">
        <v>17.829999999999998</v>
      </c>
      <c r="E21">
        <v>25.8</v>
      </c>
      <c r="F21">
        <v>32.28</v>
      </c>
      <c r="G21">
        <v>57.768000000000001</v>
      </c>
      <c r="H21">
        <v>25.47</v>
      </c>
      <c r="I21">
        <v>62.83</v>
      </c>
      <c r="J21">
        <v>66.12</v>
      </c>
      <c r="K21">
        <v>78.66</v>
      </c>
      <c r="L21">
        <v>30.03</v>
      </c>
      <c r="M21">
        <v>60.57</v>
      </c>
      <c r="N21">
        <v>65.17</v>
      </c>
      <c r="O21">
        <v>53.15</v>
      </c>
      <c r="P21">
        <v>63.95</v>
      </c>
      <c r="Q21">
        <v>19.54</v>
      </c>
      <c r="R21">
        <v>1293.6199999999999</v>
      </c>
      <c r="S21">
        <v>32.270000000000003</v>
      </c>
      <c r="T21">
        <v>19.170000000000002</v>
      </c>
      <c r="U21">
        <v>17.97</v>
      </c>
      <c r="V21">
        <v>36.72</v>
      </c>
      <c r="W21">
        <v>46.74</v>
      </c>
      <c r="X21">
        <v>27.24</v>
      </c>
      <c r="Y21">
        <v>49.6</v>
      </c>
      <c r="Z21">
        <v>41.31</v>
      </c>
      <c r="AA21">
        <v>80.760000000000005</v>
      </c>
      <c r="AB21">
        <v>55.65</v>
      </c>
      <c r="AC21">
        <v>41.94</v>
      </c>
      <c r="AD21">
        <v>586.66</v>
      </c>
      <c r="AE21">
        <v>657.41</v>
      </c>
      <c r="AF21">
        <v>43.49</v>
      </c>
      <c r="AG21">
        <v>54.66</v>
      </c>
      <c r="AH21">
        <v>47.24</v>
      </c>
      <c r="AI21">
        <v>51.72</v>
      </c>
    </row>
    <row r="22" spans="1:35" x14ac:dyDescent="0.3">
      <c r="A22" s="2">
        <v>45911</v>
      </c>
      <c r="B22">
        <v>33.94</v>
      </c>
      <c r="C22">
        <v>34.020000000000003</v>
      </c>
      <c r="D22">
        <v>17.64</v>
      </c>
      <c r="E22">
        <v>26</v>
      </c>
      <c r="F22">
        <v>32.6</v>
      </c>
      <c r="G22">
        <v>57.547199999999997</v>
      </c>
      <c r="H22">
        <v>25.33</v>
      </c>
      <c r="I22">
        <v>62.74</v>
      </c>
      <c r="J22">
        <v>65.709999999999994</v>
      </c>
      <c r="K22">
        <v>77.86</v>
      </c>
      <c r="L22">
        <v>30.05</v>
      </c>
      <c r="M22">
        <v>60.56</v>
      </c>
      <c r="N22">
        <v>64.22</v>
      </c>
      <c r="O22">
        <v>53.24</v>
      </c>
      <c r="P22">
        <v>64.209999999999994</v>
      </c>
      <c r="Q22">
        <v>19.579999999999998</v>
      </c>
      <c r="R22">
        <v>1288.03</v>
      </c>
      <c r="S22">
        <v>32.32</v>
      </c>
      <c r="T22">
        <v>19.010000000000002</v>
      </c>
      <c r="U22">
        <v>18.03</v>
      </c>
      <c r="V22">
        <v>36.799999999999997</v>
      </c>
      <c r="W22">
        <v>47.225000000000001</v>
      </c>
      <c r="X22">
        <v>27.41</v>
      </c>
      <c r="Y22">
        <v>49.92</v>
      </c>
      <c r="Z22">
        <v>41.39</v>
      </c>
      <c r="AA22">
        <v>81.319999999999993</v>
      </c>
      <c r="AB22">
        <v>56.12</v>
      </c>
      <c r="AC22">
        <v>42.19</v>
      </c>
      <c r="AD22">
        <v>584.08000000000004</v>
      </c>
      <c r="AE22">
        <v>657.63</v>
      </c>
      <c r="AF22">
        <v>43.53</v>
      </c>
      <c r="AG22">
        <v>54.46</v>
      </c>
      <c r="AH22">
        <v>47.33</v>
      </c>
      <c r="AI22">
        <v>51.6</v>
      </c>
    </row>
    <row r="23" spans="1:35" x14ac:dyDescent="0.3">
      <c r="A23" s="2">
        <v>45910</v>
      </c>
      <c r="B23">
        <v>32.840000000000003</v>
      </c>
      <c r="C23">
        <v>32.89</v>
      </c>
      <c r="D23">
        <v>17.329999999999998</v>
      </c>
      <c r="E23">
        <v>25.92</v>
      </c>
      <c r="F23">
        <v>31.83</v>
      </c>
      <c r="G23">
        <v>56.45</v>
      </c>
      <c r="H23">
        <v>25.17</v>
      </c>
      <c r="I23">
        <v>62.56</v>
      </c>
      <c r="J23">
        <v>64.28</v>
      </c>
      <c r="K23">
        <v>76.650000000000006</v>
      </c>
      <c r="L23">
        <v>29.79</v>
      </c>
      <c r="M23">
        <v>59.73</v>
      </c>
      <c r="N23">
        <v>63.64</v>
      </c>
      <c r="O23">
        <v>53.16</v>
      </c>
      <c r="P23">
        <v>62.54</v>
      </c>
      <c r="Q23">
        <v>19.53</v>
      </c>
      <c r="R23">
        <v>1278.05</v>
      </c>
      <c r="S23">
        <v>32.92</v>
      </c>
      <c r="T23">
        <v>18.850000000000001</v>
      </c>
      <c r="U23">
        <v>17.75</v>
      </c>
      <c r="V23">
        <v>36.799999999999997</v>
      </c>
      <c r="W23">
        <v>46.85</v>
      </c>
      <c r="X23">
        <v>27.11</v>
      </c>
      <c r="Y23">
        <v>49.42</v>
      </c>
      <c r="Z23">
        <v>41.07</v>
      </c>
      <c r="AA23">
        <v>80.36</v>
      </c>
      <c r="AB23">
        <v>55.62</v>
      </c>
      <c r="AC23">
        <v>41.74</v>
      </c>
      <c r="AD23">
        <v>580.70000000000005</v>
      </c>
      <c r="AE23">
        <v>652.21</v>
      </c>
      <c r="AF23">
        <v>42.9</v>
      </c>
      <c r="AG23">
        <v>53.79</v>
      </c>
      <c r="AH23">
        <v>47.1</v>
      </c>
      <c r="AI23">
        <v>50.93</v>
      </c>
    </row>
    <row r="24" spans="1:35" x14ac:dyDescent="0.3">
      <c r="A24" s="2">
        <v>45909</v>
      </c>
      <c r="B24">
        <v>32.94</v>
      </c>
      <c r="C24">
        <v>32.695</v>
      </c>
      <c r="D24">
        <v>17.059999999999999</v>
      </c>
      <c r="E24">
        <v>26.09</v>
      </c>
      <c r="F24">
        <v>32.380000000000003</v>
      </c>
      <c r="G24">
        <v>56</v>
      </c>
      <c r="H24">
        <v>25.17</v>
      </c>
      <c r="I24">
        <v>61.62</v>
      </c>
      <c r="J24">
        <v>64.260000000000005</v>
      </c>
      <c r="K24">
        <v>74.92</v>
      </c>
      <c r="L24">
        <v>29.54</v>
      </c>
      <c r="M24">
        <v>59.03</v>
      </c>
      <c r="N24">
        <v>63.6</v>
      </c>
      <c r="O24">
        <v>52.71</v>
      </c>
      <c r="P24">
        <v>62.97</v>
      </c>
      <c r="Q24">
        <v>19.37</v>
      </c>
      <c r="R24">
        <v>1276.08</v>
      </c>
      <c r="S24">
        <v>32.68</v>
      </c>
      <c r="T24">
        <v>18.91</v>
      </c>
      <c r="U24">
        <v>17.670000000000002</v>
      </c>
      <c r="V24">
        <v>36.76</v>
      </c>
      <c r="W24">
        <v>46.655000000000001</v>
      </c>
      <c r="X24">
        <v>26.89</v>
      </c>
      <c r="Y24">
        <v>49.27</v>
      </c>
      <c r="Z24">
        <v>41.48</v>
      </c>
      <c r="AA24">
        <v>80.06</v>
      </c>
      <c r="AB24">
        <v>56.02</v>
      </c>
      <c r="AC24">
        <v>41.75</v>
      </c>
      <c r="AD24">
        <v>580.51</v>
      </c>
      <c r="AE24">
        <v>650.33000000000004</v>
      </c>
      <c r="AF24">
        <v>43.06</v>
      </c>
      <c r="AG24">
        <v>54.12</v>
      </c>
      <c r="AH24">
        <v>47.3</v>
      </c>
      <c r="AI24">
        <v>50.86</v>
      </c>
    </row>
    <row r="25" spans="1:35" x14ac:dyDescent="0.3">
      <c r="A25" s="2">
        <v>45908</v>
      </c>
      <c r="B25">
        <v>33.14</v>
      </c>
      <c r="C25">
        <v>33.229999999999997</v>
      </c>
      <c r="D25">
        <v>17.5</v>
      </c>
      <c r="E25">
        <v>26.09</v>
      </c>
      <c r="F25">
        <v>32.880000000000003</v>
      </c>
      <c r="G25">
        <v>56.647500000000001</v>
      </c>
      <c r="H25">
        <v>25.12</v>
      </c>
      <c r="I25">
        <v>60.98</v>
      </c>
      <c r="J25">
        <v>64.150000000000006</v>
      </c>
      <c r="K25">
        <v>74.19</v>
      </c>
      <c r="L25">
        <v>29.58</v>
      </c>
      <c r="M25">
        <v>59.34</v>
      </c>
      <c r="N25">
        <v>63.86</v>
      </c>
      <c r="O25">
        <v>52.89</v>
      </c>
      <c r="P25">
        <v>62.3</v>
      </c>
      <c r="Q25">
        <v>19.63</v>
      </c>
      <c r="R25">
        <v>1266.1099999999999</v>
      </c>
      <c r="S25">
        <v>32.54</v>
      </c>
      <c r="T25">
        <v>18.940000000000001</v>
      </c>
      <c r="U25">
        <v>17.37</v>
      </c>
      <c r="V25">
        <v>36.69</v>
      </c>
      <c r="W25">
        <v>46.74</v>
      </c>
      <c r="X25">
        <v>27</v>
      </c>
      <c r="Y25">
        <v>49.3</v>
      </c>
      <c r="Z25">
        <v>41.69</v>
      </c>
      <c r="AA25">
        <v>80.959999999999994</v>
      </c>
      <c r="AB25">
        <v>56.33</v>
      </c>
      <c r="AC25">
        <v>41.71</v>
      </c>
      <c r="AD25">
        <v>578.87</v>
      </c>
      <c r="AE25">
        <v>648.83000000000004</v>
      </c>
      <c r="AF25">
        <v>42.99</v>
      </c>
      <c r="AG25">
        <v>54.17</v>
      </c>
      <c r="AH25">
        <v>47.42</v>
      </c>
      <c r="AI25">
        <v>50.64</v>
      </c>
    </row>
    <row r="26" spans="1:35" x14ac:dyDescent="0.3">
      <c r="A26" s="2">
        <v>45905</v>
      </c>
      <c r="B26">
        <v>33.020000000000003</v>
      </c>
      <c r="C26">
        <v>33.83</v>
      </c>
      <c r="D26">
        <v>17.93</v>
      </c>
      <c r="E26">
        <v>26.06</v>
      </c>
      <c r="F26">
        <v>32.14</v>
      </c>
      <c r="G26">
        <v>56.5</v>
      </c>
      <c r="H26">
        <v>25.03</v>
      </c>
      <c r="I26">
        <v>60.21</v>
      </c>
      <c r="J26">
        <v>63.83</v>
      </c>
      <c r="K26">
        <v>73.63</v>
      </c>
      <c r="L26">
        <v>29.63</v>
      </c>
      <c r="M26">
        <v>57.92</v>
      </c>
      <c r="N26">
        <v>63.4</v>
      </c>
      <c r="O26">
        <v>52.48</v>
      </c>
      <c r="P26">
        <v>61.35</v>
      </c>
      <c r="Q26">
        <v>19.690000000000001</v>
      </c>
      <c r="R26">
        <v>1264.8</v>
      </c>
      <c r="S26">
        <v>33.33</v>
      </c>
      <c r="T26">
        <v>19.16</v>
      </c>
      <c r="U26">
        <v>17.97</v>
      </c>
      <c r="V26">
        <v>37.200000000000003</v>
      </c>
      <c r="W26">
        <v>46.13</v>
      </c>
      <c r="X26">
        <v>26.93</v>
      </c>
      <c r="Y26">
        <v>49.17</v>
      </c>
      <c r="Z26">
        <v>41.34</v>
      </c>
      <c r="AA26">
        <v>79.180000000000007</v>
      </c>
      <c r="AB26">
        <v>56.25</v>
      </c>
      <c r="AC26">
        <v>41.55</v>
      </c>
      <c r="AD26">
        <v>576.05999999999995</v>
      </c>
      <c r="AE26">
        <v>647.24</v>
      </c>
      <c r="AF26">
        <v>42.56</v>
      </c>
      <c r="AG26">
        <v>53.47</v>
      </c>
      <c r="AH26">
        <v>47.01</v>
      </c>
      <c r="AI26">
        <v>50.46</v>
      </c>
    </row>
    <row r="27" spans="1:35" x14ac:dyDescent="0.3">
      <c r="A27" s="2">
        <v>45904</v>
      </c>
      <c r="B27">
        <v>32.229999999999997</v>
      </c>
      <c r="C27">
        <v>33.4</v>
      </c>
      <c r="D27">
        <v>17.77</v>
      </c>
      <c r="E27">
        <v>25.78</v>
      </c>
      <c r="F27">
        <v>32.130000000000003</v>
      </c>
      <c r="G27">
        <v>55.73</v>
      </c>
      <c r="H27">
        <v>24.97</v>
      </c>
      <c r="I27">
        <v>59.3</v>
      </c>
      <c r="J27">
        <v>63.07</v>
      </c>
      <c r="K27">
        <v>73.069999999999993</v>
      </c>
      <c r="L27">
        <v>29.17</v>
      </c>
      <c r="M27">
        <v>56.57</v>
      </c>
      <c r="N27">
        <v>63.26</v>
      </c>
      <c r="O27">
        <v>52.59</v>
      </c>
      <c r="P27">
        <v>60.3</v>
      </c>
      <c r="Q27">
        <v>19.7</v>
      </c>
      <c r="R27">
        <v>1252.55</v>
      </c>
      <c r="S27">
        <v>33.729999999999997</v>
      </c>
      <c r="T27">
        <v>19.2</v>
      </c>
      <c r="U27">
        <v>18.43</v>
      </c>
      <c r="V27">
        <v>37.35</v>
      </c>
      <c r="W27">
        <v>45.37</v>
      </c>
      <c r="X27">
        <v>26.9</v>
      </c>
      <c r="Y27">
        <v>49.12</v>
      </c>
      <c r="Z27">
        <v>41.34</v>
      </c>
      <c r="AA27">
        <v>78.73</v>
      </c>
      <c r="AB27">
        <v>55.71</v>
      </c>
      <c r="AC27">
        <v>41.39</v>
      </c>
      <c r="AD27">
        <v>575.23</v>
      </c>
      <c r="AE27">
        <v>649.12</v>
      </c>
      <c r="AF27">
        <v>42.56</v>
      </c>
      <c r="AG27">
        <v>52.87</v>
      </c>
      <c r="AH27">
        <v>46.26</v>
      </c>
      <c r="AI27">
        <v>50.65</v>
      </c>
    </row>
    <row r="28" spans="1:35" x14ac:dyDescent="0.3">
      <c r="A28" s="2">
        <v>45903</v>
      </c>
      <c r="B28">
        <v>32.94</v>
      </c>
      <c r="C28">
        <v>33.049999999999997</v>
      </c>
      <c r="D28">
        <v>17.809999999999999</v>
      </c>
      <c r="E28">
        <v>25.58</v>
      </c>
      <c r="F28">
        <v>31.52</v>
      </c>
      <c r="G28">
        <v>56.01</v>
      </c>
      <c r="H28">
        <v>24.87</v>
      </c>
      <c r="I28">
        <v>58.73</v>
      </c>
      <c r="J28">
        <v>62.8</v>
      </c>
      <c r="K28">
        <v>72.91</v>
      </c>
      <c r="L28">
        <v>28.99</v>
      </c>
      <c r="M28">
        <v>57.7</v>
      </c>
      <c r="N28">
        <v>63.4</v>
      </c>
      <c r="O28">
        <v>52.62</v>
      </c>
      <c r="P28">
        <v>61.33</v>
      </c>
      <c r="Q28">
        <v>19.86</v>
      </c>
      <c r="R28">
        <v>1259.31</v>
      </c>
      <c r="S28">
        <v>33.51</v>
      </c>
      <c r="T28">
        <v>19.03</v>
      </c>
      <c r="U28">
        <v>18.25</v>
      </c>
      <c r="V28">
        <v>37.11</v>
      </c>
      <c r="W28">
        <v>45.494999999999997</v>
      </c>
      <c r="X28">
        <v>26.6</v>
      </c>
      <c r="Y28">
        <v>48.87</v>
      </c>
      <c r="Z28">
        <v>41.05</v>
      </c>
      <c r="AA28">
        <v>77.930000000000007</v>
      </c>
      <c r="AB28">
        <v>55.08</v>
      </c>
      <c r="AC28">
        <v>41.18</v>
      </c>
      <c r="AD28">
        <v>570.07000000000005</v>
      </c>
      <c r="AE28">
        <v>643.74</v>
      </c>
      <c r="AF28">
        <v>42.54</v>
      </c>
      <c r="AG28">
        <v>52.22</v>
      </c>
      <c r="AH28">
        <v>46.18</v>
      </c>
      <c r="AI28">
        <v>50.38</v>
      </c>
    </row>
    <row r="29" spans="1:35" x14ac:dyDescent="0.3">
      <c r="A29" s="2">
        <v>45902</v>
      </c>
      <c r="B29">
        <v>33.200000000000003</v>
      </c>
      <c r="C29">
        <v>32.729999999999997</v>
      </c>
      <c r="D29">
        <v>17.739999999999998</v>
      </c>
      <c r="E29">
        <v>25.68</v>
      </c>
      <c r="F29">
        <v>31.29</v>
      </c>
      <c r="G29">
        <v>54.91</v>
      </c>
      <c r="H29">
        <v>24.73</v>
      </c>
      <c r="I29">
        <v>58.05</v>
      </c>
      <c r="J29">
        <v>62.91</v>
      </c>
      <c r="K29">
        <v>71.92</v>
      </c>
      <c r="L29">
        <v>29</v>
      </c>
      <c r="M29">
        <v>57.25</v>
      </c>
      <c r="N29">
        <v>62.28</v>
      </c>
      <c r="O29">
        <v>52.35</v>
      </c>
      <c r="P29">
        <v>61.64</v>
      </c>
      <c r="Q29">
        <v>19.73</v>
      </c>
      <c r="R29">
        <v>1248.78</v>
      </c>
      <c r="S29">
        <v>33.97</v>
      </c>
      <c r="T29">
        <v>19.14</v>
      </c>
      <c r="U29">
        <v>18.14</v>
      </c>
      <c r="V29">
        <v>37.21</v>
      </c>
      <c r="W29">
        <v>45.380099999999999</v>
      </c>
      <c r="X29">
        <v>26.77</v>
      </c>
      <c r="Y29">
        <v>48.59</v>
      </c>
      <c r="Z29">
        <v>41.04</v>
      </c>
      <c r="AA29">
        <v>78.150000000000006</v>
      </c>
      <c r="AB29">
        <v>54.67</v>
      </c>
      <c r="AC29">
        <v>40.9</v>
      </c>
      <c r="AD29">
        <v>565.62</v>
      </c>
      <c r="AE29">
        <v>640.27</v>
      </c>
      <c r="AF29">
        <v>42.29</v>
      </c>
      <c r="AG29">
        <v>51.94</v>
      </c>
      <c r="AH29">
        <v>45.89</v>
      </c>
      <c r="AI29">
        <v>50.4</v>
      </c>
    </row>
    <row r="30" spans="1:35" x14ac:dyDescent="0.3">
      <c r="A30" s="2">
        <v>45898</v>
      </c>
      <c r="B30">
        <v>33.47</v>
      </c>
      <c r="C30">
        <v>32.81</v>
      </c>
      <c r="D30">
        <v>17.670000000000002</v>
      </c>
      <c r="E30">
        <v>26.15</v>
      </c>
      <c r="F30">
        <v>31.7</v>
      </c>
      <c r="G30">
        <v>53.8</v>
      </c>
      <c r="H30">
        <v>24.87</v>
      </c>
      <c r="I30">
        <v>58.82</v>
      </c>
      <c r="J30">
        <v>61.94</v>
      </c>
      <c r="K30">
        <v>72.239999999999995</v>
      </c>
      <c r="L30">
        <v>29.5</v>
      </c>
      <c r="M30">
        <v>57.67</v>
      </c>
      <c r="N30">
        <v>63.09</v>
      </c>
      <c r="O30">
        <v>51.98</v>
      </c>
      <c r="P30">
        <v>61.31</v>
      </c>
      <c r="Q30">
        <v>20</v>
      </c>
      <c r="R30">
        <v>1244.48</v>
      </c>
      <c r="S30">
        <v>35.29</v>
      </c>
      <c r="T30">
        <v>19.38</v>
      </c>
      <c r="U30">
        <v>18.29</v>
      </c>
      <c r="V30">
        <v>37.36</v>
      </c>
      <c r="W30">
        <v>44.86</v>
      </c>
      <c r="X30">
        <v>27.08</v>
      </c>
      <c r="Y30">
        <v>48.79</v>
      </c>
      <c r="Z30">
        <v>41.88</v>
      </c>
      <c r="AA30">
        <v>78.28</v>
      </c>
      <c r="AB30">
        <v>55.33</v>
      </c>
      <c r="AC30">
        <v>41.46</v>
      </c>
      <c r="AD30">
        <v>570.4</v>
      </c>
      <c r="AE30">
        <v>645.04999999999995</v>
      </c>
      <c r="AF30">
        <v>42.59</v>
      </c>
      <c r="AG30">
        <v>53</v>
      </c>
      <c r="AH30">
        <v>46.39</v>
      </c>
      <c r="AI30">
        <v>51.05</v>
      </c>
    </row>
    <row r="31" spans="1:35" x14ac:dyDescent="0.3">
      <c r="A31" s="2">
        <v>45897</v>
      </c>
      <c r="B31">
        <v>33.159999999999997</v>
      </c>
      <c r="C31">
        <v>32.58</v>
      </c>
      <c r="D31">
        <v>18.190000000000001</v>
      </c>
      <c r="E31">
        <v>26.39</v>
      </c>
      <c r="F31">
        <v>32.07</v>
      </c>
      <c r="G31">
        <v>53.418799999999997</v>
      </c>
      <c r="H31">
        <v>25.13</v>
      </c>
      <c r="I31">
        <v>59.9</v>
      </c>
      <c r="J31">
        <v>62.52</v>
      </c>
      <c r="K31">
        <v>73.64</v>
      </c>
      <c r="L31">
        <v>29.49</v>
      </c>
      <c r="M31">
        <v>57.15</v>
      </c>
      <c r="N31">
        <v>63.94</v>
      </c>
      <c r="O31">
        <v>52.54</v>
      </c>
      <c r="P31">
        <v>60.45</v>
      </c>
      <c r="Q31">
        <v>19.96</v>
      </c>
      <c r="R31">
        <v>1236.6099999999999</v>
      </c>
      <c r="S31">
        <v>35.54</v>
      </c>
      <c r="T31">
        <v>19.53</v>
      </c>
      <c r="U31">
        <v>18.315000000000001</v>
      </c>
      <c r="V31">
        <v>37.47</v>
      </c>
      <c r="W31">
        <v>44.87</v>
      </c>
      <c r="X31">
        <v>27.09</v>
      </c>
      <c r="Y31">
        <v>48.46</v>
      </c>
      <c r="Z31">
        <v>42.02</v>
      </c>
      <c r="AA31">
        <v>79.290000000000006</v>
      </c>
      <c r="AB31">
        <v>55.33</v>
      </c>
      <c r="AC31">
        <v>41.57</v>
      </c>
      <c r="AD31">
        <v>577.08000000000004</v>
      </c>
      <c r="AE31">
        <v>648.91999999999996</v>
      </c>
      <c r="AF31">
        <v>42.9</v>
      </c>
      <c r="AG31">
        <v>53.5</v>
      </c>
      <c r="AH31">
        <v>46.63</v>
      </c>
      <c r="AI31">
        <v>51.19</v>
      </c>
    </row>
    <row r="32" spans="1:35" x14ac:dyDescent="0.3">
      <c r="A32" s="2">
        <v>45896</v>
      </c>
      <c r="B32">
        <v>32.26</v>
      </c>
      <c r="C32">
        <v>32.549999999999997</v>
      </c>
      <c r="D32">
        <v>18.16</v>
      </c>
      <c r="E32">
        <v>26.56</v>
      </c>
      <c r="F32">
        <v>32.340000000000003</v>
      </c>
      <c r="G32">
        <v>52.967199999999998</v>
      </c>
      <c r="H32">
        <v>25.05</v>
      </c>
      <c r="I32">
        <v>59.77</v>
      </c>
      <c r="J32">
        <v>61.94</v>
      </c>
      <c r="K32">
        <v>72.47</v>
      </c>
      <c r="L32">
        <v>29.02</v>
      </c>
      <c r="M32">
        <v>57.38</v>
      </c>
      <c r="N32">
        <v>64.489999999999995</v>
      </c>
      <c r="O32">
        <v>52.68</v>
      </c>
      <c r="P32">
        <v>60.02</v>
      </c>
      <c r="Q32">
        <v>20.13</v>
      </c>
      <c r="R32">
        <v>1250.0899999999999</v>
      </c>
      <c r="S32">
        <v>35.51</v>
      </c>
      <c r="T32">
        <v>19.68</v>
      </c>
      <c r="U32">
        <v>18.02</v>
      </c>
      <c r="V32">
        <v>37.68</v>
      </c>
      <c r="W32">
        <v>44.67</v>
      </c>
      <c r="X32">
        <v>27</v>
      </c>
      <c r="Y32">
        <v>48.37</v>
      </c>
      <c r="Z32">
        <v>41.89</v>
      </c>
      <c r="AA32">
        <v>78.63</v>
      </c>
      <c r="AB32">
        <v>55.24</v>
      </c>
      <c r="AC32">
        <v>41.66</v>
      </c>
      <c r="AD32">
        <v>573.49</v>
      </c>
      <c r="AE32">
        <v>646.63</v>
      </c>
      <c r="AF32">
        <v>42.56</v>
      </c>
      <c r="AG32">
        <v>53.59</v>
      </c>
      <c r="AH32">
        <v>46.46</v>
      </c>
      <c r="AI32">
        <v>50.91</v>
      </c>
    </row>
    <row r="33" spans="1:35" x14ac:dyDescent="0.3">
      <c r="A33" s="2">
        <v>45895</v>
      </c>
      <c r="B33">
        <v>32.909999999999997</v>
      </c>
      <c r="C33">
        <v>32.44</v>
      </c>
      <c r="D33">
        <v>18.38</v>
      </c>
      <c r="E33">
        <v>26.12</v>
      </c>
      <c r="F33">
        <v>32.86</v>
      </c>
      <c r="G33">
        <v>53.39</v>
      </c>
      <c r="H33">
        <v>25.13</v>
      </c>
      <c r="I33">
        <v>59.5</v>
      </c>
      <c r="J33">
        <v>61.44</v>
      </c>
      <c r="K33">
        <v>72.39</v>
      </c>
      <c r="L33">
        <v>28.61</v>
      </c>
      <c r="M33">
        <v>58.1</v>
      </c>
      <c r="N33">
        <v>64.98</v>
      </c>
      <c r="O33">
        <v>52.55</v>
      </c>
      <c r="P33">
        <v>61.62</v>
      </c>
      <c r="Q33">
        <v>20.14</v>
      </c>
      <c r="R33">
        <v>1248.03</v>
      </c>
      <c r="S33">
        <v>35.97</v>
      </c>
      <c r="T33">
        <v>19.75</v>
      </c>
      <c r="U33">
        <v>17.96</v>
      </c>
      <c r="V33">
        <v>38.020000000000003</v>
      </c>
      <c r="W33">
        <v>45.19</v>
      </c>
      <c r="X33">
        <v>26.97</v>
      </c>
      <c r="Y33">
        <v>48.02</v>
      </c>
      <c r="Z33">
        <v>42.13</v>
      </c>
      <c r="AA33">
        <v>78.92</v>
      </c>
      <c r="AB33">
        <v>55.11</v>
      </c>
      <c r="AC33">
        <v>41.74</v>
      </c>
      <c r="AD33">
        <v>572.61</v>
      </c>
      <c r="AE33">
        <v>645.16</v>
      </c>
      <c r="AF33">
        <v>42.58</v>
      </c>
      <c r="AG33">
        <v>53.77</v>
      </c>
      <c r="AH33">
        <v>46.64</v>
      </c>
      <c r="AI33">
        <v>51.42</v>
      </c>
    </row>
    <row r="34" spans="1:35" x14ac:dyDescent="0.3">
      <c r="A34" s="2">
        <v>45894</v>
      </c>
      <c r="B34">
        <v>32.909999999999997</v>
      </c>
      <c r="C34">
        <v>32.71</v>
      </c>
      <c r="D34">
        <v>18.61</v>
      </c>
      <c r="E34">
        <v>26.69</v>
      </c>
      <c r="F34">
        <v>32.590000000000003</v>
      </c>
      <c r="G34">
        <v>52.93</v>
      </c>
      <c r="H34">
        <v>25.5</v>
      </c>
      <c r="I34">
        <v>59.26</v>
      </c>
      <c r="J34">
        <v>61.71</v>
      </c>
      <c r="K34">
        <v>72.73</v>
      </c>
      <c r="L34">
        <v>28.74</v>
      </c>
      <c r="M34">
        <v>58.35</v>
      </c>
      <c r="N34">
        <v>65.62</v>
      </c>
      <c r="O34">
        <v>53.23</v>
      </c>
      <c r="P34">
        <v>61.54</v>
      </c>
      <c r="Q34">
        <v>20.002600000000001</v>
      </c>
      <c r="R34">
        <v>1251.26</v>
      </c>
      <c r="S34">
        <v>35.93</v>
      </c>
      <c r="T34">
        <v>19.829999999999998</v>
      </c>
      <c r="U34">
        <v>17.22</v>
      </c>
      <c r="V34">
        <v>38.08</v>
      </c>
      <c r="W34">
        <v>45.62</v>
      </c>
      <c r="X34">
        <v>26.83</v>
      </c>
      <c r="Y34">
        <v>47.55</v>
      </c>
      <c r="Z34">
        <v>42.12</v>
      </c>
      <c r="AA34">
        <v>79.05</v>
      </c>
      <c r="AB34">
        <v>54.97</v>
      </c>
      <c r="AC34">
        <v>41.79</v>
      </c>
      <c r="AD34">
        <v>570.32000000000005</v>
      </c>
      <c r="AE34">
        <v>642.47</v>
      </c>
      <c r="AF34">
        <v>42.96</v>
      </c>
      <c r="AG34">
        <v>53.84</v>
      </c>
      <c r="AH34">
        <v>46.57</v>
      </c>
      <c r="AI34">
        <v>51.76</v>
      </c>
    </row>
    <row r="35" spans="1:35" x14ac:dyDescent="0.3">
      <c r="A35" s="2">
        <v>45891</v>
      </c>
      <c r="B35">
        <v>32.71</v>
      </c>
      <c r="C35">
        <v>32.799999999999997</v>
      </c>
      <c r="D35">
        <v>18.649999999999999</v>
      </c>
      <c r="E35">
        <v>26.63</v>
      </c>
      <c r="F35">
        <v>32.700000000000003</v>
      </c>
      <c r="G35">
        <v>53.23</v>
      </c>
      <c r="H35">
        <v>25.72</v>
      </c>
      <c r="I35">
        <v>59.66</v>
      </c>
      <c r="J35">
        <v>62.8</v>
      </c>
      <c r="K35">
        <v>73.510000000000005</v>
      </c>
      <c r="L35">
        <v>28.61</v>
      </c>
      <c r="M35">
        <v>58.8</v>
      </c>
      <c r="N35">
        <v>65.995000000000005</v>
      </c>
      <c r="O35">
        <v>53.58</v>
      </c>
      <c r="P35">
        <v>61.57</v>
      </c>
      <c r="Q35">
        <v>20.189599999999999</v>
      </c>
      <c r="R35">
        <v>1262.67</v>
      </c>
      <c r="S35">
        <v>35.69</v>
      </c>
      <c r="T35">
        <v>19.96</v>
      </c>
      <c r="U35">
        <v>17.36</v>
      </c>
      <c r="V35">
        <v>38.130000000000003</v>
      </c>
      <c r="W35">
        <v>45.782899999999998</v>
      </c>
      <c r="X35">
        <v>27.26</v>
      </c>
      <c r="Y35">
        <v>48.03</v>
      </c>
      <c r="Z35">
        <v>42.66</v>
      </c>
      <c r="AA35">
        <v>80.02</v>
      </c>
      <c r="AB35">
        <v>55.64</v>
      </c>
      <c r="AC35">
        <v>42.08</v>
      </c>
      <c r="AD35">
        <v>571.97</v>
      </c>
      <c r="AE35">
        <v>645.30999999999995</v>
      </c>
      <c r="AF35">
        <v>44.18</v>
      </c>
      <c r="AG35">
        <v>54.188000000000002</v>
      </c>
      <c r="AH35">
        <v>47.24</v>
      </c>
      <c r="AI35">
        <v>52.34</v>
      </c>
    </row>
    <row r="36" spans="1:35" x14ac:dyDescent="0.3">
      <c r="A36" s="2">
        <v>45890</v>
      </c>
      <c r="B36">
        <v>31.62</v>
      </c>
      <c r="C36">
        <v>31.9</v>
      </c>
      <c r="D36">
        <v>18.440000000000001</v>
      </c>
      <c r="E36">
        <v>26.15</v>
      </c>
      <c r="F36">
        <v>33.380000000000003</v>
      </c>
      <c r="G36">
        <v>52.009</v>
      </c>
      <c r="H36">
        <v>25.19</v>
      </c>
      <c r="I36">
        <v>58.57</v>
      </c>
      <c r="J36">
        <v>61.55</v>
      </c>
      <c r="K36">
        <v>71.22</v>
      </c>
      <c r="L36">
        <v>27.66</v>
      </c>
      <c r="M36">
        <v>56.91</v>
      </c>
      <c r="N36">
        <v>65.2</v>
      </c>
      <c r="O36">
        <v>53.57</v>
      </c>
      <c r="P36">
        <v>60</v>
      </c>
      <c r="Q36">
        <v>20.065000000000001</v>
      </c>
      <c r="R36">
        <v>1253.3900000000001</v>
      </c>
      <c r="S36">
        <v>35.51</v>
      </c>
      <c r="T36">
        <v>19.753</v>
      </c>
      <c r="U36">
        <v>17.600000000000001</v>
      </c>
      <c r="V36">
        <v>37.94</v>
      </c>
      <c r="W36">
        <v>45.58</v>
      </c>
      <c r="X36">
        <v>26.86</v>
      </c>
      <c r="Y36">
        <v>47.28</v>
      </c>
      <c r="Z36">
        <v>42.08</v>
      </c>
      <c r="AA36">
        <v>78.7</v>
      </c>
      <c r="AB36">
        <v>54.94</v>
      </c>
      <c r="AC36">
        <v>41.66</v>
      </c>
      <c r="AD36">
        <v>563.28</v>
      </c>
      <c r="AE36">
        <v>635.54999999999995</v>
      </c>
      <c r="AF36">
        <v>43.55</v>
      </c>
      <c r="AG36">
        <v>53.08</v>
      </c>
      <c r="AH36">
        <v>46.08</v>
      </c>
      <c r="AI36">
        <v>51.53</v>
      </c>
    </row>
    <row r="37" spans="1:35" x14ac:dyDescent="0.3">
      <c r="A37" s="2">
        <v>45889</v>
      </c>
      <c r="B37">
        <v>31.74</v>
      </c>
      <c r="C37">
        <v>32.04</v>
      </c>
      <c r="D37">
        <v>18.600000000000001</v>
      </c>
      <c r="E37">
        <v>26.35</v>
      </c>
      <c r="F37">
        <v>33.78</v>
      </c>
      <c r="G37">
        <v>51.75</v>
      </c>
      <c r="H37">
        <v>25.19</v>
      </c>
      <c r="I37">
        <v>58.78</v>
      </c>
      <c r="J37">
        <v>61.17</v>
      </c>
      <c r="K37">
        <v>71.36</v>
      </c>
      <c r="L37">
        <v>27.69</v>
      </c>
      <c r="M37">
        <v>57.11</v>
      </c>
      <c r="N37">
        <v>65.400000000000006</v>
      </c>
      <c r="O37">
        <v>53.8</v>
      </c>
      <c r="P37">
        <v>59.92</v>
      </c>
      <c r="Q37">
        <v>20.079999999999998</v>
      </c>
      <c r="R37">
        <v>1244.79</v>
      </c>
      <c r="S37">
        <v>35.04</v>
      </c>
      <c r="T37">
        <v>19.8</v>
      </c>
      <c r="U37">
        <v>17.690000000000001</v>
      </c>
      <c r="V37">
        <v>37.89</v>
      </c>
      <c r="W37">
        <v>45.674999999999997</v>
      </c>
      <c r="X37">
        <v>26.7</v>
      </c>
      <c r="Y37">
        <v>47.11</v>
      </c>
      <c r="Z37">
        <v>42.39</v>
      </c>
      <c r="AA37">
        <v>79.64</v>
      </c>
      <c r="AB37">
        <v>55.52</v>
      </c>
      <c r="AC37">
        <v>41.72</v>
      </c>
      <c r="AD37">
        <v>565.9</v>
      </c>
      <c r="AE37">
        <v>638.11</v>
      </c>
      <c r="AF37">
        <v>43.97</v>
      </c>
      <c r="AG37">
        <v>53.58</v>
      </c>
      <c r="AH37">
        <v>46.45</v>
      </c>
      <c r="AI37">
        <v>51.69</v>
      </c>
    </row>
    <row r="38" spans="1:35" x14ac:dyDescent="0.3">
      <c r="A38" s="2">
        <v>45888</v>
      </c>
      <c r="B38">
        <v>31.02</v>
      </c>
      <c r="C38">
        <v>32.19</v>
      </c>
      <c r="D38">
        <v>18.309999999999999</v>
      </c>
      <c r="E38">
        <v>26.25</v>
      </c>
      <c r="F38">
        <v>33.79</v>
      </c>
      <c r="G38">
        <v>51.68</v>
      </c>
      <c r="H38">
        <v>25.18</v>
      </c>
      <c r="I38">
        <v>60.09</v>
      </c>
      <c r="J38">
        <v>61.25</v>
      </c>
      <c r="K38">
        <v>71.44</v>
      </c>
      <c r="L38">
        <v>27.36</v>
      </c>
      <c r="M38">
        <v>56.67</v>
      </c>
      <c r="N38">
        <v>65.150000000000006</v>
      </c>
      <c r="O38">
        <v>53.65</v>
      </c>
      <c r="P38">
        <v>59.59</v>
      </c>
      <c r="Q38">
        <v>20.239999999999998</v>
      </c>
      <c r="R38">
        <v>1248.1300000000001</v>
      </c>
      <c r="S38">
        <v>34.5</v>
      </c>
      <c r="T38">
        <v>19.8383</v>
      </c>
      <c r="U38">
        <v>17.899999999999999</v>
      </c>
      <c r="V38">
        <v>37.840000000000003</v>
      </c>
      <c r="W38">
        <v>45.604999999999997</v>
      </c>
      <c r="X38">
        <v>26.61</v>
      </c>
      <c r="Y38">
        <v>47</v>
      </c>
      <c r="Z38">
        <v>42.39</v>
      </c>
      <c r="AA38">
        <v>80.02</v>
      </c>
      <c r="AB38">
        <v>54.9</v>
      </c>
      <c r="AC38">
        <v>41.29</v>
      </c>
      <c r="AD38">
        <v>569.28</v>
      </c>
      <c r="AE38">
        <v>639.80999999999995</v>
      </c>
      <c r="AF38">
        <v>43.82</v>
      </c>
      <c r="AG38">
        <v>53.215000000000003</v>
      </c>
      <c r="AH38">
        <v>46.56</v>
      </c>
      <c r="AI38">
        <v>51.62</v>
      </c>
    </row>
    <row r="39" spans="1:35" x14ac:dyDescent="0.3">
      <c r="A39" s="2">
        <v>45887</v>
      </c>
      <c r="B39">
        <v>31.32</v>
      </c>
      <c r="C39">
        <v>32.549999999999997</v>
      </c>
      <c r="D39">
        <v>18.43</v>
      </c>
      <c r="E39">
        <v>26.34</v>
      </c>
      <c r="F39">
        <v>33.64</v>
      </c>
      <c r="G39">
        <v>52.382100000000001</v>
      </c>
      <c r="H39">
        <v>25.13</v>
      </c>
      <c r="I39">
        <v>61.04</v>
      </c>
      <c r="J39">
        <v>61.19</v>
      </c>
      <c r="K39">
        <v>72.8</v>
      </c>
      <c r="L39">
        <v>28.29</v>
      </c>
      <c r="M39">
        <v>57.11</v>
      </c>
      <c r="N39">
        <v>65.58</v>
      </c>
      <c r="O39">
        <v>53.5</v>
      </c>
      <c r="P39">
        <v>60.04</v>
      </c>
      <c r="Q39">
        <v>20.38</v>
      </c>
      <c r="R39">
        <v>1235.76</v>
      </c>
      <c r="S39">
        <v>34.47</v>
      </c>
      <c r="T39">
        <v>19.965</v>
      </c>
      <c r="U39">
        <v>17.84</v>
      </c>
      <c r="V39">
        <v>37.83</v>
      </c>
      <c r="W39">
        <v>45.844999999999999</v>
      </c>
      <c r="X39">
        <v>26.84</v>
      </c>
      <c r="Y39">
        <v>47.35</v>
      </c>
      <c r="Z39">
        <v>42.45</v>
      </c>
      <c r="AA39">
        <v>80.3</v>
      </c>
      <c r="AB39">
        <v>54.35</v>
      </c>
      <c r="AC39">
        <v>41.29</v>
      </c>
      <c r="AD39">
        <v>577.11</v>
      </c>
      <c r="AE39">
        <v>643.29999999999995</v>
      </c>
      <c r="AF39">
        <v>43.55</v>
      </c>
      <c r="AG39">
        <v>53.13</v>
      </c>
      <c r="AH39">
        <v>46.28</v>
      </c>
      <c r="AI39">
        <v>51.54</v>
      </c>
    </row>
    <row r="40" spans="1:35" x14ac:dyDescent="0.3">
      <c r="A40" s="2">
        <v>45884</v>
      </c>
      <c r="B40">
        <v>30.97</v>
      </c>
      <c r="C40">
        <v>32.4</v>
      </c>
      <c r="D40">
        <v>18.5</v>
      </c>
      <c r="E40">
        <v>26.39</v>
      </c>
      <c r="F40">
        <v>33.450000000000003</v>
      </c>
      <c r="G40">
        <v>52.191600000000001</v>
      </c>
      <c r="H40">
        <v>24.98</v>
      </c>
      <c r="I40">
        <v>60.42</v>
      </c>
      <c r="J40">
        <v>61.34</v>
      </c>
      <c r="K40">
        <v>73.39</v>
      </c>
      <c r="L40">
        <v>28.2</v>
      </c>
      <c r="M40">
        <v>57.62</v>
      </c>
      <c r="N40">
        <v>66.89</v>
      </c>
      <c r="O40">
        <v>52.71</v>
      </c>
      <c r="P40">
        <v>59.68</v>
      </c>
      <c r="Q40">
        <v>20.54</v>
      </c>
      <c r="R40">
        <v>1242.31</v>
      </c>
      <c r="S40">
        <v>34.24</v>
      </c>
      <c r="T40">
        <v>19.905000000000001</v>
      </c>
      <c r="U40">
        <v>17.71</v>
      </c>
      <c r="V40">
        <v>37.549999999999997</v>
      </c>
      <c r="W40">
        <v>45.683999999999997</v>
      </c>
      <c r="X40">
        <v>26.83</v>
      </c>
      <c r="Y40">
        <v>47.27</v>
      </c>
      <c r="Z40">
        <v>42.58</v>
      </c>
      <c r="AA40">
        <v>80.150000000000006</v>
      </c>
      <c r="AB40">
        <v>54.5</v>
      </c>
      <c r="AC40">
        <v>41.27</v>
      </c>
      <c r="AD40">
        <v>577.34</v>
      </c>
      <c r="AE40">
        <v>643.44000000000005</v>
      </c>
      <c r="AF40">
        <v>43.89</v>
      </c>
      <c r="AG40">
        <v>53.16</v>
      </c>
      <c r="AH40">
        <v>46.61</v>
      </c>
      <c r="AI40">
        <v>51.79</v>
      </c>
    </row>
    <row r="41" spans="1:35" x14ac:dyDescent="0.3">
      <c r="A41" s="2">
        <v>45883</v>
      </c>
      <c r="B41">
        <v>30.72</v>
      </c>
      <c r="C41">
        <v>32.270000000000003</v>
      </c>
      <c r="D41">
        <v>18.63</v>
      </c>
      <c r="E41">
        <v>26.28</v>
      </c>
      <c r="F41">
        <v>33.270000000000003</v>
      </c>
      <c r="G41">
        <v>51.95</v>
      </c>
      <c r="H41">
        <v>25.03</v>
      </c>
      <c r="I41">
        <v>60.65</v>
      </c>
      <c r="J41">
        <v>60.99</v>
      </c>
      <c r="K41">
        <v>73.66</v>
      </c>
      <c r="L41">
        <v>27.89</v>
      </c>
      <c r="M41">
        <v>57.64</v>
      </c>
      <c r="N41">
        <v>66.53</v>
      </c>
      <c r="O41">
        <v>52.41</v>
      </c>
      <c r="P41">
        <v>59.3</v>
      </c>
      <c r="Q41">
        <v>20.52</v>
      </c>
      <c r="R41">
        <v>1259.42</v>
      </c>
      <c r="S41">
        <v>34.11</v>
      </c>
      <c r="T41">
        <v>19.98</v>
      </c>
      <c r="U41">
        <v>17.760000000000002</v>
      </c>
      <c r="V41">
        <v>37.590000000000003</v>
      </c>
      <c r="W41">
        <v>45.57</v>
      </c>
      <c r="X41">
        <v>26.74</v>
      </c>
      <c r="Y41">
        <v>47.33</v>
      </c>
      <c r="Z41">
        <v>42.5</v>
      </c>
      <c r="AA41">
        <v>78.8</v>
      </c>
      <c r="AB41">
        <v>54.1</v>
      </c>
      <c r="AC41">
        <v>41.5</v>
      </c>
      <c r="AD41">
        <v>579.89</v>
      </c>
      <c r="AE41">
        <v>644.95000000000005</v>
      </c>
      <c r="AF41">
        <v>43.5</v>
      </c>
      <c r="AG41">
        <v>53.3</v>
      </c>
      <c r="AH41">
        <v>46.06</v>
      </c>
      <c r="AI41">
        <v>51.56</v>
      </c>
    </row>
    <row r="42" spans="1:35" x14ac:dyDescent="0.3">
      <c r="A42" s="2">
        <v>45882</v>
      </c>
      <c r="B42">
        <v>31.01</v>
      </c>
      <c r="C42">
        <v>32.54</v>
      </c>
      <c r="D42">
        <v>18.829999999999998</v>
      </c>
      <c r="E42">
        <v>26.72</v>
      </c>
      <c r="F42">
        <v>34.07</v>
      </c>
      <c r="G42">
        <v>52.16</v>
      </c>
      <c r="H42">
        <v>25.27</v>
      </c>
      <c r="I42">
        <v>61.03</v>
      </c>
      <c r="J42">
        <v>61.99</v>
      </c>
      <c r="K42">
        <v>74.72</v>
      </c>
      <c r="L42">
        <v>28.18</v>
      </c>
      <c r="M42">
        <v>58.36</v>
      </c>
      <c r="N42">
        <v>66.81</v>
      </c>
      <c r="O42">
        <v>52.71</v>
      </c>
      <c r="P42">
        <v>60.56</v>
      </c>
      <c r="Q42">
        <v>20.56</v>
      </c>
      <c r="R42">
        <v>1266.67</v>
      </c>
      <c r="S42">
        <v>34.47</v>
      </c>
      <c r="T42">
        <v>19.93</v>
      </c>
      <c r="U42">
        <v>17.46</v>
      </c>
      <c r="V42">
        <v>37.44</v>
      </c>
      <c r="W42">
        <v>45.82</v>
      </c>
      <c r="X42">
        <v>26.91</v>
      </c>
      <c r="Y42">
        <v>47.64</v>
      </c>
      <c r="Z42">
        <v>42.38</v>
      </c>
      <c r="AA42">
        <v>79.27</v>
      </c>
      <c r="AB42">
        <v>54.2</v>
      </c>
      <c r="AC42">
        <v>41.36</v>
      </c>
      <c r="AD42">
        <v>580.34</v>
      </c>
      <c r="AE42">
        <v>644.89</v>
      </c>
      <c r="AF42">
        <v>43.31</v>
      </c>
      <c r="AG42">
        <v>53.36</v>
      </c>
      <c r="AH42">
        <v>46.02</v>
      </c>
      <c r="AI42">
        <v>51.1</v>
      </c>
    </row>
    <row r="43" spans="1:35" x14ac:dyDescent="0.3">
      <c r="A43" s="2">
        <v>45881</v>
      </c>
      <c r="B43">
        <v>30.73</v>
      </c>
      <c r="C43">
        <v>31.97</v>
      </c>
      <c r="D43">
        <v>18.61</v>
      </c>
      <c r="E43">
        <v>26.55</v>
      </c>
      <c r="F43">
        <v>33.99</v>
      </c>
      <c r="G43">
        <v>51.75</v>
      </c>
      <c r="H43">
        <v>24.94</v>
      </c>
      <c r="I43">
        <v>61.09</v>
      </c>
      <c r="J43">
        <v>62.33</v>
      </c>
      <c r="K43">
        <v>74.099999999999994</v>
      </c>
      <c r="L43">
        <v>28.39</v>
      </c>
      <c r="M43">
        <v>57.5</v>
      </c>
      <c r="N43">
        <v>66.349999999999994</v>
      </c>
      <c r="O43">
        <v>52.465000000000003</v>
      </c>
      <c r="P43">
        <v>58.73</v>
      </c>
      <c r="Q43">
        <v>20.27</v>
      </c>
      <c r="R43">
        <v>1277.43</v>
      </c>
      <c r="S43">
        <v>34.54</v>
      </c>
      <c r="T43">
        <v>20.149999999999999</v>
      </c>
      <c r="U43">
        <v>17.440000000000001</v>
      </c>
      <c r="V43">
        <v>37.49</v>
      </c>
      <c r="W43">
        <v>45.658999999999999</v>
      </c>
      <c r="X43">
        <v>26.96</v>
      </c>
      <c r="Y43">
        <v>47.51</v>
      </c>
      <c r="Z43">
        <v>42.15</v>
      </c>
      <c r="AA43">
        <v>79.23</v>
      </c>
      <c r="AB43">
        <v>53.81</v>
      </c>
      <c r="AC43">
        <v>41.03</v>
      </c>
      <c r="AD43">
        <v>580.04999999999995</v>
      </c>
      <c r="AE43">
        <v>642.69000000000005</v>
      </c>
      <c r="AF43">
        <v>42.89</v>
      </c>
      <c r="AG43">
        <v>52.967399999999998</v>
      </c>
      <c r="AH43">
        <v>45.99</v>
      </c>
      <c r="AI43">
        <v>50.64</v>
      </c>
    </row>
    <row r="44" spans="1:35" x14ac:dyDescent="0.3">
      <c r="A44" s="2">
        <v>45880</v>
      </c>
      <c r="B44">
        <v>30.295000000000002</v>
      </c>
      <c r="C44">
        <v>31.47</v>
      </c>
      <c r="D44">
        <v>17.98</v>
      </c>
      <c r="E44">
        <v>26.19</v>
      </c>
      <c r="F44">
        <v>33.44</v>
      </c>
      <c r="G44">
        <v>51.130899999999997</v>
      </c>
      <c r="H44">
        <v>24.6</v>
      </c>
      <c r="I44">
        <v>60.28</v>
      </c>
      <c r="J44">
        <v>61.54</v>
      </c>
      <c r="K44">
        <v>73.03</v>
      </c>
      <c r="L44">
        <v>27.64</v>
      </c>
      <c r="M44">
        <v>56.36</v>
      </c>
      <c r="N44">
        <v>65.680000000000007</v>
      </c>
      <c r="O44">
        <v>52.27</v>
      </c>
      <c r="P44">
        <v>57.82</v>
      </c>
      <c r="Q44">
        <v>20.034600000000001</v>
      </c>
      <c r="R44">
        <v>1259.07</v>
      </c>
      <c r="S44">
        <v>34.844799999999999</v>
      </c>
      <c r="T44">
        <v>20.079999999999998</v>
      </c>
      <c r="U44">
        <v>17.27</v>
      </c>
      <c r="V44">
        <v>37.43</v>
      </c>
      <c r="W44">
        <v>45.79</v>
      </c>
      <c r="X44">
        <v>26.65</v>
      </c>
      <c r="Y44">
        <v>47.28</v>
      </c>
      <c r="Z44">
        <v>41.94</v>
      </c>
      <c r="AA44">
        <v>77.790000000000006</v>
      </c>
      <c r="AB44">
        <v>53.2</v>
      </c>
      <c r="AC44">
        <v>40.64</v>
      </c>
      <c r="AD44">
        <v>572.85</v>
      </c>
      <c r="AE44">
        <v>635.91999999999996</v>
      </c>
      <c r="AF44">
        <v>42.35</v>
      </c>
      <c r="AG44">
        <v>52.37</v>
      </c>
      <c r="AH44">
        <v>45.23</v>
      </c>
      <c r="AI44">
        <v>49.99</v>
      </c>
    </row>
    <row r="45" spans="1:35" x14ac:dyDescent="0.3">
      <c r="A45" s="2">
        <v>45877</v>
      </c>
      <c r="B45">
        <v>30.27</v>
      </c>
      <c r="C45">
        <v>31.41</v>
      </c>
      <c r="D45">
        <v>17.829999999999998</v>
      </c>
      <c r="E45">
        <v>26.63</v>
      </c>
      <c r="F45">
        <v>33.97</v>
      </c>
      <c r="G45">
        <v>51.72</v>
      </c>
      <c r="H45">
        <v>24.51</v>
      </c>
      <c r="I45">
        <v>60.29</v>
      </c>
      <c r="J45">
        <v>61.64</v>
      </c>
      <c r="K45">
        <v>73.5</v>
      </c>
      <c r="L45">
        <v>27.81</v>
      </c>
      <c r="M45">
        <v>56.45</v>
      </c>
      <c r="N45">
        <v>65.069199999999995</v>
      </c>
      <c r="O45">
        <v>52.12</v>
      </c>
      <c r="P45">
        <v>58.19</v>
      </c>
      <c r="Q45">
        <v>19.93</v>
      </c>
      <c r="R45">
        <v>1265.1500000000001</v>
      </c>
      <c r="S45">
        <v>34.68</v>
      </c>
      <c r="T45">
        <v>20.14</v>
      </c>
      <c r="U45">
        <v>17.18</v>
      </c>
      <c r="V45">
        <v>37.83</v>
      </c>
      <c r="W45">
        <v>45.744999999999997</v>
      </c>
      <c r="X45">
        <v>26.63</v>
      </c>
      <c r="Y45">
        <v>47.34</v>
      </c>
      <c r="Z45">
        <v>42.34</v>
      </c>
      <c r="AA45">
        <v>77.930000000000007</v>
      </c>
      <c r="AB45">
        <v>53.6</v>
      </c>
      <c r="AC45">
        <v>40.53</v>
      </c>
      <c r="AD45">
        <v>574.54999999999995</v>
      </c>
      <c r="AE45">
        <v>637.17999999999995</v>
      </c>
      <c r="AF45">
        <v>42.68</v>
      </c>
      <c r="AG45">
        <v>52.52</v>
      </c>
      <c r="AH45">
        <v>45.88</v>
      </c>
      <c r="AI45">
        <v>50.16</v>
      </c>
    </row>
    <row r="46" spans="1:35" x14ac:dyDescent="0.3">
      <c r="A46" s="2">
        <v>45876</v>
      </c>
      <c r="B46">
        <v>30.3</v>
      </c>
      <c r="C46">
        <v>30.74</v>
      </c>
      <c r="D46">
        <v>17.72</v>
      </c>
      <c r="E46">
        <v>26.49</v>
      </c>
      <c r="F46">
        <v>33.53</v>
      </c>
      <c r="G46">
        <v>50.705500000000001</v>
      </c>
      <c r="H46">
        <v>24.38</v>
      </c>
      <c r="I46">
        <v>60.36</v>
      </c>
      <c r="J46">
        <v>61.65</v>
      </c>
      <c r="K46">
        <v>73.44</v>
      </c>
      <c r="L46">
        <v>28.05</v>
      </c>
      <c r="M46">
        <v>56.66</v>
      </c>
      <c r="N46">
        <v>64.58</v>
      </c>
      <c r="O46">
        <v>52.53</v>
      </c>
      <c r="P46">
        <v>58.2</v>
      </c>
      <c r="Q46">
        <v>19.946000000000002</v>
      </c>
      <c r="R46">
        <v>1264.47</v>
      </c>
      <c r="S46">
        <v>34.61</v>
      </c>
      <c r="T46">
        <v>20.100000000000001</v>
      </c>
      <c r="U46">
        <v>16.8</v>
      </c>
      <c r="V46">
        <v>37.83</v>
      </c>
      <c r="W46">
        <v>45.795000000000002</v>
      </c>
      <c r="X46">
        <v>26.6</v>
      </c>
      <c r="Y46">
        <v>47.34</v>
      </c>
      <c r="Z46">
        <v>42.33</v>
      </c>
      <c r="AA46">
        <v>76.62</v>
      </c>
      <c r="AB46">
        <v>53.68</v>
      </c>
      <c r="AC46">
        <v>40.49</v>
      </c>
      <c r="AD46">
        <v>569.24</v>
      </c>
      <c r="AE46">
        <v>632.25</v>
      </c>
      <c r="AF46">
        <v>42.49</v>
      </c>
      <c r="AG46">
        <v>52.2</v>
      </c>
      <c r="AH46">
        <v>45.6</v>
      </c>
      <c r="AI46">
        <v>49.95</v>
      </c>
    </row>
    <row r="47" spans="1:35" x14ac:dyDescent="0.3">
      <c r="A47" s="2">
        <v>45875</v>
      </c>
      <c r="B47">
        <v>30.33</v>
      </c>
      <c r="C47">
        <v>30.09</v>
      </c>
      <c r="D47">
        <v>17.66</v>
      </c>
      <c r="E47">
        <v>26.41</v>
      </c>
      <c r="F47">
        <v>32.840000000000003</v>
      </c>
      <c r="G47">
        <v>50.183300000000003</v>
      </c>
      <c r="H47">
        <v>24.4</v>
      </c>
      <c r="I47">
        <v>59.14</v>
      </c>
      <c r="J47">
        <v>60.76</v>
      </c>
      <c r="K47">
        <v>73.180000000000007</v>
      </c>
      <c r="L47">
        <v>27.45</v>
      </c>
      <c r="M47">
        <v>56.17</v>
      </c>
      <c r="N47">
        <v>64.2</v>
      </c>
      <c r="O47">
        <v>52.255000000000003</v>
      </c>
      <c r="P47">
        <v>58.36</v>
      </c>
      <c r="Q47">
        <v>19.850000000000001</v>
      </c>
      <c r="R47">
        <v>1246.96</v>
      </c>
      <c r="S47">
        <v>34.46</v>
      </c>
      <c r="T47">
        <v>20.25</v>
      </c>
      <c r="U47">
        <v>17.09</v>
      </c>
      <c r="V47">
        <v>38.04</v>
      </c>
      <c r="W47">
        <v>45.63</v>
      </c>
      <c r="X47">
        <v>26.66</v>
      </c>
      <c r="Y47">
        <v>47.73</v>
      </c>
      <c r="Z47">
        <v>41.84</v>
      </c>
      <c r="AA47">
        <v>76.03</v>
      </c>
      <c r="AB47">
        <v>52.98</v>
      </c>
      <c r="AC47">
        <v>40.380000000000003</v>
      </c>
      <c r="AD47">
        <v>567.32000000000005</v>
      </c>
      <c r="AE47">
        <v>632.78</v>
      </c>
      <c r="AF47">
        <v>42.02</v>
      </c>
      <c r="AG47">
        <v>51.43</v>
      </c>
      <c r="AH47">
        <v>44.82</v>
      </c>
      <c r="AI47">
        <v>49.52</v>
      </c>
    </row>
    <row r="48" spans="1:35" x14ac:dyDescent="0.3">
      <c r="A48" s="2">
        <v>45874</v>
      </c>
      <c r="B48">
        <v>30.17</v>
      </c>
      <c r="C48">
        <v>30.26</v>
      </c>
      <c r="D48">
        <v>17.62</v>
      </c>
      <c r="E48">
        <v>26.16</v>
      </c>
      <c r="F48">
        <v>31.79</v>
      </c>
      <c r="G48">
        <v>49.7</v>
      </c>
      <c r="H48">
        <v>24.24</v>
      </c>
      <c r="I48">
        <v>58.92</v>
      </c>
      <c r="J48">
        <v>60.19</v>
      </c>
      <c r="K48">
        <v>72.89</v>
      </c>
      <c r="L48">
        <v>27.02</v>
      </c>
      <c r="M48">
        <v>55.4</v>
      </c>
      <c r="N48">
        <v>62.98</v>
      </c>
      <c r="O48">
        <v>52.41</v>
      </c>
      <c r="P48">
        <v>57.86</v>
      </c>
      <c r="Q48">
        <v>19.785</v>
      </c>
      <c r="R48">
        <v>1229.4000000000001</v>
      </c>
      <c r="S48">
        <v>34.29</v>
      </c>
      <c r="T48">
        <v>20.010000000000002</v>
      </c>
      <c r="U48">
        <v>16.670000000000002</v>
      </c>
      <c r="V48">
        <v>37.78</v>
      </c>
      <c r="W48">
        <v>45.255000000000003</v>
      </c>
      <c r="X48">
        <v>26.41</v>
      </c>
      <c r="Y48">
        <v>46.93</v>
      </c>
      <c r="Z48">
        <v>41.49</v>
      </c>
      <c r="AA48">
        <v>75.03</v>
      </c>
      <c r="AB48">
        <v>53.48</v>
      </c>
      <c r="AC48">
        <v>40.229999999999997</v>
      </c>
      <c r="AD48">
        <v>560.27</v>
      </c>
      <c r="AE48">
        <v>627.97</v>
      </c>
      <c r="AF48">
        <v>41.83</v>
      </c>
      <c r="AG48">
        <v>51.33</v>
      </c>
      <c r="AH48">
        <v>44.45</v>
      </c>
      <c r="AI48">
        <v>48.74</v>
      </c>
    </row>
    <row r="49" spans="1:35" x14ac:dyDescent="0.3">
      <c r="A49" s="2">
        <v>45873</v>
      </c>
      <c r="B49">
        <v>29.9</v>
      </c>
      <c r="C49">
        <v>30.24</v>
      </c>
      <c r="D49">
        <v>17.59</v>
      </c>
      <c r="E49">
        <v>26.35</v>
      </c>
      <c r="F49">
        <v>31.94</v>
      </c>
      <c r="G49">
        <v>49.27</v>
      </c>
      <c r="H49">
        <v>24.13</v>
      </c>
      <c r="I49">
        <v>58.84</v>
      </c>
      <c r="J49">
        <v>59.23</v>
      </c>
      <c r="K49">
        <v>72.33</v>
      </c>
      <c r="L49">
        <v>26.93</v>
      </c>
      <c r="M49">
        <v>55.05</v>
      </c>
      <c r="N49">
        <v>62.02</v>
      </c>
      <c r="O49">
        <v>52.48</v>
      </c>
      <c r="P49">
        <v>57.47</v>
      </c>
      <c r="Q49">
        <v>19.71</v>
      </c>
      <c r="R49">
        <v>1218.33</v>
      </c>
      <c r="S49">
        <v>34.32</v>
      </c>
      <c r="T49">
        <v>20.21</v>
      </c>
      <c r="U49">
        <v>16.579999999999998</v>
      </c>
      <c r="V49">
        <v>37.630000000000003</v>
      </c>
      <c r="W49">
        <v>44.93</v>
      </c>
      <c r="X49">
        <v>26.28</v>
      </c>
      <c r="Y49">
        <v>46.58</v>
      </c>
      <c r="Z49">
        <v>41.3</v>
      </c>
      <c r="AA49">
        <v>75.290000000000006</v>
      </c>
      <c r="AB49">
        <v>53.31</v>
      </c>
      <c r="AC49">
        <v>40.21</v>
      </c>
      <c r="AD49">
        <v>564.1</v>
      </c>
      <c r="AE49">
        <v>631.16999999999996</v>
      </c>
      <c r="AF49">
        <v>41.86</v>
      </c>
      <c r="AG49">
        <v>51.35</v>
      </c>
      <c r="AH49">
        <v>44.3</v>
      </c>
      <c r="AI49">
        <v>48.57</v>
      </c>
    </row>
    <row r="50" spans="1:35" x14ac:dyDescent="0.3">
      <c r="A50" s="2">
        <v>45870</v>
      </c>
      <c r="B50">
        <v>29.6</v>
      </c>
      <c r="C50">
        <v>29.98</v>
      </c>
      <c r="D50">
        <v>17.61</v>
      </c>
      <c r="E50">
        <v>25.78</v>
      </c>
      <c r="F50">
        <v>31.7</v>
      </c>
      <c r="G50">
        <v>48.35</v>
      </c>
      <c r="H50">
        <v>23.98</v>
      </c>
      <c r="I50">
        <v>58.39</v>
      </c>
      <c r="J50">
        <v>59.6</v>
      </c>
      <c r="K50">
        <v>70.650000000000006</v>
      </c>
      <c r="L50">
        <v>26.65</v>
      </c>
      <c r="M50">
        <v>53.43</v>
      </c>
      <c r="N50">
        <v>60.34</v>
      </c>
      <c r="O50">
        <v>52.72</v>
      </c>
      <c r="P50">
        <v>56.52</v>
      </c>
      <c r="Q50">
        <v>19.664999999999999</v>
      </c>
      <c r="R50">
        <v>1242.3499999999999</v>
      </c>
      <c r="S50">
        <v>33.92</v>
      </c>
      <c r="T50">
        <v>19.95</v>
      </c>
      <c r="U50">
        <v>15.95</v>
      </c>
      <c r="V50">
        <v>37.32</v>
      </c>
      <c r="W50">
        <v>44.69</v>
      </c>
      <c r="X50">
        <v>25.91</v>
      </c>
      <c r="Y50">
        <v>45.86</v>
      </c>
      <c r="Z50">
        <v>40.75</v>
      </c>
      <c r="AA50">
        <v>74.069999999999993</v>
      </c>
      <c r="AB50">
        <v>52.43</v>
      </c>
      <c r="AC50">
        <v>39.94</v>
      </c>
      <c r="AD50">
        <v>553.88</v>
      </c>
      <c r="AE50">
        <v>621.72</v>
      </c>
      <c r="AF50">
        <v>41.43</v>
      </c>
      <c r="AG50">
        <v>50.85</v>
      </c>
      <c r="AH50">
        <v>43.68</v>
      </c>
      <c r="AI50">
        <v>47.83</v>
      </c>
    </row>
    <row r="51" spans="1:35" x14ac:dyDescent="0.3">
      <c r="A51" s="2">
        <v>45869</v>
      </c>
      <c r="B51">
        <v>29.68</v>
      </c>
      <c r="C51">
        <v>29.83</v>
      </c>
      <c r="D51">
        <v>17.27</v>
      </c>
      <c r="E51">
        <v>25.42</v>
      </c>
      <c r="F51">
        <v>31.75</v>
      </c>
      <c r="G51">
        <v>48.65</v>
      </c>
      <c r="H51">
        <v>23.49</v>
      </c>
      <c r="I51">
        <v>58.36</v>
      </c>
      <c r="J51">
        <v>60.14</v>
      </c>
      <c r="K51">
        <v>72.81</v>
      </c>
      <c r="L51">
        <v>26.55</v>
      </c>
      <c r="M51">
        <v>53.05</v>
      </c>
      <c r="N51">
        <v>60.51</v>
      </c>
      <c r="O51">
        <v>52.64</v>
      </c>
      <c r="P51">
        <v>57.43</v>
      </c>
      <c r="Q51">
        <v>19.655000000000001</v>
      </c>
      <c r="R51">
        <v>1244.1400000000001</v>
      </c>
      <c r="S51">
        <v>33.85</v>
      </c>
      <c r="T51">
        <v>20.039899999999999</v>
      </c>
      <c r="U51">
        <v>16.010000000000002</v>
      </c>
      <c r="V51">
        <v>37.56</v>
      </c>
      <c r="W51">
        <v>45.05</v>
      </c>
      <c r="X51">
        <v>26.02</v>
      </c>
      <c r="Y51">
        <v>46.18</v>
      </c>
      <c r="Z51">
        <v>41.15</v>
      </c>
      <c r="AA51">
        <v>73.62</v>
      </c>
      <c r="AB51">
        <v>52.72</v>
      </c>
      <c r="AC51">
        <v>39.81</v>
      </c>
      <c r="AD51">
        <v>565.01</v>
      </c>
      <c r="AE51">
        <v>632.08000000000004</v>
      </c>
      <c r="AF51">
        <v>41.94</v>
      </c>
      <c r="AG51">
        <v>51.26</v>
      </c>
      <c r="AH51">
        <v>43.86</v>
      </c>
      <c r="AI51">
        <v>48.25</v>
      </c>
    </row>
    <row r="52" spans="1:35" x14ac:dyDescent="0.3">
      <c r="A52" s="2">
        <v>45868</v>
      </c>
      <c r="B52">
        <v>30.24</v>
      </c>
      <c r="C52">
        <v>29.48</v>
      </c>
      <c r="D52">
        <v>17.579999999999998</v>
      </c>
      <c r="E52">
        <v>26.175000000000001</v>
      </c>
      <c r="F52">
        <v>32.21</v>
      </c>
      <c r="G52">
        <v>47.99</v>
      </c>
      <c r="H52">
        <v>23.84</v>
      </c>
      <c r="I52">
        <v>58.35</v>
      </c>
      <c r="J52">
        <v>60.17</v>
      </c>
      <c r="K52">
        <v>73.680000000000007</v>
      </c>
      <c r="L52">
        <v>26.88</v>
      </c>
      <c r="M52">
        <v>53.99</v>
      </c>
      <c r="N52">
        <v>60.44</v>
      </c>
      <c r="O52">
        <v>52.7</v>
      </c>
      <c r="P52">
        <v>57.89</v>
      </c>
      <c r="Q52">
        <v>19.66</v>
      </c>
      <c r="R52">
        <v>1233.68</v>
      </c>
      <c r="S52">
        <v>33.659999999999997</v>
      </c>
      <c r="T52">
        <v>20.260000000000002</v>
      </c>
      <c r="U52">
        <v>16.03</v>
      </c>
      <c r="V52">
        <v>37.619999999999997</v>
      </c>
      <c r="W52">
        <v>45.19</v>
      </c>
      <c r="X52">
        <v>26.15</v>
      </c>
      <c r="Y52">
        <v>46.38</v>
      </c>
      <c r="Z52">
        <v>41.63</v>
      </c>
      <c r="AA52">
        <v>73.98</v>
      </c>
      <c r="AB52">
        <v>53.48</v>
      </c>
      <c r="AC52">
        <v>40.04</v>
      </c>
      <c r="AD52">
        <v>568.02</v>
      </c>
      <c r="AE52">
        <v>634.46</v>
      </c>
      <c r="AF52">
        <v>42.47</v>
      </c>
      <c r="AG52">
        <v>52.2</v>
      </c>
      <c r="AH52">
        <v>44.54</v>
      </c>
      <c r="AI52">
        <v>49.13</v>
      </c>
    </row>
    <row r="53" spans="1:35" x14ac:dyDescent="0.3">
      <c r="A53" s="2">
        <v>45867</v>
      </c>
      <c r="B53">
        <v>30.44</v>
      </c>
      <c r="C53">
        <v>29.83</v>
      </c>
      <c r="D53">
        <v>17.8</v>
      </c>
      <c r="E53">
        <v>26.37</v>
      </c>
      <c r="F53">
        <v>32.25</v>
      </c>
      <c r="G53">
        <v>49.44</v>
      </c>
      <c r="H53">
        <v>24.04</v>
      </c>
      <c r="I53">
        <v>58.62</v>
      </c>
      <c r="J53">
        <v>60.93</v>
      </c>
      <c r="K53">
        <v>73.489999999999995</v>
      </c>
      <c r="L53">
        <v>26.76</v>
      </c>
      <c r="M53">
        <v>54.54</v>
      </c>
      <c r="N53">
        <v>60.98</v>
      </c>
      <c r="O53">
        <v>53.49</v>
      </c>
      <c r="P53">
        <v>58.56</v>
      </c>
      <c r="Q53">
        <v>19.600000000000001</v>
      </c>
      <c r="R53">
        <v>1217.1500000000001</v>
      </c>
      <c r="S53">
        <v>33.28</v>
      </c>
      <c r="T53">
        <v>20.145</v>
      </c>
      <c r="U53">
        <v>15.9</v>
      </c>
      <c r="V53">
        <v>37.39</v>
      </c>
      <c r="W53">
        <v>45.834299999999999</v>
      </c>
      <c r="X53">
        <v>26.37</v>
      </c>
      <c r="Y53">
        <v>46.79</v>
      </c>
      <c r="Z53">
        <v>41.89</v>
      </c>
      <c r="AA53">
        <v>73.88</v>
      </c>
      <c r="AB53">
        <v>54.12</v>
      </c>
      <c r="AC53">
        <v>40.39</v>
      </c>
      <c r="AD53">
        <v>567.26</v>
      </c>
      <c r="AE53">
        <v>635.26</v>
      </c>
      <c r="AF53">
        <v>42.91</v>
      </c>
      <c r="AG53">
        <v>52.69</v>
      </c>
      <c r="AH53">
        <v>44.96</v>
      </c>
      <c r="AI53">
        <v>49.06</v>
      </c>
    </row>
    <row r="54" spans="1:35" x14ac:dyDescent="0.3">
      <c r="A54" s="2">
        <v>45866</v>
      </c>
      <c r="B54">
        <v>30.29</v>
      </c>
      <c r="C54">
        <v>29.78</v>
      </c>
      <c r="D54">
        <v>17.75</v>
      </c>
      <c r="E54">
        <v>26.55</v>
      </c>
      <c r="F54">
        <v>32.130000000000003</v>
      </c>
      <c r="G54">
        <v>49.15</v>
      </c>
      <c r="H54">
        <v>24.05</v>
      </c>
      <c r="I54">
        <v>59.06</v>
      </c>
      <c r="J54">
        <v>60.06</v>
      </c>
      <c r="K54">
        <v>72.709999999999994</v>
      </c>
      <c r="L54">
        <v>26.52</v>
      </c>
      <c r="M54">
        <v>54.22</v>
      </c>
      <c r="N54">
        <v>60.45</v>
      </c>
      <c r="O54">
        <v>53.23</v>
      </c>
      <c r="P54">
        <v>58.7</v>
      </c>
      <c r="Q54">
        <v>19.600000000000001</v>
      </c>
      <c r="R54">
        <v>1212.49</v>
      </c>
      <c r="S54">
        <v>33.43</v>
      </c>
      <c r="T54">
        <v>20.32</v>
      </c>
      <c r="U54">
        <v>16.78</v>
      </c>
      <c r="V54">
        <v>37.61</v>
      </c>
      <c r="W54">
        <v>45.64</v>
      </c>
      <c r="X54">
        <v>26.22</v>
      </c>
      <c r="Y54">
        <v>46.72</v>
      </c>
      <c r="Z54">
        <v>41.67</v>
      </c>
      <c r="AA54">
        <v>74.27</v>
      </c>
      <c r="AB54">
        <v>54.16</v>
      </c>
      <c r="AC54">
        <v>40.119999999999997</v>
      </c>
      <c r="AD54">
        <v>568.14</v>
      </c>
      <c r="AE54">
        <v>636.94000000000005</v>
      </c>
      <c r="AF54">
        <v>42.8</v>
      </c>
      <c r="AG54">
        <v>52.91</v>
      </c>
      <c r="AH54">
        <v>45.78</v>
      </c>
      <c r="AI54">
        <v>48.78</v>
      </c>
    </row>
    <row r="55" spans="1:35" x14ac:dyDescent="0.3">
      <c r="A55" s="2">
        <v>45863</v>
      </c>
      <c r="B55">
        <v>30.31</v>
      </c>
      <c r="C55">
        <v>30.34</v>
      </c>
      <c r="D55">
        <v>17.600000000000001</v>
      </c>
      <c r="E55">
        <v>26.752199999999998</v>
      </c>
      <c r="F55">
        <v>33.35</v>
      </c>
      <c r="G55">
        <v>49.61</v>
      </c>
      <c r="H55">
        <v>24.19</v>
      </c>
      <c r="I55">
        <v>59.43</v>
      </c>
      <c r="J55">
        <v>61.05</v>
      </c>
      <c r="K55">
        <v>73.209999999999994</v>
      </c>
      <c r="L55">
        <v>26.94</v>
      </c>
      <c r="M55">
        <v>54.74</v>
      </c>
      <c r="N55">
        <v>62.15</v>
      </c>
      <c r="O55">
        <v>53.8</v>
      </c>
      <c r="P55">
        <v>58.93</v>
      </c>
      <c r="Q55">
        <v>19.63</v>
      </c>
      <c r="R55">
        <v>1219.6199999999999</v>
      </c>
      <c r="S55">
        <v>33.79</v>
      </c>
      <c r="T55">
        <v>20.350000000000001</v>
      </c>
      <c r="U55">
        <v>16.47</v>
      </c>
      <c r="V55">
        <v>37.72</v>
      </c>
      <c r="W55">
        <v>46.051099999999998</v>
      </c>
      <c r="X55">
        <v>26.48</v>
      </c>
      <c r="Y55">
        <v>47.01</v>
      </c>
      <c r="Z55">
        <v>42.81</v>
      </c>
      <c r="AA55">
        <v>75.680000000000007</v>
      </c>
      <c r="AB55">
        <v>55.16</v>
      </c>
      <c r="AC55">
        <v>40.64</v>
      </c>
      <c r="AD55">
        <v>566.37</v>
      </c>
      <c r="AE55">
        <v>637.1</v>
      </c>
      <c r="AF55">
        <v>43.72</v>
      </c>
      <c r="AG55">
        <v>53.5</v>
      </c>
      <c r="AH55">
        <v>46.38</v>
      </c>
      <c r="AI55">
        <v>49.56</v>
      </c>
    </row>
    <row r="56" spans="1:35" x14ac:dyDescent="0.3">
      <c r="A56" s="2">
        <v>45862</v>
      </c>
      <c r="B56">
        <v>30.45</v>
      </c>
      <c r="C56">
        <v>30.49</v>
      </c>
      <c r="D56">
        <v>17.809999999999999</v>
      </c>
      <c r="E56">
        <v>27</v>
      </c>
      <c r="F56">
        <v>33.29</v>
      </c>
      <c r="G56">
        <v>49.98</v>
      </c>
      <c r="H56">
        <v>24.3</v>
      </c>
      <c r="I56">
        <v>59.39</v>
      </c>
      <c r="J56">
        <v>60.85</v>
      </c>
      <c r="K56">
        <v>73.31</v>
      </c>
      <c r="L56">
        <v>27.13</v>
      </c>
      <c r="M56">
        <v>55.44</v>
      </c>
      <c r="N56">
        <v>62</v>
      </c>
      <c r="O56">
        <v>54.06</v>
      </c>
      <c r="P56">
        <v>59.18</v>
      </c>
      <c r="Q56">
        <v>19.61</v>
      </c>
      <c r="R56">
        <v>1191.75</v>
      </c>
      <c r="S56">
        <v>33.950000000000003</v>
      </c>
      <c r="T56">
        <v>20.11</v>
      </c>
      <c r="U56">
        <v>15.994999999999999</v>
      </c>
      <c r="V56">
        <v>37.68</v>
      </c>
      <c r="W56">
        <v>45.98</v>
      </c>
      <c r="X56">
        <v>26.58</v>
      </c>
      <c r="Y56">
        <v>46.97</v>
      </c>
      <c r="Z56">
        <v>42.7</v>
      </c>
      <c r="AA56">
        <v>76.55</v>
      </c>
      <c r="AB56">
        <v>55.12</v>
      </c>
      <c r="AC56">
        <v>40.770000000000003</v>
      </c>
      <c r="AD56">
        <v>565.01</v>
      </c>
      <c r="AE56">
        <v>634.41999999999996</v>
      </c>
      <c r="AF56">
        <v>43.4</v>
      </c>
      <c r="AG56">
        <v>53.93</v>
      </c>
      <c r="AH56">
        <v>45.9</v>
      </c>
      <c r="AI56">
        <v>49.12</v>
      </c>
    </row>
    <row r="57" spans="1:35" x14ac:dyDescent="0.3">
      <c r="A57" s="2">
        <v>45861</v>
      </c>
      <c r="B57">
        <v>30.35</v>
      </c>
      <c r="C57">
        <v>30.41</v>
      </c>
      <c r="D57">
        <v>17.809999999999999</v>
      </c>
      <c r="E57">
        <v>27.09</v>
      </c>
      <c r="F57">
        <v>33.450000000000003</v>
      </c>
      <c r="G57">
        <v>50.3</v>
      </c>
      <c r="H57">
        <v>24.21</v>
      </c>
      <c r="I57">
        <v>59.8</v>
      </c>
      <c r="J57">
        <v>60.47</v>
      </c>
      <c r="K57">
        <v>73.849999999999994</v>
      </c>
      <c r="L57">
        <v>27.48</v>
      </c>
      <c r="M57">
        <v>56.27</v>
      </c>
      <c r="N57">
        <v>62.58</v>
      </c>
      <c r="O57">
        <v>54.73</v>
      </c>
      <c r="P57">
        <v>59.25</v>
      </c>
      <c r="Q57">
        <v>19.54</v>
      </c>
      <c r="R57">
        <v>1208.1300000000001</v>
      </c>
      <c r="S57">
        <v>33.86</v>
      </c>
      <c r="T57">
        <v>20.105</v>
      </c>
      <c r="U57">
        <v>16</v>
      </c>
      <c r="V57">
        <v>37.97</v>
      </c>
      <c r="W57">
        <v>46.134999999999998</v>
      </c>
      <c r="X57">
        <v>26.82</v>
      </c>
      <c r="Y57">
        <v>47.17</v>
      </c>
      <c r="Z57">
        <v>43.21</v>
      </c>
      <c r="AA57">
        <v>76.489999999999995</v>
      </c>
      <c r="AB57">
        <v>56.2</v>
      </c>
      <c r="AC57">
        <v>40.9</v>
      </c>
      <c r="AD57">
        <v>563.80999999999995</v>
      </c>
      <c r="AE57">
        <v>634.21</v>
      </c>
      <c r="AF57">
        <v>44.4</v>
      </c>
      <c r="AG57">
        <v>54.25</v>
      </c>
      <c r="AH57">
        <v>46.3</v>
      </c>
      <c r="AI57">
        <v>49.84</v>
      </c>
    </row>
    <row r="58" spans="1:35" x14ac:dyDescent="0.3">
      <c r="A58" s="2">
        <v>45860</v>
      </c>
      <c r="B58">
        <v>30.364999999999998</v>
      </c>
      <c r="C58">
        <v>30.39</v>
      </c>
      <c r="D58">
        <v>17.559999999999999</v>
      </c>
      <c r="E58">
        <v>26.52</v>
      </c>
      <c r="F58">
        <v>32.93</v>
      </c>
      <c r="G58">
        <v>49.55</v>
      </c>
      <c r="H58">
        <v>23.99</v>
      </c>
      <c r="I58">
        <v>58.72</v>
      </c>
      <c r="J58">
        <v>59.03</v>
      </c>
      <c r="K58">
        <v>72.89</v>
      </c>
      <c r="L58">
        <v>27</v>
      </c>
      <c r="M58">
        <v>55.74</v>
      </c>
      <c r="N58">
        <v>61.43</v>
      </c>
      <c r="O58">
        <v>54.61</v>
      </c>
      <c r="P58">
        <v>58.664999999999999</v>
      </c>
      <c r="Q58">
        <v>19.34</v>
      </c>
      <c r="R58">
        <v>1206.58</v>
      </c>
      <c r="S58">
        <v>33.869999999999997</v>
      </c>
      <c r="T58">
        <v>19.795000000000002</v>
      </c>
      <c r="U58">
        <v>15.82</v>
      </c>
      <c r="V58">
        <v>37.5</v>
      </c>
      <c r="W58">
        <v>46.155000000000001</v>
      </c>
      <c r="X58">
        <v>26.55</v>
      </c>
      <c r="Y58">
        <v>47.09</v>
      </c>
      <c r="Z58">
        <v>42.42</v>
      </c>
      <c r="AA58">
        <v>72.98</v>
      </c>
      <c r="AB58">
        <v>54.96</v>
      </c>
      <c r="AC58">
        <v>40.43</v>
      </c>
      <c r="AD58">
        <v>561.25</v>
      </c>
      <c r="AE58">
        <v>628.86</v>
      </c>
      <c r="AF58">
        <v>43.16</v>
      </c>
      <c r="AG58">
        <v>53.37</v>
      </c>
      <c r="AH58">
        <v>45.21</v>
      </c>
      <c r="AI58">
        <v>48.55</v>
      </c>
    </row>
    <row r="59" spans="1:35" x14ac:dyDescent="0.3">
      <c r="A59" s="2">
        <v>45859</v>
      </c>
      <c r="B59">
        <v>29.98</v>
      </c>
      <c r="C59">
        <v>30.3</v>
      </c>
      <c r="D59">
        <v>17.73</v>
      </c>
      <c r="E59">
        <v>26.34</v>
      </c>
      <c r="F59">
        <v>32.9</v>
      </c>
      <c r="G59">
        <v>48.93</v>
      </c>
      <c r="H59">
        <v>24.03</v>
      </c>
      <c r="I59">
        <v>59.36</v>
      </c>
      <c r="J59">
        <v>59.24</v>
      </c>
      <c r="K59">
        <v>73.87</v>
      </c>
      <c r="L59">
        <v>27.08</v>
      </c>
      <c r="M59">
        <v>55.7</v>
      </c>
      <c r="N59">
        <v>61.53</v>
      </c>
      <c r="O59">
        <v>54.75</v>
      </c>
      <c r="P59">
        <v>57.81</v>
      </c>
      <c r="Q59">
        <v>19.12</v>
      </c>
      <c r="R59">
        <v>1198.1099999999999</v>
      </c>
      <c r="S59">
        <v>33.93</v>
      </c>
      <c r="T59">
        <v>19.899999999999999</v>
      </c>
      <c r="U59">
        <v>15.35</v>
      </c>
      <c r="V59">
        <v>37.82</v>
      </c>
      <c r="W59">
        <v>46.367600000000003</v>
      </c>
      <c r="X59">
        <v>26.37</v>
      </c>
      <c r="Y59">
        <v>46.71</v>
      </c>
      <c r="Z59">
        <v>42.42</v>
      </c>
      <c r="AA59">
        <v>72.61</v>
      </c>
      <c r="AB59">
        <v>54.51</v>
      </c>
      <c r="AC59">
        <v>40.01</v>
      </c>
      <c r="AD59">
        <v>564.16999999999996</v>
      </c>
      <c r="AE59">
        <v>628.77</v>
      </c>
      <c r="AF59">
        <v>43.03</v>
      </c>
      <c r="AG59">
        <v>53.41</v>
      </c>
      <c r="AH59">
        <v>45.25</v>
      </c>
      <c r="AI59">
        <v>48.03</v>
      </c>
    </row>
    <row r="60" spans="1:35" x14ac:dyDescent="0.3">
      <c r="A60" s="2">
        <v>45856</v>
      </c>
      <c r="B60">
        <v>29.73</v>
      </c>
      <c r="C60">
        <v>30.16</v>
      </c>
      <c r="D60">
        <v>17.690000000000001</v>
      </c>
      <c r="E60">
        <v>26.11</v>
      </c>
      <c r="F60">
        <v>32.86</v>
      </c>
      <c r="G60">
        <v>48.32</v>
      </c>
      <c r="H60">
        <v>23.93</v>
      </c>
      <c r="I60">
        <v>59.24</v>
      </c>
      <c r="J60">
        <v>59.46</v>
      </c>
      <c r="K60">
        <v>72.39</v>
      </c>
      <c r="L60">
        <v>26.85</v>
      </c>
      <c r="M60">
        <v>54.81</v>
      </c>
      <c r="N60">
        <v>61.2</v>
      </c>
      <c r="O60">
        <v>54.5</v>
      </c>
      <c r="P60">
        <v>57.45</v>
      </c>
      <c r="Q60">
        <v>18.91</v>
      </c>
      <c r="R60">
        <v>1157.6300000000001</v>
      </c>
      <c r="S60">
        <v>32.994999999999997</v>
      </c>
      <c r="T60">
        <v>19.98</v>
      </c>
      <c r="U60">
        <v>15.574999999999999</v>
      </c>
      <c r="V60">
        <v>38.130000000000003</v>
      </c>
      <c r="W60">
        <v>45.695</v>
      </c>
      <c r="X60">
        <v>26.45</v>
      </c>
      <c r="Y60">
        <v>46.59</v>
      </c>
      <c r="Z60">
        <v>42.13</v>
      </c>
      <c r="AA60">
        <v>71.81</v>
      </c>
      <c r="AB60">
        <v>54.48</v>
      </c>
      <c r="AC60">
        <v>39.799999999999997</v>
      </c>
      <c r="AD60">
        <v>561.26</v>
      </c>
      <c r="AE60">
        <v>627.58000000000004</v>
      </c>
      <c r="AF60">
        <v>42.92</v>
      </c>
      <c r="AG60">
        <v>53.46</v>
      </c>
      <c r="AH60">
        <v>44.65</v>
      </c>
      <c r="AI60">
        <v>47.79</v>
      </c>
    </row>
    <row r="61" spans="1:35" x14ac:dyDescent="0.3">
      <c r="A61" s="2">
        <v>45855</v>
      </c>
      <c r="B61">
        <v>29.6</v>
      </c>
      <c r="C61">
        <v>30.23</v>
      </c>
      <c r="D61">
        <v>17.760000000000002</v>
      </c>
      <c r="E61">
        <v>26.08</v>
      </c>
      <c r="F61">
        <v>32.340000000000003</v>
      </c>
      <c r="G61">
        <v>48.2014</v>
      </c>
      <c r="H61">
        <v>23.93</v>
      </c>
      <c r="I61">
        <v>59.48</v>
      </c>
      <c r="J61">
        <v>59.79</v>
      </c>
      <c r="K61">
        <v>73.06</v>
      </c>
      <c r="L61">
        <v>27.69</v>
      </c>
      <c r="M61">
        <v>53.57</v>
      </c>
      <c r="N61">
        <v>61.52</v>
      </c>
      <c r="O61">
        <v>55.01</v>
      </c>
      <c r="P61">
        <v>56.92</v>
      </c>
      <c r="Q61">
        <v>18.96</v>
      </c>
      <c r="R61">
        <v>1161.01</v>
      </c>
      <c r="S61">
        <v>33.15</v>
      </c>
      <c r="T61">
        <v>20.05</v>
      </c>
      <c r="U61">
        <v>15.67</v>
      </c>
      <c r="V61">
        <v>38.17</v>
      </c>
      <c r="W61">
        <v>45.872</v>
      </c>
      <c r="X61">
        <v>26.28</v>
      </c>
      <c r="Y61">
        <v>46.71</v>
      </c>
      <c r="Z61">
        <v>42.35</v>
      </c>
      <c r="AA61">
        <v>72.39</v>
      </c>
      <c r="AB61">
        <v>54.36</v>
      </c>
      <c r="AC61">
        <v>39.83</v>
      </c>
      <c r="AD61">
        <v>561.79999999999995</v>
      </c>
      <c r="AE61">
        <v>628.04</v>
      </c>
      <c r="AF61">
        <v>42.98</v>
      </c>
      <c r="AG61">
        <v>53.51</v>
      </c>
      <c r="AH61">
        <v>44.98</v>
      </c>
      <c r="AI61">
        <v>47.75</v>
      </c>
    </row>
    <row r="62" spans="1:35" x14ac:dyDescent="0.3">
      <c r="A62" s="2">
        <v>45854</v>
      </c>
      <c r="B62">
        <v>29.26</v>
      </c>
      <c r="C62">
        <v>29.77</v>
      </c>
      <c r="D62">
        <v>17.7</v>
      </c>
      <c r="E62">
        <v>26.35</v>
      </c>
      <c r="F62">
        <v>31.97</v>
      </c>
      <c r="G62">
        <v>48.003799999999998</v>
      </c>
      <c r="H62">
        <v>23.71</v>
      </c>
      <c r="I62">
        <v>58.98</v>
      </c>
      <c r="J62">
        <v>59.77</v>
      </c>
      <c r="K62">
        <v>73.08</v>
      </c>
      <c r="L62">
        <v>27.57</v>
      </c>
      <c r="M62">
        <v>53.43</v>
      </c>
      <c r="N62">
        <v>60.8</v>
      </c>
      <c r="O62">
        <v>55.27</v>
      </c>
      <c r="P62">
        <v>56.51</v>
      </c>
      <c r="Q62">
        <v>18.779</v>
      </c>
      <c r="R62">
        <v>1143.31</v>
      </c>
      <c r="S62">
        <v>32.5</v>
      </c>
      <c r="T62">
        <v>19.86</v>
      </c>
      <c r="U62">
        <v>15.41</v>
      </c>
      <c r="V62">
        <v>38.1</v>
      </c>
      <c r="W62">
        <v>45.56</v>
      </c>
      <c r="X62">
        <v>26.19</v>
      </c>
      <c r="Y62">
        <v>46.47</v>
      </c>
      <c r="Z62">
        <v>42.18</v>
      </c>
      <c r="AA62">
        <v>72.02</v>
      </c>
      <c r="AB62">
        <v>54.55</v>
      </c>
      <c r="AC62">
        <v>39.85</v>
      </c>
      <c r="AD62">
        <v>557.29</v>
      </c>
      <c r="AE62">
        <v>624.22</v>
      </c>
      <c r="AF62">
        <v>42.74</v>
      </c>
      <c r="AG62">
        <v>53.47</v>
      </c>
      <c r="AH62">
        <v>44.63</v>
      </c>
      <c r="AI62">
        <v>47.76</v>
      </c>
    </row>
    <row r="63" spans="1:35" x14ac:dyDescent="0.3">
      <c r="A63" s="2">
        <v>45853</v>
      </c>
      <c r="B63">
        <v>29.29</v>
      </c>
      <c r="C63">
        <v>29.89</v>
      </c>
      <c r="D63">
        <v>17.72</v>
      </c>
      <c r="E63">
        <v>26.96</v>
      </c>
      <c r="F63">
        <v>31.66</v>
      </c>
      <c r="G63">
        <v>48.12</v>
      </c>
      <c r="H63">
        <v>23.8</v>
      </c>
      <c r="I63">
        <v>58.27</v>
      </c>
      <c r="J63">
        <v>59.38</v>
      </c>
      <c r="K63">
        <v>73.069999999999993</v>
      </c>
      <c r="L63">
        <v>27.47</v>
      </c>
      <c r="M63">
        <v>52.86</v>
      </c>
      <c r="N63">
        <v>60.25</v>
      </c>
      <c r="O63">
        <v>54.875</v>
      </c>
      <c r="P63">
        <v>56.68</v>
      </c>
      <c r="Q63">
        <v>18.690000000000001</v>
      </c>
      <c r="R63">
        <v>1121.1300000000001</v>
      </c>
      <c r="S63">
        <v>32.840000000000003</v>
      </c>
      <c r="T63">
        <v>19.41</v>
      </c>
      <c r="U63">
        <v>15.04</v>
      </c>
      <c r="V63">
        <v>38.090000000000003</v>
      </c>
      <c r="W63">
        <v>44.89</v>
      </c>
      <c r="X63">
        <v>26.07</v>
      </c>
      <c r="Y63">
        <v>46.04</v>
      </c>
      <c r="Z63">
        <v>41.82</v>
      </c>
      <c r="AA63">
        <v>71.69</v>
      </c>
      <c r="AB63">
        <v>54.18</v>
      </c>
      <c r="AC63">
        <v>39.590000000000003</v>
      </c>
      <c r="AD63">
        <v>556.72</v>
      </c>
      <c r="AE63">
        <v>622.14</v>
      </c>
      <c r="AF63">
        <v>42.56</v>
      </c>
      <c r="AG63">
        <v>54.45</v>
      </c>
      <c r="AH63">
        <v>44.69</v>
      </c>
      <c r="AI63">
        <v>47.32</v>
      </c>
    </row>
    <row r="64" spans="1:35" x14ac:dyDescent="0.3">
      <c r="A64" s="2">
        <v>45852</v>
      </c>
      <c r="B64">
        <v>29.395</v>
      </c>
      <c r="C64">
        <v>30.21</v>
      </c>
      <c r="D64">
        <v>17.63</v>
      </c>
      <c r="E64">
        <v>27.36</v>
      </c>
      <c r="F64">
        <v>32.14</v>
      </c>
      <c r="G64">
        <v>48.69</v>
      </c>
      <c r="H64">
        <v>24.09</v>
      </c>
      <c r="I64">
        <v>57.81</v>
      </c>
      <c r="J64">
        <v>59.61</v>
      </c>
      <c r="K64">
        <v>73.2</v>
      </c>
      <c r="L64">
        <v>27.31</v>
      </c>
      <c r="M64">
        <v>52.99</v>
      </c>
      <c r="N64">
        <v>60.82</v>
      </c>
      <c r="O64">
        <v>54.92</v>
      </c>
      <c r="P64">
        <v>55.55</v>
      </c>
      <c r="Q64">
        <v>18.71</v>
      </c>
      <c r="R64">
        <v>1110.4000000000001</v>
      </c>
      <c r="S64">
        <v>32.97</v>
      </c>
      <c r="T64">
        <v>19.37</v>
      </c>
      <c r="U64">
        <v>15.24</v>
      </c>
      <c r="V64">
        <v>38.65</v>
      </c>
      <c r="W64">
        <v>45.49</v>
      </c>
      <c r="X64">
        <v>26.39</v>
      </c>
      <c r="Y64">
        <v>46.44</v>
      </c>
      <c r="Z64">
        <v>42.35</v>
      </c>
      <c r="AA64">
        <v>72.41</v>
      </c>
      <c r="AB64">
        <v>54.71</v>
      </c>
      <c r="AC64">
        <v>40.03</v>
      </c>
      <c r="AD64">
        <v>556.21</v>
      </c>
      <c r="AE64">
        <v>624.80999999999995</v>
      </c>
      <c r="AF64">
        <v>43.12</v>
      </c>
      <c r="AG64">
        <v>54.4</v>
      </c>
      <c r="AH64">
        <v>45.3</v>
      </c>
      <c r="AI64">
        <v>48.16</v>
      </c>
    </row>
    <row r="65" spans="1:35" x14ac:dyDescent="0.3">
      <c r="A65" s="2">
        <v>45849</v>
      </c>
      <c r="B65">
        <v>29.2</v>
      </c>
      <c r="C65">
        <v>30.51</v>
      </c>
      <c r="D65">
        <v>17.87</v>
      </c>
      <c r="E65">
        <v>27.13</v>
      </c>
      <c r="F65">
        <v>31.95</v>
      </c>
      <c r="G65">
        <v>48.83</v>
      </c>
      <c r="H65">
        <v>24.08</v>
      </c>
      <c r="I65">
        <v>58.3</v>
      </c>
      <c r="J65">
        <v>60.13</v>
      </c>
      <c r="K65">
        <v>72.56</v>
      </c>
      <c r="L65">
        <v>27.53</v>
      </c>
      <c r="M65">
        <v>52.98</v>
      </c>
      <c r="N65">
        <v>60.99</v>
      </c>
      <c r="O65">
        <v>54.88</v>
      </c>
      <c r="P65">
        <v>54.95</v>
      </c>
      <c r="Q65">
        <v>18.73</v>
      </c>
      <c r="R65">
        <v>1115.6500000000001</v>
      </c>
      <c r="S65">
        <v>33.17</v>
      </c>
      <c r="T65">
        <v>19.21</v>
      </c>
      <c r="U65">
        <v>15.22</v>
      </c>
      <c r="V65">
        <v>38.89</v>
      </c>
      <c r="W65">
        <v>45.76</v>
      </c>
      <c r="X65">
        <v>26.36</v>
      </c>
      <c r="Y65">
        <v>46.13</v>
      </c>
      <c r="Z65">
        <v>42.45</v>
      </c>
      <c r="AA65">
        <v>72.36</v>
      </c>
      <c r="AB65">
        <v>54.7</v>
      </c>
      <c r="AC65">
        <v>39.92</v>
      </c>
      <c r="AD65">
        <v>554.20000000000005</v>
      </c>
      <c r="AE65">
        <v>623.62</v>
      </c>
      <c r="AF65">
        <v>43.28</v>
      </c>
      <c r="AG65">
        <v>54.41</v>
      </c>
      <c r="AH65">
        <v>45.57</v>
      </c>
      <c r="AI65">
        <v>47.99</v>
      </c>
    </row>
    <row r="66" spans="1:35" x14ac:dyDescent="0.3">
      <c r="A66" s="2">
        <v>45848</v>
      </c>
      <c r="B66">
        <v>29.32</v>
      </c>
      <c r="C66">
        <v>31.1</v>
      </c>
      <c r="D66">
        <v>17.760000000000002</v>
      </c>
      <c r="E66">
        <v>27.19</v>
      </c>
      <c r="F66">
        <v>32.049999999999997</v>
      </c>
      <c r="G66">
        <v>49.12</v>
      </c>
      <c r="H66">
        <v>24.11</v>
      </c>
      <c r="I66">
        <v>58.38</v>
      </c>
      <c r="J66">
        <v>60.29</v>
      </c>
      <c r="K66">
        <v>73.14</v>
      </c>
      <c r="L66">
        <v>27.72</v>
      </c>
      <c r="M66">
        <v>53.95</v>
      </c>
      <c r="N66">
        <v>61.32</v>
      </c>
      <c r="O66">
        <v>55.27</v>
      </c>
      <c r="P66">
        <v>55.01</v>
      </c>
      <c r="Q66">
        <v>18.75</v>
      </c>
      <c r="R66">
        <v>1123</v>
      </c>
      <c r="S66">
        <v>33.25</v>
      </c>
      <c r="T66">
        <v>19.079999999999998</v>
      </c>
      <c r="U66">
        <v>15.12</v>
      </c>
      <c r="V66">
        <v>39</v>
      </c>
      <c r="W66">
        <v>46.01</v>
      </c>
      <c r="X66">
        <v>26.58</v>
      </c>
      <c r="Y66">
        <v>46.41</v>
      </c>
      <c r="Z66">
        <v>42.86</v>
      </c>
      <c r="AA66">
        <v>72.94</v>
      </c>
      <c r="AB66">
        <v>55.45</v>
      </c>
      <c r="AC66">
        <v>40.270000000000003</v>
      </c>
      <c r="AD66">
        <v>555.45000000000005</v>
      </c>
      <c r="AE66">
        <v>625.82000000000005</v>
      </c>
      <c r="AF66">
        <v>43.75</v>
      </c>
      <c r="AG66">
        <v>54.63</v>
      </c>
      <c r="AH66">
        <v>46.39</v>
      </c>
      <c r="AI66">
        <v>48.53</v>
      </c>
    </row>
    <row r="67" spans="1:35" x14ac:dyDescent="0.3">
      <c r="A67" s="2">
        <v>45847</v>
      </c>
      <c r="B67">
        <v>29.07</v>
      </c>
      <c r="C67">
        <v>31.04</v>
      </c>
      <c r="D67">
        <v>17.47</v>
      </c>
      <c r="E67">
        <v>27.15</v>
      </c>
      <c r="F67">
        <v>32.72</v>
      </c>
      <c r="G67">
        <v>48.81</v>
      </c>
      <c r="H67">
        <v>23.98</v>
      </c>
      <c r="I67">
        <v>58.03</v>
      </c>
      <c r="J67">
        <v>60.28</v>
      </c>
      <c r="K67">
        <v>72.08</v>
      </c>
      <c r="L67">
        <v>28.16</v>
      </c>
      <c r="M67">
        <v>54</v>
      </c>
      <c r="N67">
        <v>61.08</v>
      </c>
      <c r="O67">
        <v>55.66</v>
      </c>
      <c r="P67">
        <v>54.58</v>
      </c>
      <c r="Q67">
        <v>18.75</v>
      </c>
      <c r="R67">
        <v>1119.94</v>
      </c>
      <c r="S67">
        <v>32.79</v>
      </c>
      <c r="T67">
        <v>19.13</v>
      </c>
      <c r="U67">
        <v>14.89</v>
      </c>
      <c r="V67">
        <v>38.89</v>
      </c>
      <c r="W67">
        <v>46.07</v>
      </c>
      <c r="X67">
        <v>26.24</v>
      </c>
      <c r="Y67">
        <v>46.13</v>
      </c>
      <c r="Z67">
        <v>43.26</v>
      </c>
      <c r="AA67">
        <v>73.3</v>
      </c>
      <c r="AB67">
        <v>55.28</v>
      </c>
      <c r="AC67">
        <v>40.01</v>
      </c>
      <c r="AD67">
        <v>556.25</v>
      </c>
      <c r="AE67">
        <v>624.05999999999995</v>
      </c>
      <c r="AF67">
        <v>43.84</v>
      </c>
      <c r="AG67">
        <v>54.58</v>
      </c>
      <c r="AH67">
        <v>46.05</v>
      </c>
      <c r="AI67">
        <v>49.17</v>
      </c>
    </row>
    <row r="68" spans="1:35" x14ac:dyDescent="0.3">
      <c r="A68" s="2">
        <v>45846</v>
      </c>
      <c r="B68">
        <v>29.12</v>
      </c>
      <c r="C68">
        <v>31.41</v>
      </c>
      <c r="D68">
        <v>17.309999999999999</v>
      </c>
      <c r="E68">
        <v>26.78</v>
      </c>
      <c r="F68">
        <v>32.619999999999997</v>
      </c>
      <c r="G68">
        <v>49.3</v>
      </c>
      <c r="H68">
        <v>23.95</v>
      </c>
      <c r="I68">
        <v>57.66</v>
      </c>
      <c r="J68">
        <v>60.89</v>
      </c>
      <c r="K68">
        <v>72.08</v>
      </c>
      <c r="L68">
        <v>28.71</v>
      </c>
      <c r="M68">
        <v>53.81</v>
      </c>
      <c r="N68">
        <v>60.9</v>
      </c>
      <c r="O68">
        <v>55.69</v>
      </c>
      <c r="P68">
        <v>55.13</v>
      </c>
      <c r="Q68">
        <v>18.73</v>
      </c>
      <c r="R68">
        <v>1127.21</v>
      </c>
      <c r="S68">
        <v>32.119999999999997</v>
      </c>
      <c r="T68">
        <v>18.84</v>
      </c>
      <c r="U68">
        <v>14.51</v>
      </c>
      <c r="V68">
        <v>38.9</v>
      </c>
      <c r="W68">
        <v>45.98</v>
      </c>
      <c r="X68">
        <v>26.14</v>
      </c>
      <c r="Y68">
        <v>46</v>
      </c>
      <c r="Z68">
        <v>42.59</v>
      </c>
      <c r="AA68">
        <v>73.19</v>
      </c>
      <c r="AB68">
        <v>54.82</v>
      </c>
      <c r="AC68">
        <v>39.79</v>
      </c>
      <c r="AD68">
        <v>552.34</v>
      </c>
      <c r="AE68">
        <v>620.34</v>
      </c>
      <c r="AF68">
        <v>43.27</v>
      </c>
      <c r="AG68">
        <v>54.33</v>
      </c>
      <c r="AH68">
        <v>45.55</v>
      </c>
      <c r="AI68">
        <v>48.34</v>
      </c>
    </row>
    <row r="69" spans="1:35" x14ac:dyDescent="0.3">
      <c r="A69" s="2">
        <v>45845</v>
      </c>
      <c r="B69">
        <v>28.86</v>
      </c>
      <c r="C69">
        <v>31.02</v>
      </c>
      <c r="D69">
        <v>17.34</v>
      </c>
      <c r="E69">
        <v>26.72</v>
      </c>
      <c r="F69">
        <v>32.25</v>
      </c>
      <c r="G69">
        <v>49.62</v>
      </c>
      <c r="H69">
        <v>23.93</v>
      </c>
      <c r="I69">
        <v>57.63</v>
      </c>
      <c r="J69">
        <v>61.11</v>
      </c>
      <c r="K69">
        <v>70.069999999999993</v>
      </c>
      <c r="L69">
        <v>28.6</v>
      </c>
      <c r="M69">
        <v>53.84</v>
      </c>
      <c r="N69">
        <v>59.12</v>
      </c>
      <c r="O69">
        <v>55.36</v>
      </c>
      <c r="P69">
        <v>54.62</v>
      </c>
      <c r="Q69">
        <v>18.68</v>
      </c>
      <c r="R69">
        <v>1115.69</v>
      </c>
      <c r="S69">
        <v>32.44</v>
      </c>
      <c r="T69">
        <v>18.86</v>
      </c>
      <c r="U69">
        <v>14.18</v>
      </c>
      <c r="V69">
        <v>39.08</v>
      </c>
      <c r="W69">
        <v>45.5</v>
      </c>
      <c r="X69">
        <v>25.98</v>
      </c>
      <c r="Y69">
        <v>46.18</v>
      </c>
      <c r="Z69">
        <v>42.23</v>
      </c>
      <c r="AA69">
        <v>72.819999999999993</v>
      </c>
      <c r="AB69">
        <v>54.53</v>
      </c>
      <c r="AC69">
        <v>39.42</v>
      </c>
      <c r="AD69">
        <v>552.03</v>
      </c>
      <c r="AE69">
        <v>620.67999999999995</v>
      </c>
      <c r="AF69">
        <v>42.68</v>
      </c>
      <c r="AG69">
        <v>53.98</v>
      </c>
      <c r="AH69">
        <v>45.52</v>
      </c>
      <c r="AI69">
        <v>47.87</v>
      </c>
    </row>
    <row r="70" spans="1:35" x14ac:dyDescent="0.3">
      <c r="A70" s="2">
        <v>45841</v>
      </c>
      <c r="B70">
        <v>28.91</v>
      </c>
      <c r="C70">
        <v>31.82</v>
      </c>
      <c r="D70">
        <v>17.47</v>
      </c>
      <c r="E70">
        <v>27.08</v>
      </c>
      <c r="F70">
        <v>32.82</v>
      </c>
      <c r="G70">
        <v>50.06</v>
      </c>
      <c r="H70">
        <v>24.41</v>
      </c>
      <c r="I70">
        <v>59.44</v>
      </c>
      <c r="J70">
        <v>61.7</v>
      </c>
      <c r="K70">
        <v>72.7</v>
      </c>
      <c r="L70">
        <v>29.31</v>
      </c>
      <c r="M70">
        <v>54.79</v>
      </c>
      <c r="N70">
        <v>59.72</v>
      </c>
      <c r="O70">
        <v>55.79</v>
      </c>
      <c r="P70">
        <v>54.72</v>
      </c>
      <c r="Q70">
        <v>18.63</v>
      </c>
      <c r="R70">
        <v>1110.01</v>
      </c>
      <c r="S70">
        <v>33.04</v>
      </c>
      <c r="T70">
        <v>18.84</v>
      </c>
      <c r="U70">
        <v>13.96</v>
      </c>
      <c r="V70">
        <v>38.89</v>
      </c>
      <c r="W70">
        <v>45.96</v>
      </c>
      <c r="X70">
        <v>26.48</v>
      </c>
      <c r="Y70">
        <v>46.67</v>
      </c>
      <c r="Z70">
        <v>42.21</v>
      </c>
      <c r="AA70">
        <v>74.599999999999994</v>
      </c>
      <c r="AB70">
        <v>54.9</v>
      </c>
      <c r="AC70">
        <v>39.82</v>
      </c>
      <c r="AD70">
        <v>556.22</v>
      </c>
      <c r="AE70">
        <v>625.34</v>
      </c>
      <c r="AF70">
        <v>43.08</v>
      </c>
      <c r="AG70">
        <v>54.29</v>
      </c>
      <c r="AH70">
        <v>45.62</v>
      </c>
      <c r="AI70">
        <v>48.21</v>
      </c>
    </row>
    <row r="71" spans="1:35" x14ac:dyDescent="0.3">
      <c r="A71" s="2">
        <v>45840</v>
      </c>
      <c r="B71">
        <v>28.7</v>
      </c>
      <c r="C71">
        <v>31.85</v>
      </c>
      <c r="D71">
        <v>17.48</v>
      </c>
      <c r="E71">
        <v>27</v>
      </c>
      <c r="F71">
        <v>32.19</v>
      </c>
      <c r="G71">
        <v>49.75</v>
      </c>
      <c r="H71">
        <v>24.41</v>
      </c>
      <c r="I71">
        <v>58.75</v>
      </c>
      <c r="J71">
        <v>61.59</v>
      </c>
      <c r="K71">
        <v>71.95</v>
      </c>
      <c r="L71">
        <v>28.91</v>
      </c>
      <c r="M71">
        <v>54.31</v>
      </c>
      <c r="N71">
        <v>59.34</v>
      </c>
      <c r="O71">
        <v>55.6</v>
      </c>
      <c r="P71">
        <v>55</v>
      </c>
      <c r="Q71">
        <v>18.559999999999999</v>
      </c>
      <c r="R71">
        <v>1089.56</v>
      </c>
      <c r="S71">
        <v>33.07</v>
      </c>
      <c r="T71">
        <v>18.600000000000001</v>
      </c>
      <c r="U71">
        <v>13.76</v>
      </c>
      <c r="V71">
        <v>38.44</v>
      </c>
      <c r="W71">
        <v>46.265000000000001</v>
      </c>
      <c r="X71">
        <v>26.54</v>
      </c>
      <c r="Y71">
        <v>46.33</v>
      </c>
      <c r="Z71">
        <v>42.17</v>
      </c>
      <c r="AA71">
        <v>74.459999999999994</v>
      </c>
      <c r="AB71">
        <v>55.27</v>
      </c>
      <c r="AC71">
        <v>39.61</v>
      </c>
      <c r="AD71">
        <v>550.79999999999995</v>
      </c>
      <c r="AE71">
        <v>620.45000000000005</v>
      </c>
      <c r="AF71">
        <v>43.27</v>
      </c>
      <c r="AG71">
        <v>54.3</v>
      </c>
      <c r="AH71">
        <v>45.51</v>
      </c>
      <c r="AI71">
        <v>48.29</v>
      </c>
    </row>
    <row r="72" spans="1:35" x14ac:dyDescent="0.3">
      <c r="A72" s="2">
        <v>45839</v>
      </c>
      <c r="B72">
        <v>28.71</v>
      </c>
      <c r="C72">
        <v>31.51</v>
      </c>
      <c r="D72">
        <v>17.489999999999998</v>
      </c>
      <c r="E72">
        <v>27.14</v>
      </c>
      <c r="F72">
        <v>32.06</v>
      </c>
      <c r="G72">
        <v>48.857199999999999</v>
      </c>
      <c r="H72">
        <v>24.38</v>
      </c>
      <c r="I72">
        <v>57.58</v>
      </c>
      <c r="J72">
        <v>61.12</v>
      </c>
      <c r="K72">
        <v>71.64</v>
      </c>
      <c r="L72">
        <v>28.79</v>
      </c>
      <c r="M72">
        <v>54.21</v>
      </c>
      <c r="N72">
        <v>58.63</v>
      </c>
      <c r="O72">
        <v>55.84</v>
      </c>
      <c r="P72">
        <v>55.27</v>
      </c>
      <c r="Q72">
        <v>18.579999999999998</v>
      </c>
      <c r="R72">
        <v>1082.42</v>
      </c>
      <c r="S72">
        <v>32.479999999999997</v>
      </c>
      <c r="T72">
        <v>18.66</v>
      </c>
      <c r="U72">
        <v>13.72</v>
      </c>
      <c r="V72">
        <v>38.25</v>
      </c>
      <c r="W72">
        <v>45.96</v>
      </c>
      <c r="X72">
        <v>26.35</v>
      </c>
      <c r="Y72">
        <v>46.19</v>
      </c>
      <c r="Z72">
        <v>42.01</v>
      </c>
      <c r="AA72">
        <v>74.42</v>
      </c>
      <c r="AB72">
        <v>54.98</v>
      </c>
      <c r="AC72">
        <v>39.85</v>
      </c>
      <c r="AD72">
        <v>546.99</v>
      </c>
      <c r="AE72">
        <v>617.65</v>
      </c>
      <c r="AF72">
        <v>42.87</v>
      </c>
      <c r="AG72">
        <v>54.07</v>
      </c>
      <c r="AH72">
        <v>45.19</v>
      </c>
      <c r="AI72">
        <v>48.05</v>
      </c>
    </row>
    <row r="73" spans="1:35" x14ac:dyDescent="0.3">
      <c r="A73" s="2">
        <v>45838</v>
      </c>
      <c r="B73">
        <v>28.71</v>
      </c>
      <c r="C73">
        <v>31.45</v>
      </c>
      <c r="D73">
        <v>17.63</v>
      </c>
      <c r="E73">
        <v>27.12</v>
      </c>
      <c r="F73">
        <v>32.26</v>
      </c>
      <c r="G73">
        <v>48.59</v>
      </c>
      <c r="H73">
        <v>24.34</v>
      </c>
      <c r="I73">
        <v>57.4</v>
      </c>
      <c r="J73">
        <v>60.56</v>
      </c>
      <c r="K73">
        <v>71.78</v>
      </c>
      <c r="L73">
        <v>28.85</v>
      </c>
      <c r="M73">
        <v>53.75</v>
      </c>
      <c r="N73">
        <v>58.04</v>
      </c>
      <c r="O73">
        <v>55.68</v>
      </c>
      <c r="P73">
        <v>55.1</v>
      </c>
      <c r="Q73">
        <v>18.62</v>
      </c>
      <c r="R73">
        <v>1106.73</v>
      </c>
      <c r="S73">
        <v>32.26</v>
      </c>
      <c r="T73">
        <v>18.72</v>
      </c>
      <c r="U73">
        <v>13.75</v>
      </c>
      <c r="V73">
        <v>38.54</v>
      </c>
      <c r="W73">
        <v>45.61</v>
      </c>
      <c r="X73">
        <v>26.32</v>
      </c>
      <c r="Y73">
        <v>46.2</v>
      </c>
      <c r="Z73">
        <v>42.31</v>
      </c>
      <c r="AA73">
        <v>74.97</v>
      </c>
      <c r="AB73">
        <v>54.81</v>
      </c>
      <c r="AC73">
        <v>39.72</v>
      </c>
      <c r="AD73">
        <v>551.64</v>
      </c>
      <c r="AE73">
        <v>617.85</v>
      </c>
      <c r="AF73">
        <v>42.8</v>
      </c>
      <c r="AG73">
        <v>54.5</v>
      </c>
      <c r="AH73">
        <v>45.74</v>
      </c>
      <c r="AI73">
        <v>48.14</v>
      </c>
    </row>
    <row r="74" spans="1:35" x14ac:dyDescent="0.3">
      <c r="A74" s="2">
        <v>45835</v>
      </c>
      <c r="B74">
        <v>28.46</v>
      </c>
      <c r="C74">
        <v>31.05</v>
      </c>
      <c r="D74">
        <v>17.489999999999998</v>
      </c>
      <c r="E74">
        <v>27.23</v>
      </c>
      <c r="F74">
        <v>31.69</v>
      </c>
      <c r="G74">
        <v>48.49</v>
      </c>
      <c r="H74">
        <v>24.07</v>
      </c>
      <c r="I74">
        <v>57.85</v>
      </c>
      <c r="J74">
        <v>60.32</v>
      </c>
      <c r="K74">
        <v>70.739999999999995</v>
      </c>
      <c r="L74">
        <v>28.14</v>
      </c>
      <c r="M74">
        <v>52.64</v>
      </c>
      <c r="N74">
        <v>58.17</v>
      </c>
      <c r="O74">
        <v>55.86</v>
      </c>
      <c r="P74">
        <v>55.18</v>
      </c>
      <c r="Q74">
        <v>18.57</v>
      </c>
      <c r="R74">
        <v>1107.69</v>
      </c>
      <c r="S74">
        <v>30.49</v>
      </c>
      <c r="T74">
        <v>18.57</v>
      </c>
      <c r="U74">
        <v>13.73</v>
      </c>
      <c r="V74">
        <v>38.26</v>
      </c>
      <c r="W74">
        <v>45.37</v>
      </c>
      <c r="X74">
        <v>26.09</v>
      </c>
      <c r="Y74">
        <v>45.58</v>
      </c>
      <c r="Z74">
        <v>42.3</v>
      </c>
      <c r="AA74">
        <v>75.28</v>
      </c>
      <c r="AB74">
        <v>54.63</v>
      </c>
      <c r="AC74">
        <v>39.72</v>
      </c>
      <c r="AD74">
        <v>548.09</v>
      </c>
      <c r="AE74">
        <v>614.91</v>
      </c>
      <c r="AF74">
        <v>42.61</v>
      </c>
      <c r="AG74">
        <v>54.36</v>
      </c>
      <c r="AH74">
        <v>46.02</v>
      </c>
      <c r="AI74">
        <v>47.86</v>
      </c>
    </row>
    <row r="75" spans="1:35" x14ac:dyDescent="0.3">
      <c r="A75" s="2">
        <v>45834</v>
      </c>
      <c r="B75">
        <v>28.79</v>
      </c>
      <c r="C75">
        <v>31.26</v>
      </c>
      <c r="D75">
        <v>17.510000000000002</v>
      </c>
      <c r="E75">
        <v>26.85</v>
      </c>
      <c r="F75">
        <v>31.65</v>
      </c>
      <c r="G75">
        <v>49.107799999999997</v>
      </c>
      <c r="H75">
        <v>24.07</v>
      </c>
      <c r="I75">
        <v>57.85</v>
      </c>
      <c r="J75">
        <v>60.31</v>
      </c>
      <c r="K75">
        <v>71.94</v>
      </c>
      <c r="L75">
        <v>28.13</v>
      </c>
      <c r="M75">
        <v>52.98</v>
      </c>
      <c r="N75">
        <v>59.31</v>
      </c>
      <c r="O75">
        <v>55.71</v>
      </c>
      <c r="P75">
        <v>55.54</v>
      </c>
      <c r="Q75">
        <v>18.53</v>
      </c>
      <c r="R75">
        <v>1100.01</v>
      </c>
      <c r="S75">
        <v>30.19</v>
      </c>
      <c r="T75">
        <v>18.5</v>
      </c>
      <c r="U75">
        <v>13.61</v>
      </c>
      <c r="V75">
        <v>38.159999999999997</v>
      </c>
      <c r="W75">
        <v>45.32</v>
      </c>
      <c r="X75">
        <v>26.43</v>
      </c>
      <c r="Y75">
        <v>45.92</v>
      </c>
      <c r="Z75">
        <v>41.64</v>
      </c>
      <c r="AA75">
        <v>73.97</v>
      </c>
      <c r="AB75">
        <v>54.26</v>
      </c>
      <c r="AC75">
        <v>39.69</v>
      </c>
      <c r="AD75">
        <v>546.22</v>
      </c>
      <c r="AE75">
        <v>611.87</v>
      </c>
      <c r="AF75">
        <v>42.14</v>
      </c>
      <c r="AG75">
        <v>53.97</v>
      </c>
      <c r="AH75">
        <v>45.33</v>
      </c>
      <c r="AI75">
        <v>47.5</v>
      </c>
    </row>
    <row r="76" spans="1:35" x14ac:dyDescent="0.3">
      <c r="A76" s="2">
        <v>45833</v>
      </c>
      <c r="B76">
        <v>28.805</v>
      </c>
      <c r="C76">
        <v>30.86</v>
      </c>
      <c r="D76">
        <v>17.18</v>
      </c>
      <c r="E76">
        <v>26.81</v>
      </c>
      <c r="F76">
        <v>30.57</v>
      </c>
      <c r="G76">
        <v>47.315899999999999</v>
      </c>
      <c r="H76">
        <v>23.82</v>
      </c>
      <c r="I76">
        <v>57.31</v>
      </c>
      <c r="J76">
        <v>59.68</v>
      </c>
      <c r="K76">
        <v>72.37</v>
      </c>
      <c r="L76">
        <v>27.57</v>
      </c>
      <c r="M76">
        <v>52.89</v>
      </c>
      <c r="N76">
        <v>58.42</v>
      </c>
      <c r="O76">
        <v>55</v>
      </c>
      <c r="P76">
        <v>55.53</v>
      </c>
      <c r="Q76">
        <v>18.36</v>
      </c>
      <c r="R76">
        <v>1062.78</v>
      </c>
      <c r="S76">
        <v>30.68</v>
      </c>
      <c r="T76">
        <v>18.22</v>
      </c>
      <c r="U76">
        <v>13.54</v>
      </c>
      <c r="V76">
        <v>37.82</v>
      </c>
      <c r="W76">
        <v>44.6</v>
      </c>
      <c r="X76">
        <v>26.03</v>
      </c>
      <c r="Y76">
        <v>45.32</v>
      </c>
      <c r="Z76">
        <v>41.15</v>
      </c>
      <c r="AA76">
        <v>72.44</v>
      </c>
      <c r="AB76">
        <v>53.75</v>
      </c>
      <c r="AC76">
        <v>39.28</v>
      </c>
      <c r="AD76">
        <v>541.16</v>
      </c>
      <c r="AE76">
        <v>607.12</v>
      </c>
      <c r="AF76">
        <v>41.89</v>
      </c>
      <c r="AG76">
        <v>53.8</v>
      </c>
      <c r="AH76">
        <v>44.67</v>
      </c>
      <c r="AI76">
        <v>47.17</v>
      </c>
    </row>
    <row r="77" spans="1:35" x14ac:dyDescent="0.3">
      <c r="A77" s="2">
        <v>45832</v>
      </c>
      <c r="B77">
        <v>28.55</v>
      </c>
      <c r="C77">
        <v>30.96</v>
      </c>
      <c r="D77">
        <v>17.38</v>
      </c>
      <c r="E77">
        <v>26.61</v>
      </c>
      <c r="F77">
        <v>30.56</v>
      </c>
      <c r="G77">
        <v>47.313000000000002</v>
      </c>
      <c r="H77">
        <v>23.77</v>
      </c>
      <c r="I77">
        <v>56.82</v>
      </c>
      <c r="J77">
        <v>59.21</v>
      </c>
      <c r="K77">
        <v>72.650000000000006</v>
      </c>
      <c r="L77">
        <v>27.98</v>
      </c>
      <c r="M77">
        <v>53.46</v>
      </c>
      <c r="N77">
        <v>57.86</v>
      </c>
      <c r="O77">
        <v>54.8</v>
      </c>
      <c r="P77">
        <v>55.57</v>
      </c>
      <c r="Q77">
        <v>18.25</v>
      </c>
      <c r="R77">
        <v>1067.6300000000001</v>
      </c>
      <c r="S77">
        <v>30.86</v>
      </c>
      <c r="T77">
        <v>18.3</v>
      </c>
      <c r="U77">
        <v>13.62</v>
      </c>
      <c r="V77">
        <v>37.72</v>
      </c>
      <c r="W77">
        <v>44.79</v>
      </c>
      <c r="X77">
        <v>26.05</v>
      </c>
      <c r="Y77">
        <v>45.62</v>
      </c>
      <c r="Z77">
        <v>41.39</v>
      </c>
      <c r="AA77">
        <v>72.739999999999995</v>
      </c>
      <c r="AB77">
        <v>54.32</v>
      </c>
      <c r="AC77">
        <v>39.409999999999997</v>
      </c>
      <c r="AD77">
        <v>539.78</v>
      </c>
      <c r="AE77">
        <v>606.78</v>
      </c>
      <c r="AF77">
        <v>42.04</v>
      </c>
      <c r="AG77">
        <v>54.16</v>
      </c>
      <c r="AH77">
        <v>44.95</v>
      </c>
      <c r="AI77">
        <v>47.2</v>
      </c>
    </row>
    <row r="78" spans="1:35" x14ac:dyDescent="0.3">
      <c r="A78" s="2">
        <v>45831</v>
      </c>
      <c r="B78">
        <v>28.03</v>
      </c>
      <c r="C78">
        <v>30.03</v>
      </c>
      <c r="D78">
        <v>16.89</v>
      </c>
      <c r="E78">
        <v>25.96</v>
      </c>
      <c r="F78">
        <v>29.51</v>
      </c>
      <c r="G78">
        <v>46.97</v>
      </c>
      <c r="H78">
        <v>23.53</v>
      </c>
      <c r="I78">
        <v>55.18</v>
      </c>
      <c r="J78">
        <v>57.94</v>
      </c>
      <c r="K78">
        <v>69.42</v>
      </c>
      <c r="L78">
        <v>27.66</v>
      </c>
      <c r="M78">
        <v>52.35</v>
      </c>
      <c r="N78">
        <v>56.55</v>
      </c>
      <c r="O78">
        <v>54.31</v>
      </c>
      <c r="P78">
        <v>54.13</v>
      </c>
      <c r="Q78">
        <v>17.96</v>
      </c>
      <c r="R78">
        <v>1068.73</v>
      </c>
      <c r="S78">
        <v>30.08</v>
      </c>
      <c r="T78">
        <v>17.66</v>
      </c>
      <c r="U78">
        <v>13.4</v>
      </c>
      <c r="V78">
        <v>37.1</v>
      </c>
      <c r="W78">
        <v>44.86</v>
      </c>
      <c r="X78">
        <v>25.79</v>
      </c>
      <c r="Y78">
        <v>45.33</v>
      </c>
      <c r="Z78">
        <v>40.75</v>
      </c>
      <c r="AA78">
        <v>72.02</v>
      </c>
      <c r="AB78">
        <v>53.46</v>
      </c>
      <c r="AC78">
        <v>39.17</v>
      </c>
      <c r="AD78">
        <v>531.65</v>
      </c>
      <c r="AE78">
        <v>600.15</v>
      </c>
      <c r="AF78">
        <v>41.57</v>
      </c>
      <c r="AG78">
        <v>53.03</v>
      </c>
      <c r="AH78">
        <v>43.96</v>
      </c>
      <c r="AI78">
        <v>46.45</v>
      </c>
    </row>
    <row r="79" spans="1:35" x14ac:dyDescent="0.3">
      <c r="A79" s="2">
        <v>45828</v>
      </c>
      <c r="B79">
        <v>27.925000000000001</v>
      </c>
      <c r="C79">
        <v>30.1</v>
      </c>
      <c r="D79">
        <v>17.18</v>
      </c>
      <c r="E79">
        <v>26.5</v>
      </c>
      <c r="F79">
        <v>29.72</v>
      </c>
      <c r="G79">
        <v>47.08</v>
      </c>
      <c r="H79">
        <v>23.41</v>
      </c>
      <c r="I79">
        <v>54.84</v>
      </c>
      <c r="J79">
        <v>58.11</v>
      </c>
      <c r="K79">
        <v>68.53</v>
      </c>
      <c r="L79">
        <v>27.67</v>
      </c>
      <c r="M79">
        <v>51.73</v>
      </c>
      <c r="N79">
        <v>54.71</v>
      </c>
      <c r="O79">
        <v>53.9</v>
      </c>
      <c r="P79">
        <v>53.5</v>
      </c>
      <c r="Q79">
        <v>17.72</v>
      </c>
      <c r="R79">
        <v>1094.58</v>
      </c>
      <c r="S79">
        <v>29.96</v>
      </c>
      <c r="T79">
        <v>17.260000000000002</v>
      </c>
      <c r="U79">
        <v>13.345000000000001</v>
      </c>
      <c r="V79">
        <v>36.56</v>
      </c>
      <c r="W79">
        <v>44.6</v>
      </c>
      <c r="X79">
        <v>25.55</v>
      </c>
      <c r="Y79">
        <v>45.1</v>
      </c>
      <c r="Z79">
        <v>40.340000000000003</v>
      </c>
      <c r="AA79">
        <v>71.760000000000005</v>
      </c>
      <c r="AB79">
        <v>52.68</v>
      </c>
      <c r="AC79">
        <v>38.9</v>
      </c>
      <c r="AD79">
        <v>526.83000000000004</v>
      </c>
      <c r="AE79">
        <v>594.28</v>
      </c>
      <c r="AF79">
        <v>41.29</v>
      </c>
      <c r="AG79">
        <v>51.892699999999998</v>
      </c>
      <c r="AH79">
        <v>43.81</v>
      </c>
      <c r="AI79">
        <v>46.36</v>
      </c>
    </row>
    <row r="80" spans="1:35" x14ac:dyDescent="0.3">
      <c r="A80" s="2">
        <v>45826</v>
      </c>
      <c r="B80">
        <v>27.96</v>
      </c>
      <c r="C80">
        <v>30.34</v>
      </c>
      <c r="D80">
        <v>17.87</v>
      </c>
      <c r="E80">
        <v>26.7</v>
      </c>
      <c r="F80">
        <v>29.36</v>
      </c>
      <c r="G80">
        <v>47.413699999999999</v>
      </c>
      <c r="H80">
        <v>23.59</v>
      </c>
      <c r="I80">
        <v>56.03</v>
      </c>
      <c r="J80">
        <v>58.97</v>
      </c>
      <c r="K80">
        <v>67.87</v>
      </c>
      <c r="L80">
        <v>28.08</v>
      </c>
      <c r="M80">
        <v>51.8</v>
      </c>
      <c r="N80">
        <v>54.58</v>
      </c>
      <c r="O80">
        <v>53.79</v>
      </c>
      <c r="P80">
        <v>53.93</v>
      </c>
      <c r="Q80">
        <v>17.82</v>
      </c>
      <c r="R80">
        <v>1113.58</v>
      </c>
      <c r="S80">
        <v>30.11</v>
      </c>
      <c r="T80">
        <v>16.989999999999998</v>
      </c>
      <c r="U80">
        <v>13.36</v>
      </c>
      <c r="V80">
        <v>36.36</v>
      </c>
      <c r="W80">
        <v>45.08</v>
      </c>
      <c r="X80">
        <v>25.86</v>
      </c>
      <c r="Y80">
        <v>45.32</v>
      </c>
      <c r="Z80">
        <v>40.28</v>
      </c>
      <c r="AA80">
        <v>73.05</v>
      </c>
      <c r="AB80">
        <v>53.25</v>
      </c>
      <c r="AC80">
        <v>39.22</v>
      </c>
      <c r="AD80">
        <v>528.99</v>
      </c>
      <c r="AE80">
        <v>597.44000000000005</v>
      </c>
      <c r="AF80">
        <v>41.67</v>
      </c>
      <c r="AG80">
        <v>52.247599999999998</v>
      </c>
      <c r="AH80">
        <v>43.98</v>
      </c>
      <c r="AI80">
        <v>46.46</v>
      </c>
    </row>
    <row r="81" spans="1:35" x14ac:dyDescent="0.3">
      <c r="A81" s="2">
        <v>45825</v>
      </c>
      <c r="B81">
        <v>28</v>
      </c>
      <c r="C81">
        <v>30.45</v>
      </c>
      <c r="D81">
        <v>18.02</v>
      </c>
      <c r="E81">
        <v>26.98</v>
      </c>
      <c r="F81">
        <v>29.39</v>
      </c>
      <c r="G81">
        <v>47.62</v>
      </c>
      <c r="H81">
        <v>23.53</v>
      </c>
      <c r="I81">
        <v>55.65</v>
      </c>
      <c r="J81">
        <v>58.91</v>
      </c>
      <c r="K81">
        <v>66.63</v>
      </c>
      <c r="L81">
        <v>28.11</v>
      </c>
      <c r="M81">
        <v>51.56</v>
      </c>
      <c r="N81">
        <v>54.88</v>
      </c>
      <c r="O81">
        <v>53.83</v>
      </c>
      <c r="P81">
        <v>54.44</v>
      </c>
      <c r="Q81">
        <v>17.895</v>
      </c>
      <c r="R81">
        <v>1114.49</v>
      </c>
      <c r="S81">
        <v>30.21</v>
      </c>
      <c r="T81">
        <v>17.239999999999998</v>
      </c>
      <c r="U81">
        <v>13.31</v>
      </c>
      <c r="V81">
        <v>36.83</v>
      </c>
      <c r="W81">
        <v>45.09</v>
      </c>
      <c r="X81">
        <v>25.77</v>
      </c>
      <c r="Y81">
        <v>45.45</v>
      </c>
      <c r="Z81">
        <v>40.4</v>
      </c>
      <c r="AA81">
        <v>72.28</v>
      </c>
      <c r="AB81">
        <v>53.42</v>
      </c>
      <c r="AC81">
        <v>39.200000000000003</v>
      </c>
      <c r="AD81">
        <v>529.08000000000004</v>
      </c>
      <c r="AE81">
        <v>597.53</v>
      </c>
      <c r="AF81">
        <v>41.74</v>
      </c>
      <c r="AG81">
        <v>52.33</v>
      </c>
      <c r="AH81">
        <v>44.43</v>
      </c>
      <c r="AI81">
        <v>46.26</v>
      </c>
    </row>
    <row r="82" spans="1:35" x14ac:dyDescent="0.3">
      <c r="A82" s="2">
        <v>45824</v>
      </c>
      <c r="B82">
        <v>28.12</v>
      </c>
      <c r="C82">
        <v>31.11</v>
      </c>
      <c r="D82">
        <v>18.010000000000002</v>
      </c>
      <c r="E82">
        <v>27.35</v>
      </c>
      <c r="F82">
        <v>29.38</v>
      </c>
      <c r="G82">
        <v>47.7117</v>
      </c>
      <c r="H82">
        <v>23.93</v>
      </c>
      <c r="I82">
        <v>56.46</v>
      </c>
      <c r="J82">
        <v>59.82</v>
      </c>
      <c r="K82">
        <v>68.19</v>
      </c>
      <c r="L82">
        <v>28.31</v>
      </c>
      <c r="M82">
        <v>53.04</v>
      </c>
      <c r="N82">
        <v>55.79</v>
      </c>
      <c r="O82">
        <v>54.56</v>
      </c>
      <c r="P82">
        <v>55.01</v>
      </c>
      <c r="Q82">
        <v>18.045000000000002</v>
      </c>
      <c r="R82">
        <v>1122.7</v>
      </c>
      <c r="S82">
        <v>30.63</v>
      </c>
      <c r="T82">
        <v>17.559999999999999</v>
      </c>
      <c r="U82">
        <v>13.26</v>
      </c>
      <c r="V82">
        <v>37.479999999999997</v>
      </c>
      <c r="W82">
        <v>45.97</v>
      </c>
      <c r="X82">
        <v>26.09</v>
      </c>
      <c r="Y82">
        <v>45.76</v>
      </c>
      <c r="Z82">
        <v>41.13</v>
      </c>
      <c r="AA82">
        <v>73.150000000000006</v>
      </c>
      <c r="AB82">
        <v>53.77</v>
      </c>
      <c r="AC82">
        <v>39.619999999999997</v>
      </c>
      <c r="AD82">
        <v>534.29</v>
      </c>
      <c r="AE82">
        <v>602.67999999999995</v>
      </c>
      <c r="AF82">
        <v>42.21</v>
      </c>
      <c r="AG82">
        <v>53.08</v>
      </c>
      <c r="AH82">
        <v>44.91</v>
      </c>
      <c r="AI82">
        <v>47.21</v>
      </c>
    </row>
    <row r="83" spans="1:35" x14ac:dyDescent="0.3">
      <c r="A83" s="2">
        <v>45821</v>
      </c>
      <c r="B83">
        <v>28.15</v>
      </c>
      <c r="C83">
        <v>31.83</v>
      </c>
      <c r="D83">
        <v>18.62</v>
      </c>
      <c r="E83">
        <v>27.66</v>
      </c>
      <c r="F83">
        <v>29.86</v>
      </c>
      <c r="G83">
        <v>48.2913</v>
      </c>
      <c r="H83">
        <v>24.26</v>
      </c>
      <c r="I83">
        <v>55.85</v>
      </c>
      <c r="J83">
        <v>61.06</v>
      </c>
      <c r="K83">
        <v>66.42</v>
      </c>
      <c r="L83">
        <v>28.14</v>
      </c>
      <c r="M83">
        <v>53.3</v>
      </c>
      <c r="N83">
        <v>56</v>
      </c>
      <c r="O83">
        <v>54.04</v>
      </c>
      <c r="P83">
        <v>54.77</v>
      </c>
      <c r="Q83">
        <v>18.2</v>
      </c>
      <c r="R83">
        <v>1128.6199999999999</v>
      </c>
      <c r="S83">
        <v>30.75</v>
      </c>
      <c r="T83">
        <v>17.88</v>
      </c>
      <c r="U83">
        <v>13.02</v>
      </c>
      <c r="V83">
        <v>37.130000000000003</v>
      </c>
      <c r="W83">
        <v>45.19</v>
      </c>
      <c r="X83">
        <v>26.32</v>
      </c>
      <c r="Y83">
        <v>45.88</v>
      </c>
      <c r="Z83">
        <v>41.51</v>
      </c>
      <c r="AA83">
        <v>73.599999999999994</v>
      </c>
      <c r="AB83">
        <v>55.22</v>
      </c>
      <c r="AC83">
        <v>40.42</v>
      </c>
      <c r="AD83">
        <v>526.96</v>
      </c>
      <c r="AE83">
        <v>597</v>
      </c>
      <c r="AF83">
        <v>42.83</v>
      </c>
      <c r="AG83">
        <v>53.54</v>
      </c>
      <c r="AH83">
        <v>45.49</v>
      </c>
      <c r="AI83">
        <v>47.43</v>
      </c>
    </row>
    <row r="84" spans="1:35" x14ac:dyDescent="0.3">
      <c r="A84" s="2">
        <v>45820</v>
      </c>
      <c r="B84">
        <v>28.42</v>
      </c>
      <c r="C84">
        <v>32.51</v>
      </c>
      <c r="D84">
        <v>18.899999999999999</v>
      </c>
      <c r="E84">
        <v>28.08</v>
      </c>
      <c r="F84">
        <v>30.63</v>
      </c>
      <c r="G84">
        <v>48.584800000000001</v>
      </c>
      <c r="H84">
        <v>24.54</v>
      </c>
      <c r="I84">
        <v>56.74</v>
      </c>
      <c r="J84">
        <v>61.57</v>
      </c>
      <c r="K84">
        <v>67.69</v>
      </c>
      <c r="L84">
        <v>28.15</v>
      </c>
      <c r="M84">
        <v>54.77</v>
      </c>
      <c r="N84">
        <v>56.89</v>
      </c>
      <c r="O84">
        <v>54.8</v>
      </c>
      <c r="P84">
        <v>55.79</v>
      </c>
      <c r="Q84">
        <v>18.899999999999999</v>
      </c>
      <c r="R84">
        <v>1141.58</v>
      </c>
      <c r="S84">
        <v>31.57</v>
      </c>
      <c r="T84">
        <v>18.395</v>
      </c>
      <c r="U84">
        <v>13.36</v>
      </c>
      <c r="V84">
        <v>38.07</v>
      </c>
      <c r="W84">
        <v>46.07</v>
      </c>
      <c r="X84">
        <v>26.64</v>
      </c>
      <c r="Y84">
        <v>46</v>
      </c>
      <c r="Z84">
        <v>42.22</v>
      </c>
      <c r="AA84">
        <v>74.209999999999994</v>
      </c>
      <c r="AB84">
        <v>56.27</v>
      </c>
      <c r="AC84">
        <v>40.78</v>
      </c>
      <c r="AD84">
        <v>533.66</v>
      </c>
      <c r="AE84">
        <v>603.75</v>
      </c>
      <c r="AF84">
        <v>43.57</v>
      </c>
      <c r="AG84">
        <v>54.73</v>
      </c>
      <c r="AH84">
        <v>46.02</v>
      </c>
      <c r="AI84">
        <v>48.25</v>
      </c>
    </row>
    <row r="85" spans="1:35" x14ac:dyDescent="0.3">
      <c r="A85" s="2">
        <v>45819</v>
      </c>
      <c r="B85">
        <v>28.29</v>
      </c>
      <c r="C85">
        <v>32.54</v>
      </c>
      <c r="D85">
        <v>18.91</v>
      </c>
      <c r="E85">
        <v>27.93</v>
      </c>
      <c r="F85">
        <v>30.62</v>
      </c>
      <c r="G85">
        <v>48.44</v>
      </c>
      <c r="H85">
        <v>24.45</v>
      </c>
      <c r="I85">
        <v>55.83</v>
      </c>
      <c r="J85">
        <v>61.56</v>
      </c>
      <c r="K85">
        <v>66.989999999999995</v>
      </c>
      <c r="L85">
        <v>28.22</v>
      </c>
      <c r="M85">
        <v>54.08</v>
      </c>
      <c r="N85">
        <v>56.52</v>
      </c>
      <c r="O85">
        <v>55.33</v>
      </c>
      <c r="P85">
        <v>55.86</v>
      </c>
      <c r="Q85">
        <v>18.96</v>
      </c>
      <c r="R85">
        <v>1139.1600000000001</v>
      </c>
      <c r="S85">
        <v>32.11</v>
      </c>
      <c r="T85">
        <v>18.72</v>
      </c>
      <c r="U85">
        <v>13.32</v>
      </c>
      <c r="V85">
        <v>38.46</v>
      </c>
      <c r="W85">
        <v>45.76</v>
      </c>
      <c r="X85">
        <v>26.6</v>
      </c>
      <c r="Y85">
        <v>45.66</v>
      </c>
      <c r="Z85">
        <v>42.11</v>
      </c>
      <c r="AA85">
        <v>73.67</v>
      </c>
      <c r="AB85">
        <v>55.43</v>
      </c>
      <c r="AC85">
        <v>40.409999999999997</v>
      </c>
      <c r="AD85">
        <v>532.41</v>
      </c>
      <c r="AE85">
        <v>601.36</v>
      </c>
      <c r="AF85">
        <v>43.11</v>
      </c>
      <c r="AG85">
        <v>54.37</v>
      </c>
      <c r="AH85">
        <v>45.9</v>
      </c>
      <c r="AI85">
        <v>47.93</v>
      </c>
    </row>
    <row r="86" spans="1:35" x14ac:dyDescent="0.3">
      <c r="A86" s="2">
        <v>45818</v>
      </c>
      <c r="B86">
        <v>28.1</v>
      </c>
      <c r="C86">
        <v>31.82</v>
      </c>
      <c r="D86">
        <v>18.84</v>
      </c>
      <c r="E86">
        <v>27.82</v>
      </c>
      <c r="F86">
        <v>30.83</v>
      </c>
      <c r="G86">
        <v>48.231099999999998</v>
      </c>
      <c r="H86">
        <v>24.28</v>
      </c>
      <c r="I86">
        <v>55.8</v>
      </c>
      <c r="J86">
        <v>61.36</v>
      </c>
      <c r="K86">
        <v>66.16</v>
      </c>
      <c r="L86">
        <v>27.72</v>
      </c>
      <c r="M86">
        <v>54.66</v>
      </c>
      <c r="N86">
        <v>56.48</v>
      </c>
      <c r="O86">
        <v>55.26</v>
      </c>
      <c r="P86">
        <v>55.69</v>
      </c>
      <c r="Q86">
        <v>18.920000000000002</v>
      </c>
      <c r="R86">
        <v>1135.24</v>
      </c>
      <c r="S86">
        <v>32.17</v>
      </c>
      <c r="T86">
        <v>18.78</v>
      </c>
      <c r="U86">
        <v>13.4</v>
      </c>
      <c r="V86">
        <v>38.72</v>
      </c>
      <c r="W86">
        <v>45.65</v>
      </c>
      <c r="X86">
        <v>26.71</v>
      </c>
      <c r="Y86">
        <v>45.43</v>
      </c>
      <c r="Z86">
        <v>42.12</v>
      </c>
      <c r="AA86">
        <v>73.88</v>
      </c>
      <c r="AB86">
        <v>55.67</v>
      </c>
      <c r="AC86">
        <v>40.31</v>
      </c>
      <c r="AD86">
        <v>534.21</v>
      </c>
      <c r="AE86">
        <v>603.08000000000004</v>
      </c>
      <c r="AF86">
        <v>43.21</v>
      </c>
      <c r="AG86">
        <v>54.57</v>
      </c>
      <c r="AH86">
        <v>45.94</v>
      </c>
      <c r="AI86">
        <v>47.93</v>
      </c>
    </row>
    <row r="87" spans="1:35" x14ac:dyDescent="0.3">
      <c r="A87" s="2">
        <v>45817</v>
      </c>
      <c r="B87">
        <v>28.3</v>
      </c>
      <c r="C87">
        <v>31.75</v>
      </c>
      <c r="D87">
        <v>18.59</v>
      </c>
      <c r="E87">
        <v>28.12</v>
      </c>
      <c r="F87">
        <v>30</v>
      </c>
      <c r="G87">
        <v>48.53</v>
      </c>
      <c r="H87">
        <v>24.32</v>
      </c>
      <c r="I87">
        <v>54.71</v>
      </c>
      <c r="J87">
        <v>61.09</v>
      </c>
      <c r="K87">
        <v>66.48</v>
      </c>
      <c r="L87">
        <v>27.62</v>
      </c>
      <c r="M87">
        <v>54.44</v>
      </c>
      <c r="N87">
        <v>55.85</v>
      </c>
      <c r="O87">
        <v>55.24</v>
      </c>
      <c r="P87">
        <v>55.52</v>
      </c>
      <c r="Q87">
        <v>18.829999999999998</v>
      </c>
      <c r="R87">
        <v>1136.43</v>
      </c>
      <c r="S87">
        <v>31.66</v>
      </c>
      <c r="T87">
        <v>18.71</v>
      </c>
      <c r="U87">
        <v>13.26</v>
      </c>
      <c r="V87">
        <v>38.57</v>
      </c>
      <c r="W87">
        <v>45.32</v>
      </c>
      <c r="X87">
        <v>26.44</v>
      </c>
      <c r="Y87">
        <v>45.3</v>
      </c>
      <c r="Z87">
        <v>42.31</v>
      </c>
      <c r="AA87">
        <v>73.930000000000007</v>
      </c>
      <c r="AB87">
        <v>55.62</v>
      </c>
      <c r="AC87">
        <v>40.340000000000003</v>
      </c>
      <c r="AD87">
        <v>530.70000000000005</v>
      </c>
      <c r="AE87">
        <v>599.67999999999995</v>
      </c>
      <c r="AF87">
        <v>43.08</v>
      </c>
      <c r="AG87">
        <v>54.02</v>
      </c>
      <c r="AH87">
        <v>45.91</v>
      </c>
      <c r="AI87">
        <v>48.18</v>
      </c>
    </row>
    <row r="88" spans="1:35" x14ac:dyDescent="0.3">
      <c r="A88" s="2">
        <v>45814</v>
      </c>
      <c r="B88">
        <v>28.22</v>
      </c>
      <c r="C88">
        <v>31.84</v>
      </c>
      <c r="D88">
        <v>18.510000000000002</v>
      </c>
      <c r="E88">
        <v>27.95</v>
      </c>
      <c r="F88">
        <v>29.46</v>
      </c>
      <c r="G88">
        <v>48.5916</v>
      </c>
      <c r="H88">
        <v>24.25</v>
      </c>
      <c r="I88">
        <v>54.11</v>
      </c>
      <c r="J88">
        <v>61.24</v>
      </c>
      <c r="K88">
        <v>65.569999999999993</v>
      </c>
      <c r="L88">
        <v>27.72</v>
      </c>
      <c r="M88">
        <v>53.94</v>
      </c>
      <c r="N88">
        <v>55.46</v>
      </c>
      <c r="O88">
        <v>54.91</v>
      </c>
      <c r="P88">
        <v>54.92</v>
      </c>
      <c r="Q88">
        <v>18.829999999999998</v>
      </c>
      <c r="R88">
        <v>1140.6300000000001</v>
      </c>
      <c r="S88">
        <v>31.61</v>
      </c>
      <c r="T88">
        <v>18.670000000000002</v>
      </c>
      <c r="U88">
        <v>13.64</v>
      </c>
      <c r="V88">
        <v>38.51</v>
      </c>
      <c r="W88">
        <v>45.31</v>
      </c>
      <c r="X88">
        <v>26.37</v>
      </c>
      <c r="Y88">
        <v>45.39</v>
      </c>
      <c r="Z88">
        <v>42.52</v>
      </c>
      <c r="AA88">
        <v>73.819999999999993</v>
      </c>
      <c r="AB88">
        <v>55.64</v>
      </c>
      <c r="AC88">
        <v>40.35</v>
      </c>
      <c r="AD88">
        <v>529.91999999999996</v>
      </c>
      <c r="AE88">
        <v>599.14</v>
      </c>
      <c r="AF88">
        <v>43.04</v>
      </c>
      <c r="AG88">
        <v>53.63</v>
      </c>
      <c r="AH88">
        <v>46.14</v>
      </c>
      <c r="AI88">
        <v>48.3</v>
      </c>
    </row>
    <row r="89" spans="1:35" x14ac:dyDescent="0.3">
      <c r="A89" s="2">
        <v>45813</v>
      </c>
      <c r="B89">
        <v>28.29</v>
      </c>
      <c r="C89">
        <v>32.17</v>
      </c>
      <c r="D89">
        <v>18.559999999999999</v>
      </c>
      <c r="E89">
        <v>27.96</v>
      </c>
      <c r="F89">
        <v>29.75</v>
      </c>
      <c r="G89">
        <v>48.796100000000003</v>
      </c>
      <c r="H89">
        <v>24.31</v>
      </c>
      <c r="I89">
        <v>53.74</v>
      </c>
      <c r="J89">
        <v>60.72</v>
      </c>
      <c r="K89">
        <v>65.36</v>
      </c>
      <c r="L89">
        <v>27.6</v>
      </c>
      <c r="M89">
        <v>54.03</v>
      </c>
      <c r="N89">
        <v>55.77</v>
      </c>
      <c r="O89">
        <v>54.18</v>
      </c>
      <c r="P89">
        <v>54.99</v>
      </c>
      <c r="Q89">
        <v>18.78</v>
      </c>
      <c r="R89">
        <v>1132.02</v>
      </c>
      <c r="S89">
        <v>31.44</v>
      </c>
      <c r="T89">
        <v>18.61</v>
      </c>
      <c r="U89">
        <v>13.74</v>
      </c>
      <c r="V89">
        <v>38.479999999999997</v>
      </c>
      <c r="W89">
        <v>45.53</v>
      </c>
      <c r="X89">
        <v>26.36</v>
      </c>
      <c r="Y89">
        <v>45.32</v>
      </c>
      <c r="Z89">
        <v>42.57</v>
      </c>
      <c r="AA89">
        <v>73.39</v>
      </c>
      <c r="AB89">
        <v>55.47</v>
      </c>
      <c r="AC89">
        <v>40.22</v>
      </c>
      <c r="AD89">
        <v>524.79</v>
      </c>
      <c r="AE89">
        <v>593.04999999999995</v>
      </c>
      <c r="AF89">
        <v>43.04</v>
      </c>
      <c r="AG89">
        <v>53.36</v>
      </c>
      <c r="AH89">
        <v>46.17</v>
      </c>
      <c r="AI89">
        <v>47.98</v>
      </c>
    </row>
    <row r="90" spans="1:35" x14ac:dyDescent="0.3">
      <c r="A90" s="2">
        <v>45812</v>
      </c>
      <c r="B90">
        <v>28.18</v>
      </c>
      <c r="C90">
        <v>31.88</v>
      </c>
      <c r="D90">
        <v>18.45</v>
      </c>
      <c r="E90">
        <v>27.66</v>
      </c>
      <c r="F90">
        <v>30.22</v>
      </c>
      <c r="G90">
        <v>48.064999999999998</v>
      </c>
      <c r="H90">
        <v>24.14</v>
      </c>
      <c r="I90">
        <v>53.96</v>
      </c>
      <c r="J90">
        <v>60.25</v>
      </c>
      <c r="K90">
        <v>63.98</v>
      </c>
      <c r="L90">
        <v>27.44</v>
      </c>
      <c r="M90">
        <v>53.46</v>
      </c>
      <c r="N90">
        <v>55.24</v>
      </c>
      <c r="O90">
        <v>53.92</v>
      </c>
      <c r="P90">
        <v>54.79</v>
      </c>
      <c r="Q90">
        <v>18.91</v>
      </c>
      <c r="R90">
        <v>1149.18</v>
      </c>
      <c r="S90">
        <v>31.36</v>
      </c>
      <c r="T90">
        <v>18.59</v>
      </c>
      <c r="U90">
        <v>13.86</v>
      </c>
      <c r="V90">
        <v>38.380000000000003</v>
      </c>
      <c r="W90">
        <v>45.25</v>
      </c>
      <c r="X90">
        <v>26.33</v>
      </c>
      <c r="Y90">
        <v>45.25</v>
      </c>
      <c r="Z90">
        <v>42.46</v>
      </c>
      <c r="AA90">
        <v>74.08</v>
      </c>
      <c r="AB90">
        <v>55.56</v>
      </c>
      <c r="AC90">
        <v>40.19</v>
      </c>
      <c r="AD90">
        <v>528.77</v>
      </c>
      <c r="AE90">
        <v>595.92999999999995</v>
      </c>
      <c r="AF90">
        <v>43.08</v>
      </c>
      <c r="AG90">
        <v>53.23</v>
      </c>
      <c r="AH90">
        <v>45.93</v>
      </c>
      <c r="AI90">
        <v>47.74</v>
      </c>
    </row>
    <row r="91" spans="1:35" x14ac:dyDescent="0.3">
      <c r="A91" s="2">
        <v>45811</v>
      </c>
      <c r="B91">
        <v>27.96</v>
      </c>
      <c r="C91">
        <v>31.58</v>
      </c>
      <c r="D91">
        <v>18.420000000000002</v>
      </c>
      <c r="E91">
        <v>27.78</v>
      </c>
      <c r="F91">
        <v>29.92</v>
      </c>
      <c r="G91">
        <v>47.95</v>
      </c>
      <c r="H91">
        <v>24.09</v>
      </c>
      <c r="I91">
        <v>53.15</v>
      </c>
      <c r="J91">
        <v>60.39</v>
      </c>
      <c r="K91">
        <v>61.89</v>
      </c>
      <c r="L91">
        <v>27.58</v>
      </c>
      <c r="M91">
        <v>53.13</v>
      </c>
      <c r="N91">
        <v>55.29</v>
      </c>
      <c r="O91">
        <v>53.96</v>
      </c>
      <c r="P91">
        <v>53.76</v>
      </c>
      <c r="Q91">
        <v>19.079999999999998</v>
      </c>
      <c r="R91">
        <v>1164.01</v>
      </c>
      <c r="S91">
        <v>30.84</v>
      </c>
      <c r="T91">
        <v>18.59</v>
      </c>
      <c r="U91">
        <v>13.96</v>
      </c>
      <c r="V91">
        <v>38</v>
      </c>
      <c r="W91">
        <v>44.61</v>
      </c>
      <c r="X91">
        <v>26.07</v>
      </c>
      <c r="Y91">
        <v>45.34</v>
      </c>
      <c r="Z91">
        <v>42.12</v>
      </c>
      <c r="AA91">
        <v>74.13</v>
      </c>
      <c r="AB91">
        <v>55.03</v>
      </c>
      <c r="AC91">
        <v>40.06</v>
      </c>
      <c r="AD91">
        <v>527.29999999999995</v>
      </c>
      <c r="AE91">
        <v>596.09</v>
      </c>
      <c r="AF91">
        <v>42.84</v>
      </c>
      <c r="AG91">
        <v>52.95</v>
      </c>
      <c r="AH91">
        <v>45.2</v>
      </c>
      <c r="AI91">
        <v>47.87</v>
      </c>
    </row>
    <row r="92" spans="1:35" x14ac:dyDescent="0.3">
      <c r="A92" s="2">
        <v>45810</v>
      </c>
      <c r="B92">
        <v>27.72</v>
      </c>
      <c r="C92">
        <v>31.53</v>
      </c>
      <c r="D92">
        <v>18.559999999999999</v>
      </c>
      <c r="E92">
        <v>27.6</v>
      </c>
      <c r="F92">
        <v>30.49</v>
      </c>
      <c r="G92">
        <v>47.72</v>
      </c>
      <c r="H92">
        <v>24.15</v>
      </c>
      <c r="I92">
        <v>52.84</v>
      </c>
      <c r="J92">
        <v>60.64</v>
      </c>
      <c r="K92">
        <v>61.74</v>
      </c>
      <c r="L92">
        <v>27.27</v>
      </c>
      <c r="M92">
        <v>53.27</v>
      </c>
      <c r="N92">
        <v>55.7</v>
      </c>
      <c r="O92">
        <v>54.54</v>
      </c>
      <c r="P92">
        <v>53.26</v>
      </c>
      <c r="Q92">
        <v>18.8</v>
      </c>
      <c r="R92">
        <v>1160.74</v>
      </c>
      <c r="S92">
        <v>30.05</v>
      </c>
      <c r="T92">
        <v>18.45</v>
      </c>
      <c r="U92">
        <v>13.81</v>
      </c>
      <c r="V92">
        <v>38.159999999999997</v>
      </c>
      <c r="W92">
        <v>45.04</v>
      </c>
      <c r="X92">
        <v>26.15</v>
      </c>
      <c r="Y92">
        <v>45.39</v>
      </c>
      <c r="Z92">
        <v>42.34</v>
      </c>
      <c r="AA92">
        <v>75.040000000000006</v>
      </c>
      <c r="AB92">
        <v>55.54</v>
      </c>
      <c r="AC92">
        <v>40.29</v>
      </c>
      <c r="AD92">
        <v>523.21</v>
      </c>
      <c r="AE92">
        <v>592.71</v>
      </c>
      <c r="AF92">
        <v>43.14</v>
      </c>
      <c r="AG92">
        <v>53.285800000000002</v>
      </c>
      <c r="AH92">
        <v>45.62</v>
      </c>
      <c r="AI92">
        <v>48.32</v>
      </c>
    </row>
    <row r="93" spans="1:35" x14ac:dyDescent="0.3">
      <c r="A93" s="2">
        <v>45807</v>
      </c>
      <c r="B93">
        <v>27.67</v>
      </c>
      <c r="C93">
        <v>31.5</v>
      </c>
      <c r="D93">
        <v>18.88</v>
      </c>
      <c r="E93">
        <v>27.24</v>
      </c>
      <c r="F93">
        <v>30.37</v>
      </c>
      <c r="G93">
        <v>46.64</v>
      </c>
      <c r="H93">
        <v>23.96</v>
      </c>
      <c r="I93">
        <v>52.38</v>
      </c>
      <c r="J93">
        <v>60.17</v>
      </c>
      <c r="K93">
        <v>60.63</v>
      </c>
      <c r="L93">
        <v>27.21</v>
      </c>
      <c r="M93">
        <v>52.21</v>
      </c>
      <c r="N93">
        <v>55</v>
      </c>
      <c r="O93">
        <v>54.31</v>
      </c>
      <c r="P93">
        <v>52.82</v>
      </c>
      <c r="Q93">
        <v>18.75</v>
      </c>
      <c r="R93">
        <v>1163.42</v>
      </c>
      <c r="S93">
        <v>29.99</v>
      </c>
      <c r="T93">
        <v>18.57</v>
      </c>
      <c r="U93">
        <v>13.59</v>
      </c>
      <c r="V93">
        <v>38.33</v>
      </c>
      <c r="W93">
        <v>44.39</v>
      </c>
      <c r="X93">
        <v>25.81</v>
      </c>
      <c r="Y93">
        <v>44.96</v>
      </c>
      <c r="Z93">
        <v>41.97</v>
      </c>
      <c r="AA93">
        <v>74.12</v>
      </c>
      <c r="AB93">
        <v>55.18</v>
      </c>
      <c r="AC93">
        <v>39.92</v>
      </c>
      <c r="AD93">
        <v>519.11</v>
      </c>
      <c r="AE93">
        <v>589.39</v>
      </c>
      <c r="AF93">
        <v>42.49</v>
      </c>
      <c r="AG93">
        <v>52.85</v>
      </c>
      <c r="AH93">
        <v>45.45</v>
      </c>
      <c r="AI93">
        <v>47.77</v>
      </c>
    </row>
    <row r="94" spans="1:35" x14ac:dyDescent="0.3">
      <c r="A94" s="2">
        <v>45806</v>
      </c>
      <c r="B94">
        <v>28.02</v>
      </c>
      <c r="C94">
        <v>32.08</v>
      </c>
      <c r="D94">
        <v>18.95</v>
      </c>
      <c r="E94">
        <v>27.84</v>
      </c>
      <c r="F94">
        <v>30.72</v>
      </c>
      <c r="G94">
        <v>46.613599999999998</v>
      </c>
      <c r="H94">
        <v>24.3</v>
      </c>
      <c r="I94">
        <v>52.87</v>
      </c>
      <c r="J94">
        <v>61.23</v>
      </c>
      <c r="K94">
        <v>61.8</v>
      </c>
      <c r="L94">
        <v>27.7</v>
      </c>
      <c r="M94">
        <v>53.05</v>
      </c>
      <c r="N94">
        <v>55.71</v>
      </c>
      <c r="O94">
        <v>54.59</v>
      </c>
      <c r="P94">
        <v>53.86</v>
      </c>
      <c r="Q94">
        <v>18.829999999999998</v>
      </c>
      <c r="R94">
        <v>1178.43</v>
      </c>
      <c r="S94">
        <v>30.54</v>
      </c>
      <c r="T94">
        <v>18.59</v>
      </c>
      <c r="U94">
        <v>13.51</v>
      </c>
      <c r="V94">
        <v>38.39</v>
      </c>
      <c r="W94">
        <v>43.97</v>
      </c>
      <c r="X94">
        <v>25.64</v>
      </c>
      <c r="Y94">
        <v>44.78</v>
      </c>
      <c r="Z94">
        <v>41.85</v>
      </c>
      <c r="AA94">
        <v>74.03</v>
      </c>
      <c r="AB94">
        <v>54.9</v>
      </c>
      <c r="AC94">
        <v>39.79</v>
      </c>
      <c r="AD94">
        <v>519.92999999999995</v>
      </c>
      <c r="AE94">
        <v>590.04999999999995</v>
      </c>
      <c r="AF94">
        <v>42.76</v>
      </c>
      <c r="AG94">
        <v>52.94</v>
      </c>
      <c r="AH94">
        <v>45.36</v>
      </c>
      <c r="AI94">
        <v>47.58</v>
      </c>
    </row>
    <row r="95" spans="1:35" x14ac:dyDescent="0.3">
      <c r="A95" s="2">
        <v>45805</v>
      </c>
      <c r="B95">
        <v>27.83</v>
      </c>
      <c r="C95">
        <v>32.17</v>
      </c>
      <c r="D95">
        <v>18.91</v>
      </c>
      <c r="E95">
        <v>27.93</v>
      </c>
      <c r="F95">
        <v>31.25</v>
      </c>
      <c r="G95">
        <v>46.5428</v>
      </c>
      <c r="H95">
        <v>24.47</v>
      </c>
      <c r="I95">
        <v>53.26</v>
      </c>
      <c r="J95">
        <v>60.9</v>
      </c>
      <c r="K95">
        <v>60.75</v>
      </c>
      <c r="L95">
        <v>27.69</v>
      </c>
      <c r="M95">
        <v>52.03</v>
      </c>
      <c r="N95">
        <v>55.85</v>
      </c>
      <c r="O95">
        <v>54.284999999999997</v>
      </c>
      <c r="P95">
        <v>53.33</v>
      </c>
      <c r="Q95">
        <v>18.940000000000001</v>
      </c>
      <c r="R95">
        <v>1176.3599999999999</v>
      </c>
      <c r="S95">
        <v>30.56</v>
      </c>
      <c r="T95">
        <v>18.66</v>
      </c>
      <c r="U95">
        <v>13.71</v>
      </c>
      <c r="V95">
        <v>38.6</v>
      </c>
      <c r="W95">
        <v>44.23</v>
      </c>
      <c r="X95">
        <v>25.56</v>
      </c>
      <c r="Y95">
        <v>44.76</v>
      </c>
      <c r="Z95">
        <v>41.77</v>
      </c>
      <c r="AA95">
        <v>73.61</v>
      </c>
      <c r="AB95">
        <v>54.62</v>
      </c>
      <c r="AC95">
        <v>39.67</v>
      </c>
      <c r="AD95">
        <v>518.91</v>
      </c>
      <c r="AE95">
        <v>587.73</v>
      </c>
      <c r="AF95">
        <v>42.47</v>
      </c>
      <c r="AG95">
        <v>52.59</v>
      </c>
      <c r="AH95">
        <v>45.24</v>
      </c>
      <c r="AI95">
        <v>47.55</v>
      </c>
    </row>
    <row r="96" spans="1:35" x14ac:dyDescent="0.3">
      <c r="A96" s="2">
        <v>45804</v>
      </c>
      <c r="B96">
        <v>27.9</v>
      </c>
      <c r="C96">
        <v>32.75</v>
      </c>
      <c r="D96">
        <v>19.04</v>
      </c>
      <c r="E96">
        <v>27.78</v>
      </c>
      <c r="F96">
        <v>30.82</v>
      </c>
      <c r="G96">
        <v>46.83</v>
      </c>
      <c r="H96">
        <v>24.52</v>
      </c>
      <c r="I96">
        <v>53.58</v>
      </c>
      <c r="J96">
        <v>61.13</v>
      </c>
      <c r="K96">
        <v>59.98</v>
      </c>
      <c r="L96">
        <v>27.99</v>
      </c>
      <c r="M96">
        <v>51.91</v>
      </c>
      <c r="N96">
        <v>55.02</v>
      </c>
      <c r="O96">
        <v>54.53</v>
      </c>
      <c r="P96">
        <v>54.04</v>
      </c>
      <c r="Q96">
        <v>18.91</v>
      </c>
      <c r="R96">
        <v>1173.3699999999999</v>
      </c>
      <c r="S96">
        <v>30.86</v>
      </c>
      <c r="T96">
        <v>18.62</v>
      </c>
      <c r="U96">
        <v>13.585000000000001</v>
      </c>
      <c r="V96">
        <v>38.21</v>
      </c>
      <c r="W96">
        <v>45.38</v>
      </c>
      <c r="X96">
        <v>25.87</v>
      </c>
      <c r="Y96">
        <v>44.82</v>
      </c>
      <c r="Z96">
        <v>42.31</v>
      </c>
      <c r="AA96">
        <v>74.95</v>
      </c>
      <c r="AB96">
        <v>55.2</v>
      </c>
      <c r="AC96">
        <v>40.07</v>
      </c>
      <c r="AD96">
        <v>521.22</v>
      </c>
      <c r="AE96">
        <v>591.15</v>
      </c>
      <c r="AF96">
        <v>42.92</v>
      </c>
      <c r="AG96">
        <v>53</v>
      </c>
      <c r="AH96">
        <v>45.55</v>
      </c>
      <c r="AI96">
        <v>47.66</v>
      </c>
    </row>
    <row r="97" spans="1:35" x14ac:dyDescent="0.3">
      <c r="A97" s="2">
        <v>45800</v>
      </c>
      <c r="B97">
        <v>28.2</v>
      </c>
      <c r="C97">
        <v>32.85</v>
      </c>
      <c r="D97">
        <v>19.16</v>
      </c>
      <c r="E97">
        <v>27.81</v>
      </c>
      <c r="F97">
        <v>29.85</v>
      </c>
      <c r="G97">
        <v>46.76</v>
      </c>
      <c r="H97">
        <v>24.58</v>
      </c>
      <c r="I97">
        <v>53.52</v>
      </c>
      <c r="J97">
        <v>60.67</v>
      </c>
      <c r="K97">
        <v>58.96</v>
      </c>
      <c r="L97">
        <v>27.65</v>
      </c>
      <c r="M97">
        <v>52.52</v>
      </c>
      <c r="N97">
        <v>53.23</v>
      </c>
      <c r="O97">
        <v>54.58</v>
      </c>
      <c r="P97">
        <v>54.78</v>
      </c>
      <c r="Q97">
        <v>19.149999999999999</v>
      </c>
      <c r="R97">
        <v>1179.81</v>
      </c>
      <c r="S97">
        <v>31.24</v>
      </c>
      <c r="T97">
        <v>18.45</v>
      </c>
      <c r="U97">
        <v>13.14</v>
      </c>
      <c r="V97">
        <v>39.17</v>
      </c>
      <c r="W97">
        <v>45.36</v>
      </c>
      <c r="X97">
        <v>25.65</v>
      </c>
      <c r="Y97">
        <v>44.44</v>
      </c>
      <c r="Z97">
        <v>41.26</v>
      </c>
      <c r="AA97">
        <v>73.03</v>
      </c>
      <c r="AB97">
        <v>55.03</v>
      </c>
      <c r="AC97">
        <v>39.880000000000003</v>
      </c>
      <c r="AD97">
        <v>509.24</v>
      </c>
      <c r="AE97">
        <v>579.11</v>
      </c>
      <c r="AF97">
        <v>42.4</v>
      </c>
      <c r="AG97">
        <v>52.26</v>
      </c>
      <c r="AH97">
        <v>45.32</v>
      </c>
      <c r="AI97">
        <v>46.96</v>
      </c>
    </row>
    <row r="98" spans="1:35" x14ac:dyDescent="0.3">
      <c r="A98" s="2">
        <v>45799</v>
      </c>
      <c r="B98">
        <v>28.3</v>
      </c>
      <c r="C98">
        <v>32.634999999999998</v>
      </c>
      <c r="D98">
        <v>18.91</v>
      </c>
      <c r="E98">
        <v>27.27</v>
      </c>
      <c r="F98">
        <v>29.99</v>
      </c>
      <c r="G98">
        <v>45.76</v>
      </c>
      <c r="H98">
        <v>24.24</v>
      </c>
      <c r="I98">
        <v>53.7</v>
      </c>
      <c r="J98">
        <v>59.83</v>
      </c>
      <c r="K98">
        <v>58.29</v>
      </c>
      <c r="L98">
        <v>27.52</v>
      </c>
      <c r="M98">
        <v>51.43</v>
      </c>
      <c r="N98">
        <v>53.88</v>
      </c>
      <c r="O98">
        <v>53.79</v>
      </c>
      <c r="P98">
        <v>54.75</v>
      </c>
      <c r="Q98">
        <v>19.11</v>
      </c>
      <c r="R98">
        <v>1189.1400000000001</v>
      </c>
      <c r="S98">
        <v>31.7</v>
      </c>
      <c r="T98">
        <v>18.53</v>
      </c>
      <c r="U98">
        <v>13.17</v>
      </c>
      <c r="V98">
        <v>39.28</v>
      </c>
      <c r="W98">
        <v>45.08</v>
      </c>
      <c r="X98">
        <v>25.41</v>
      </c>
      <c r="Y98">
        <v>44</v>
      </c>
      <c r="Z98">
        <v>41.64</v>
      </c>
      <c r="AA98">
        <v>72.37</v>
      </c>
      <c r="AB98">
        <v>54.77</v>
      </c>
      <c r="AC98">
        <v>39.53</v>
      </c>
      <c r="AD98">
        <v>514</v>
      </c>
      <c r="AE98">
        <v>583.09</v>
      </c>
      <c r="AF98">
        <v>42.65</v>
      </c>
      <c r="AG98">
        <v>52.54</v>
      </c>
      <c r="AH98">
        <v>45.09</v>
      </c>
      <c r="AI98">
        <v>47.54</v>
      </c>
    </row>
    <row r="99" spans="1:35" x14ac:dyDescent="0.3">
      <c r="A99" s="2">
        <v>45798</v>
      </c>
      <c r="B99">
        <v>28.4</v>
      </c>
      <c r="C99">
        <v>32.69</v>
      </c>
      <c r="D99">
        <v>18.79</v>
      </c>
      <c r="E99">
        <v>27.46</v>
      </c>
      <c r="F99">
        <v>30.09</v>
      </c>
      <c r="G99">
        <v>45.66</v>
      </c>
      <c r="H99">
        <v>24.49</v>
      </c>
      <c r="I99">
        <v>53.72</v>
      </c>
      <c r="J99">
        <v>60.32</v>
      </c>
      <c r="K99">
        <v>59.1</v>
      </c>
      <c r="L99">
        <v>27.67</v>
      </c>
      <c r="M99">
        <v>51.45</v>
      </c>
      <c r="N99">
        <v>54.14</v>
      </c>
      <c r="O99">
        <v>54.03</v>
      </c>
      <c r="P99">
        <v>54.99</v>
      </c>
      <c r="Q99">
        <v>19.18</v>
      </c>
      <c r="R99">
        <v>1187.06</v>
      </c>
      <c r="S99">
        <v>31.42</v>
      </c>
      <c r="T99">
        <v>18.57</v>
      </c>
      <c r="U99">
        <v>13.21</v>
      </c>
      <c r="V99">
        <v>39.299999999999997</v>
      </c>
      <c r="W99">
        <v>45.22</v>
      </c>
      <c r="X99">
        <v>25.41</v>
      </c>
      <c r="Y99">
        <v>43.94</v>
      </c>
      <c r="Z99">
        <v>41.68</v>
      </c>
      <c r="AA99">
        <v>72.31</v>
      </c>
      <c r="AB99">
        <v>55.04</v>
      </c>
      <c r="AC99">
        <v>39.43</v>
      </c>
      <c r="AD99">
        <v>513.04</v>
      </c>
      <c r="AE99">
        <v>582.86</v>
      </c>
      <c r="AF99">
        <v>42.71</v>
      </c>
      <c r="AG99">
        <v>52.48</v>
      </c>
      <c r="AH99">
        <v>45.94</v>
      </c>
      <c r="AI99">
        <v>47.65</v>
      </c>
    </row>
    <row r="100" spans="1:35" x14ac:dyDescent="0.3">
      <c r="A100" s="2">
        <v>45797</v>
      </c>
      <c r="B100">
        <v>28.28</v>
      </c>
      <c r="C100">
        <v>32.75</v>
      </c>
      <c r="D100">
        <v>18.53</v>
      </c>
      <c r="E100">
        <v>27.36</v>
      </c>
      <c r="F100">
        <v>30.77</v>
      </c>
      <c r="G100">
        <v>45.57</v>
      </c>
      <c r="H100">
        <v>24.5</v>
      </c>
      <c r="I100">
        <v>53.48</v>
      </c>
      <c r="J100">
        <v>60.53</v>
      </c>
      <c r="K100">
        <v>58.4</v>
      </c>
      <c r="L100">
        <v>28.16</v>
      </c>
      <c r="M100">
        <v>51.61</v>
      </c>
      <c r="N100">
        <v>53.89</v>
      </c>
      <c r="O100">
        <v>54.07</v>
      </c>
      <c r="P100">
        <v>55.2</v>
      </c>
      <c r="Q100">
        <v>19.059999999999999</v>
      </c>
      <c r="R100">
        <v>1195.77</v>
      </c>
      <c r="S100">
        <v>31.86</v>
      </c>
      <c r="T100">
        <v>18.71</v>
      </c>
      <c r="U100">
        <v>13.09</v>
      </c>
      <c r="V100">
        <v>39.89</v>
      </c>
      <c r="W100">
        <v>45.2</v>
      </c>
      <c r="X100">
        <v>25.63</v>
      </c>
      <c r="Y100">
        <v>44.19</v>
      </c>
      <c r="Z100">
        <v>41.77</v>
      </c>
      <c r="AA100">
        <v>72.989999999999995</v>
      </c>
      <c r="AB100">
        <v>55.17</v>
      </c>
      <c r="AC100">
        <v>39.61</v>
      </c>
      <c r="AD100">
        <v>520.27</v>
      </c>
      <c r="AE100">
        <v>592.85</v>
      </c>
      <c r="AF100">
        <v>43.1</v>
      </c>
      <c r="AG100">
        <v>52.8</v>
      </c>
      <c r="AH100">
        <v>46.35</v>
      </c>
      <c r="AI100">
        <v>47.84</v>
      </c>
    </row>
    <row r="101" spans="1:35" x14ac:dyDescent="0.3">
      <c r="A101" s="2">
        <v>45796</v>
      </c>
      <c r="B101">
        <v>28.14</v>
      </c>
      <c r="C101">
        <v>32.96</v>
      </c>
      <c r="D101">
        <v>18.739999999999998</v>
      </c>
      <c r="E101">
        <v>27.9</v>
      </c>
      <c r="F101">
        <v>30.53</v>
      </c>
      <c r="G101">
        <v>45.16</v>
      </c>
      <c r="H101">
        <v>24.69</v>
      </c>
      <c r="I101">
        <v>53.82</v>
      </c>
      <c r="J101">
        <v>60.57</v>
      </c>
      <c r="K101">
        <v>58.82</v>
      </c>
      <c r="L101">
        <v>28.18</v>
      </c>
      <c r="M101">
        <v>51.08</v>
      </c>
      <c r="N101">
        <v>52.9</v>
      </c>
      <c r="O101">
        <v>54.78</v>
      </c>
      <c r="P101">
        <v>54.7</v>
      </c>
      <c r="Q101">
        <v>19.05</v>
      </c>
      <c r="R101">
        <v>1194.49</v>
      </c>
      <c r="S101">
        <v>32.49</v>
      </c>
      <c r="T101">
        <v>18.649999999999999</v>
      </c>
      <c r="U101">
        <v>12.865</v>
      </c>
      <c r="V101">
        <v>39.909999999999997</v>
      </c>
      <c r="W101">
        <v>45.15</v>
      </c>
      <c r="X101">
        <v>25.63</v>
      </c>
      <c r="Y101">
        <v>44.05</v>
      </c>
      <c r="Z101">
        <v>41.56</v>
      </c>
      <c r="AA101">
        <v>72.569999999999993</v>
      </c>
      <c r="AB101">
        <v>55.02</v>
      </c>
      <c r="AC101">
        <v>39.33</v>
      </c>
      <c r="AD101">
        <v>522.01</v>
      </c>
      <c r="AE101">
        <v>594.85</v>
      </c>
      <c r="AF101">
        <v>42.73</v>
      </c>
      <c r="AG101">
        <v>52.645000000000003</v>
      </c>
      <c r="AH101">
        <v>46.19</v>
      </c>
      <c r="AI101">
        <v>47.3</v>
      </c>
    </row>
    <row r="102" spans="1:35" x14ac:dyDescent="0.3">
      <c r="A102" s="2">
        <v>45793</v>
      </c>
      <c r="B102">
        <v>28.24</v>
      </c>
      <c r="C102">
        <v>32.61</v>
      </c>
      <c r="D102">
        <v>18.39</v>
      </c>
      <c r="E102">
        <v>27.69</v>
      </c>
      <c r="F102">
        <v>30.32</v>
      </c>
      <c r="G102">
        <v>44.57</v>
      </c>
      <c r="H102">
        <v>24.87</v>
      </c>
      <c r="I102">
        <v>54.01</v>
      </c>
      <c r="J102">
        <v>59.51</v>
      </c>
      <c r="K102">
        <v>58.79</v>
      </c>
      <c r="L102">
        <v>28</v>
      </c>
      <c r="M102">
        <v>51.24</v>
      </c>
      <c r="N102">
        <v>52.5</v>
      </c>
      <c r="O102">
        <v>54.66</v>
      </c>
      <c r="P102">
        <v>54.42</v>
      </c>
      <c r="Q102">
        <v>18.88</v>
      </c>
      <c r="R102">
        <v>1216.71</v>
      </c>
      <c r="S102">
        <v>32.43</v>
      </c>
      <c r="T102">
        <v>18.48</v>
      </c>
      <c r="U102">
        <v>12.75</v>
      </c>
      <c r="V102">
        <v>40.19</v>
      </c>
      <c r="W102">
        <v>45.41</v>
      </c>
      <c r="X102">
        <v>25.47</v>
      </c>
      <c r="Y102">
        <v>43.89</v>
      </c>
      <c r="Z102">
        <v>40.85</v>
      </c>
      <c r="AA102">
        <v>72.489999999999995</v>
      </c>
      <c r="AB102">
        <v>54.41</v>
      </c>
      <c r="AC102">
        <v>38.9</v>
      </c>
      <c r="AD102">
        <v>521.51</v>
      </c>
      <c r="AE102">
        <v>594.20000000000005</v>
      </c>
      <c r="AF102">
        <v>42.25</v>
      </c>
      <c r="AG102">
        <v>52.19</v>
      </c>
      <c r="AH102">
        <v>45.61</v>
      </c>
      <c r="AI102">
        <v>46.85</v>
      </c>
    </row>
    <row r="103" spans="1:35" x14ac:dyDescent="0.3">
      <c r="A103" s="2">
        <v>45792</v>
      </c>
      <c r="B103">
        <v>28.25</v>
      </c>
      <c r="C103">
        <v>33.07</v>
      </c>
      <c r="D103">
        <v>18.27</v>
      </c>
      <c r="E103">
        <v>27.62</v>
      </c>
      <c r="F103">
        <v>30.49</v>
      </c>
      <c r="G103">
        <v>45.06</v>
      </c>
      <c r="H103">
        <v>25.08</v>
      </c>
      <c r="I103">
        <v>53.99</v>
      </c>
      <c r="J103">
        <v>59.26</v>
      </c>
      <c r="K103">
        <v>58.8</v>
      </c>
      <c r="L103">
        <v>28.01</v>
      </c>
      <c r="M103">
        <v>51.09</v>
      </c>
      <c r="N103">
        <v>52.15</v>
      </c>
      <c r="O103">
        <v>54.77</v>
      </c>
      <c r="P103">
        <v>54.57</v>
      </c>
      <c r="Q103">
        <v>18.84</v>
      </c>
      <c r="R103">
        <v>1214.3900000000001</v>
      </c>
      <c r="S103">
        <v>31.91</v>
      </c>
      <c r="T103">
        <v>18.3</v>
      </c>
      <c r="U103">
        <v>12.81</v>
      </c>
      <c r="V103">
        <v>40.130000000000003</v>
      </c>
      <c r="W103">
        <v>45.6</v>
      </c>
      <c r="X103">
        <v>25.55</v>
      </c>
      <c r="Y103">
        <v>43.83</v>
      </c>
      <c r="Z103">
        <v>40.86</v>
      </c>
      <c r="AA103">
        <v>72.3</v>
      </c>
      <c r="AB103">
        <v>54.02</v>
      </c>
      <c r="AC103">
        <v>38.799999999999997</v>
      </c>
      <c r="AD103">
        <v>519.25</v>
      </c>
      <c r="AE103">
        <v>590.46</v>
      </c>
      <c r="AF103">
        <v>42.09</v>
      </c>
      <c r="AG103">
        <v>52.25</v>
      </c>
      <c r="AH103">
        <v>45.62</v>
      </c>
      <c r="AI103">
        <v>46.53</v>
      </c>
    </row>
    <row r="104" spans="1:35" x14ac:dyDescent="0.3">
      <c r="A104" s="2">
        <v>45791</v>
      </c>
      <c r="B104">
        <v>28.58</v>
      </c>
      <c r="C104">
        <v>33.24</v>
      </c>
      <c r="D104">
        <v>17.97</v>
      </c>
      <c r="E104">
        <v>28.01</v>
      </c>
      <c r="F104">
        <v>30.68</v>
      </c>
      <c r="G104">
        <v>44.95</v>
      </c>
      <c r="H104">
        <v>25.07</v>
      </c>
      <c r="I104">
        <v>53.77</v>
      </c>
      <c r="J104">
        <v>59.36</v>
      </c>
      <c r="K104">
        <v>58.61</v>
      </c>
      <c r="L104">
        <v>28.2</v>
      </c>
      <c r="M104">
        <v>50.22</v>
      </c>
      <c r="N104">
        <v>52.22</v>
      </c>
      <c r="O104">
        <v>53.97</v>
      </c>
      <c r="P104">
        <v>55.6</v>
      </c>
      <c r="Q104">
        <v>18.829999999999998</v>
      </c>
      <c r="R104">
        <v>1210.94</v>
      </c>
      <c r="S104">
        <v>32.479999999999997</v>
      </c>
      <c r="T104">
        <v>18.16</v>
      </c>
      <c r="U104">
        <v>12.82</v>
      </c>
      <c r="V104">
        <v>40.21</v>
      </c>
      <c r="W104">
        <v>45.33</v>
      </c>
      <c r="X104">
        <v>25.16</v>
      </c>
      <c r="Y104">
        <v>43.44</v>
      </c>
      <c r="Z104">
        <v>40.340000000000003</v>
      </c>
      <c r="AA104">
        <v>71.45</v>
      </c>
      <c r="AB104">
        <v>52.94</v>
      </c>
      <c r="AC104">
        <v>38.25</v>
      </c>
      <c r="AD104">
        <v>518.67999999999995</v>
      </c>
      <c r="AE104">
        <v>587.59</v>
      </c>
      <c r="AF104">
        <v>41.88</v>
      </c>
      <c r="AG104">
        <v>52.2</v>
      </c>
      <c r="AH104">
        <v>45.11</v>
      </c>
      <c r="AI104">
        <v>46.26</v>
      </c>
    </row>
    <row r="105" spans="1:35" x14ac:dyDescent="0.3">
      <c r="A105" s="2">
        <v>45790</v>
      </c>
      <c r="B105">
        <v>28.34</v>
      </c>
      <c r="C105">
        <v>32.56</v>
      </c>
      <c r="D105">
        <v>17.54</v>
      </c>
      <c r="E105">
        <v>28.06</v>
      </c>
      <c r="F105">
        <v>30.8</v>
      </c>
      <c r="G105">
        <v>45.11</v>
      </c>
      <c r="H105">
        <v>24.87</v>
      </c>
      <c r="I105">
        <v>53.28</v>
      </c>
      <c r="J105">
        <v>59.08</v>
      </c>
      <c r="K105">
        <v>58.12</v>
      </c>
      <c r="L105">
        <v>28.33</v>
      </c>
      <c r="M105">
        <v>50.41</v>
      </c>
      <c r="N105">
        <v>52.07</v>
      </c>
      <c r="O105">
        <v>54.01</v>
      </c>
      <c r="P105">
        <v>54.7</v>
      </c>
      <c r="Q105">
        <v>18.755299999999998</v>
      </c>
      <c r="R105">
        <v>1206.5899999999999</v>
      </c>
      <c r="S105">
        <v>32.46</v>
      </c>
      <c r="T105">
        <v>18.36</v>
      </c>
      <c r="U105">
        <v>12.74</v>
      </c>
      <c r="V105">
        <v>40.299999999999997</v>
      </c>
      <c r="W105">
        <v>45.62</v>
      </c>
      <c r="X105">
        <v>25.42</v>
      </c>
      <c r="Y105">
        <v>43.4</v>
      </c>
      <c r="Z105">
        <v>40.590000000000003</v>
      </c>
      <c r="AA105">
        <v>72.25</v>
      </c>
      <c r="AB105">
        <v>53.19</v>
      </c>
      <c r="AC105">
        <v>38.42</v>
      </c>
      <c r="AD105">
        <v>515.59</v>
      </c>
      <c r="AE105">
        <v>586.84</v>
      </c>
      <c r="AF105">
        <v>42.1</v>
      </c>
      <c r="AG105">
        <v>52.04</v>
      </c>
      <c r="AH105">
        <v>45.23</v>
      </c>
      <c r="AI105">
        <v>46</v>
      </c>
    </row>
    <row r="106" spans="1:35" x14ac:dyDescent="0.3">
      <c r="A106" s="2">
        <v>45789</v>
      </c>
      <c r="B106">
        <v>28.45</v>
      </c>
      <c r="C106">
        <v>32.35</v>
      </c>
      <c r="D106">
        <v>17.399999999999999</v>
      </c>
      <c r="E106">
        <v>27.75</v>
      </c>
      <c r="F106">
        <v>30.5</v>
      </c>
      <c r="G106">
        <v>44.74</v>
      </c>
      <c r="H106">
        <v>24.5</v>
      </c>
      <c r="I106">
        <v>52.95</v>
      </c>
      <c r="J106">
        <v>57.84</v>
      </c>
      <c r="K106">
        <v>58.04</v>
      </c>
      <c r="L106">
        <v>27.49</v>
      </c>
      <c r="M106">
        <v>50.19</v>
      </c>
      <c r="N106">
        <v>51.6</v>
      </c>
      <c r="O106">
        <v>54.32</v>
      </c>
      <c r="P106">
        <v>55.06</v>
      </c>
      <c r="Q106">
        <v>18.7</v>
      </c>
      <c r="R106">
        <v>1220.27</v>
      </c>
      <c r="S106">
        <v>32.619999999999997</v>
      </c>
      <c r="T106">
        <v>18.13</v>
      </c>
      <c r="U106">
        <v>12.69</v>
      </c>
      <c r="V106">
        <v>40.04</v>
      </c>
      <c r="W106">
        <v>44.75</v>
      </c>
      <c r="X106">
        <v>25.18</v>
      </c>
      <c r="Y106">
        <v>43.08</v>
      </c>
      <c r="Z106">
        <v>40.380000000000003</v>
      </c>
      <c r="AA106">
        <v>72.8</v>
      </c>
      <c r="AB106">
        <v>53.53</v>
      </c>
      <c r="AC106">
        <v>38.24</v>
      </c>
      <c r="AD106">
        <v>507.85</v>
      </c>
      <c r="AE106">
        <v>582.99</v>
      </c>
      <c r="AF106">
        <v>41.81</v>
      </c>
      <c r="AG106">
        <v>51.6</v>
      </c>
      <c r="AH106">
        <v>45.09</v>
      </c>
      <c r="AI106">
        <v>45.66</v>
      </c>
    </row>
    <row r="107" spans="1:35" x14ac:dyDescent="0.3">
      <c r="A107" s="2">
        <v>45786</v>
      </c>
      <c r="B107">
        <v>27.78</v>
      </c>
      <c r="C107">
        <v>32.200000000000003</v>
      </c>
      <c r="D107">
        <v>17.41</v>
      </c>
      <c r="E107">
        <v>27.62</v>
      </c>
      <c r="F107">
        <v>30.88</v>
      </c>
      <c r="G107">
        <v>45.330300000000001</v>
      </c>
      <c r="H107">
        <v>24.45</v>
      </c>
      <c r="I107">
        <v>51.75</v>
      </c>
      <c r="J107">
        <v>58.12</v>
      </c>
      <c r="K107">
        <v>57.69</v>
      </c>
      <c r="L107">
        <v>27.56</v>
      </c>
      <c r="M107">
        <v>50.64</v>
      </c>
      <c r="N107">
        <v>51.048299999999998</v>
      </c>
      <c r="O107">
        <v>52.39</v>
      </c>
      <c r="P107">
        <v>53.25</v>
      </c>
      <c r="Q107">
        <v>18.690000000000001</v>
      </c>
      <c r="R107">
        <v>1187.8599999999999</v>
      </c>
      <c r="S107">
        <v>31.41</v>
      </c>
      <c r="T107">
        <v>18.149999999999999</v>
      </c>
      <c r="U107">
        <v>12.49</v>
      </c>
      <c r="V107">
        <v>39.54</v>
      </c>
      <c r="W107">
        <v>45.17</v>
      </c>
      <c r="X107">
        <v>25.01</v>
      </c>
      <c r="Y107">
        <v>42.85</v>
      </c>
      <c r="Z107">
        <v>40.770000000000003</v>
      </c>
      <c r="AA107">
        <v>72.010000000000005</v>
      </c>
      <c r="AB107">
        <v>53.58</v>
      </c>
      <c r="AC107">
        <v>38.29</v>
      </c>
      <c r="AD107">
        <v>487.97</v>
      </c>
      <c r="AE107">
        <v>564.34</v>
      </c>
      <c r="AF107">
        <v>41.68</v>
      </c>
      <c r="AG107">
        <v>50.79</v>
      </c>
      <c r="AH107">
        <v>44.38</v>
      </c>
      <c r="AI107">
        <v>45.81</v>
      </c>
    </row>
    <row r="108" spans="1:35" x14ac:dyDescent="0.3">
      <c r="A108" s="2">
        <v>45785</v>
      </c>
      <c r="B108">
        <v>27.85</v>
      </c>
      <c r="C108">
        <v>32.15</v>
      </c>
      <c r="D108">
        <v>17.45</v>
      </c>
      <c r="E108">
        <v>27.16</v>
      </c>
      <c r="F108">
        <v>29.94</v>
      </c>
      <c r="G108">
        <v>45.02</v>
      </c>
      <c r="H108">
        <v>24.31</v>
      </c>
      <c r="I108">
        <v>51.16</v>
      </c>
      <c r="J108">
        <v>58.11</v>
      </c>
      <c r="K108">
        <v>57.2</v>
      </c>
      <c r="L108">
        <v>27.48</v>
      </c>
      <c r="M108">
        <v>49.85</v>
      </c>
      <c r="N108">
        <v>50.26</v>
      </c>
      <c r="O108">
        <v>51.54</v>
      </c>
      <c r="P108">
        <v>53.45</v>
      </c>
      <c r="Q108">
        <v>18.614999999999998</v>
      </c>
      <c r="R108">
        <v>1198.98</v>
      </c>
      <c r="S108">
        <v>31.19</v>
      </c>
      <c r="T108">
        <v>18.14</v>
      </c>
      <c r="U108">
        <v>12.6</v>
      </c>
      <c r="V108">
        <v>39.44</v>
      </c>
      <c r="W108">
        <v>44.23</v>
      </c>
      <c r="X108">
        <v>24.83</v>
      </c>
      <c r="Y108">
        <v>42.81</v>
      </c>
      <c r="Z108">
        <v>40.46</v>
      </c>
      <c r="AA108">
        <v>71.83</v>
      </c>
      <c r="AB108">
        <v>53.58</v>
      </c>
      <c r="AC108">
        <v>38.11</v>
      </c>
      <c r="AD108">
        <v>488.29</v>
      </c>
      <c r="AE108">
        <v>565.05999999999995</v>
      </c>
      <c r="AF108">
        <v>41.32</v>
      </c>
      <c r="AG108">
        <v>50.32</v>
      </c>
      <c r="AH108">
        <v>44.26</v>
      </c>
      <c r="AI108">
        <v>45.36</v>
      </c>
    </row>
    <row r="109" spans="1:35" x14ac:dyDescent="0.3">
      <c r="A109" s="2">
        <v>45784</v>
      </c>
      <c r="B109">
        <v>27.58</v>
      </c>
      <c r="C109">
        <v>31.75</v>
      </c>
      <c r="D109">
        <v>17.71</v>
      </c>
      <c r="E109">
        <v>27.56</v>
      </c>
      <c r="F109">
        <v>29.66</v>
      </c>
      <c r="G109">
        <v>44.79</v>
      </c>
      <c r="H109">
        <v>24.68</v>
      </c>
      <c r="I109">
        <v>51</v>
      </c>
      <c r="J109">
        <v>59.09</v>
      </c>
      <c r="K109">
        <v>57.79</v>
      </c>
      <c r="L109">
        <v>26.4</v>
      </c>
      <c r="M109">
        <v>50.23</v>
      </c>
      <c r="N109">
        <v>50.37</v>
      </c>
      <c r="O109">
        <v>53.22</v>
      </c>
      <c r="P109">
        <v>52.69</v>
      </c>
      <c r="Q109">
        <v>18.510000000000002</v>
      </c>
      <c r="R109">
        <v>1197.26</v>
      </c>
      <c r="S109">
        <v>30.31</v>
      </c>
      <c r="T109">
        <v>18.18</v>
      </c>
      <c r="U109">
        <v>12.42</v>
      </c>
      <c r="V109">
        <v>39.53</v>
      </c>
      <c r="W109">
        <v>44.56</v>
      </c>
      <c r="X109">
        <v>24.89</v>
      </c>
      <c r="Y109">
        <v>42.89</v>
      </c>
      <c r="Z109">
        <v>40.44</v>
      </c>
      <c r="AA109">
        <v>71.98</v>
      </c>
      <c r="AB109">
        <v>54.15</v>
      </c>
      <c r="AC109">
        <v>38.43</v>
      </c>
      <c r="AD109">
        <v>483.3</v>
      </c>
      <c r="AE109">
        <v>561.15</v>
      </c>
      <c r="AF109">
        <v>41.32</v>
      </c>
      <c r="AG109">
        <v>50.21</v>
      </c>
      <c r="AH109">
        <v>44.38</v>
      </c>
      <c r="AI109">
        <v>44.99</v>
      </c>
    </row>
    <row r="110" spans="1:35" x14ac:dyDescent="0.3">
      <c r="A110" s="2">
        <v>45783</v>
      </c>
      <c r="B110">
        <v>27.82</v>
      </c>
      <c r="C110">
        <v>31.62</v>
      </c>
      <c r="D110">
        <v>17.739999999999998</v>
      </c>
      <c r="E110">
        <v>27.35</v>
      </c>
      <c r="F110">
        <v>29.48</v>
      </c>
      <c r="G110">
        <v>45.45</v>
      </c>
      <c r="H110">
        <v>24.64</v>
      </c>
      <c r="I110">
        <v>51.56</v>
      </c>
      <c r="J110">
        <v>58.39</v>
      </c>
      <c r="K110">
        <v>58.5</v>
      </c>
      <c r="L110">
        <v>26.61</v>
      </c>
      <c r="M110">
        <v>50.71</v>
      </c>
      <c r="N110">
        <v>50.13</v>
      </c>
      <c r="O110">
        <v>53.68</v>
      </c>
      <c r="P110">
        <v>53.95</v>
      </c>
      <c r="Q110">
        <v>18.55</v>
      </c>
      <c r="R110">
        <v>1171.1199999999999</v>
      </c>
      <c r="S110">
        <v>30.76</v>
      </c>
      <c r="T110">
        <v>18.309999999999999</v>
      </c>
      <c r="U110">
        <v>12.22</v>
      </c>
      <c r="V110">
        <v>39.72</v>
      </c>
      <c r="W110">
        <v>44.82</v>
      </c>
      <c r="X110">
        <v>25.05</v>
      </c>
      <c r="Y110">
        <v>42.77</v>
      </c>
      <c r="Z110">
        <v>40.67</v>
      </c>
      <c r="AA110">
        <v>72.430000000000007</v>
      </c>
      <c r="AB110">
        <v>54.34</v>
      </c>
      <c r="AC110">
        <v>38.57</v>
      </c>
      <c r="AD110">
        <v>481.41</v>
      </c>
      <c r="AE110">
        <v>558.79999999999995</v>
      </c>
      <c r="AF110">
        <v>41.62</v>
      </c>
      <c r="AG110">
        <v>49.98</v>
      </c>
      <c r="AH110">
        <v>44.18</v>
      </c>
      <c r="AI110">
        <v>45.22</v>
      </c>
    </row>
    <row r="111" spans="1:35" x14ac:dyDescent="0.3">
      <c r="A111" s="2">
        <v>45782</v>
      </c>
      <c r="B111">
        <v>27.7</v>
      </c>
      <c r="C111">
        <v>31.58</v>
      </c>
      <c r="D111">
        <v>17.649999999999999</v>
      </c>
      <c r="E111">
        <v>27.03</v>
      </c>
      <c r="F111">
        <v>29.83</v>
      </c>
      <c r="G111">
        <v>44.700299999999999</v>
      </c>
      <c r="H111">
        <v>24.86</v>
      </c>
      <c r="I111">
        <v>52.96</v>
      </c>
      <c r="J111">
        <v>56.68</v>
      </c>
      <c r="K111">
        <v>58.38</v>
      </c>
      <c r="L111">
        <v>26.71</v>
      </c>
      <c r="M111">
        <v>50.44</v>
      </c>
      <c r="N111">
        <v>50.44</v>
      </c>
      <c r="O111">
        <v>54.32</v>
      </c>
      <c r="P111">
        <v>53.4</v>
      </c>
      <c r="Q111">
        <v>18.55</v>
      </c>
      <c r="R111">
        <v>1159.53</v>
      </c>
      <c r="S111">
        <v>30.7</v>
      </c>
      <c r="T111">
        <v>18.23</v>
      </c>
      <c r="U111">
        <v>12.27</v>
      </c>
      <c r="V111">
        <v>39.71</v>
      </c>
      <c r="W111">
        <v>44.49</v>
      </c>
      <c r="X111">
        <v>24.99</v>
      </c>
      <c r="Y111">
        <v>42.66</v>
      </c>
      <c r="Z111">
        <v>40.72</v>
      </c>
      <c r="AA111">
        <v>72.39</v>
      </c>
      <c r="AB111">
        <v>54.64</v>
      </c>
      <c r="AC111">
        <v>38.64</v>
      </c>
      <c r="AD111">
        <v>485.93</v>
      </c>
      <c r="AE111">
        <v>563.51</v>
      </c>
      <c r="AF111">
        <v>41.84</v>
      </c>
      <c r="AG111">
        <v>50.14</v>
      </c>
      <c r="AH111">
        <v>44.28</v>
      </c>
      <c r="AI111">
        <v>45.07</v>
      </c>
    </row>
    <row r="112" spans="1:35" x14ac:dyDescent="0.3">
      <c r="A112" s="2">
        <v>45779</v>
      </c>
      <c r="B112">
        <v>27.66</v>
      </c>
      <c r="C112">
        <v>31.35</v>
      </c>
      <c r="D112">
        <v>17.63</v>
      </c>
      <c r="E112">
        <v>27.27</v>
      </c>
      <c r="F112">
        <v>30.09</v>
      </c>
      <c r="G112">
        <v>44.44</v>
      </c>
      <c r="H112">
        <v>24.85</v>
      </c>
      <c r="I112">
        <v>50.95</v>
      </c>
      <c r="J112">
        <v>56.94</v>
      </c>
      <c r="K112">
        <v>57.71</v>
      </c>
      <c r="L112">
        <v>27.12</v>
      </c>
      <c r="M112">
        <v>50.19</v>
      </c>
      <c r="N112">
        <v>50.1</v>
      </c>
      <c r="O112">
        <v>53.91</v>
      </c>
      <c r="P112">
        <v>53.42</v>
      </c>
      <c r="Q112">
        <v>18.54</v>
      </c>
      <c r="R112">
        <v>1159</v>
      </c>
      <c r="S112">
        <v>30.94</v>
      </c>
      <c r="T112">
        <v>18.14</v>
      </c>
      <c r="U112">
        <v>12.24</v>
      </c>
      <c r="V112">
        <v>40.33</v>
      </c>
      <c r="W112">
        <v>44.29</v>
      </c>
      <c r="X112">
        <v>25.31</v>
      </c>
      <c r="Y112">
        <v>42.84</v>
      </c>
      <c r="Z112">
        <v>40.340000000000003</v>
      </c>
      <c r="AA112">
        <v>71.89</v>
      </c>
      <c r="AB112">
        <v>54.47</v>
      </c>
      <c r="AC112">
        <v>38.6</v>
      </c>
      <c r="AD112">
        <v>488.83</v>
      </c>
      <c r="AE112">
        <v>566.76</v>
      </c>
      <c r="AF112">
        <v>41.86</v>
      </c>
      <c r="AG112">
        <v>50.27</v>
      </c>
      <c r="AH112">
        <v>44.55</v>
      </c>
      <c r="AI112">
        <v>44.99</v>
      </c>
    </row>
    <row r="113" spans="1:35" x14ac:dyDescent="0.3">
      <c r="A113" s="2">
        <v>45778</v>
      </c>
      <c r="B113">
        <v>26.92</v>
      </c>
      <c r="C113">
        <v>31.07</v>
      </c>
      <c r="D113">
        <v>17.3</v>
      </c>
      <c r="E113">
        <v>26.86</v>
      </c>
      <c r="F113">
        <v>29.45</v>
      </c>
      <c r="G113">
        <v>43.74</v>
      </c>
      <c r="H113">
        <v>24.12</v>
      </c>
      <c r="I113">
        <v>47.82</v>
      </c>
      <c r="J113">
        <v>56.67</v>
      </c>
      <c r="K113">
        <v>55.6</v>
      </c>
      <c r="L113">
        <v>26.88</v>
      </c>
      <c r="M113">
        <v>49.27</v>
      </c>
      <c r="N113">
        <v>49.3</v>
      </c>
      <c r="O113">
        <v>53.54</v>
      </c>
      <c r="P113">
        <v>51.59</v>
      </c>
      <c r="Q113">
        <v>18.34</v>
      </c>
      <c r="R113">
        <v>1146.8599999999999</v>
      </c>
      <c r="S113">
        <v>30.66</v>
      </c>
      <c r="T113">
        <v>17.96</v>
      </c>
      <c r="U113">
        <v>12.11</v>
      </c>
      <c r="V113">
        <v>40.01</v>
      </c>
      <c r="W113">
        <v>43.06</v>
      </c>
      <c r="X113">
        <v>24.65</v>
      </c>
      <c r="Y113">
        <v>42.31</v>
      </c>
      <c r="Z113">
        <v>39.46</v>
      </c>
      <c r="AA113">
        <v>71.17</v>
      </c>
      <c r="AB113">
        <v>53.52</v>
      </c>
      <c r="AC113">
        <v>37.880000000000003</v>
      </c>
      <c r="AD113">
        <v>481.68</v>
      </c>
      <c r="AE113">
        <v>558.47</v>
      </c>
      <c r="AF113">
        <v>41.07</v>
      </c>
      <c r="AG113">
        <v>48.78</v>
      </c>
      <c r="AH113">
        <v>43.12</v>
      </c>
      <c r="AI113">
        <v>44.26</v>
      </c>
    </row>
    <row r="114" spans="1:35" x14ac:dyDescent="0.3">
      <c r="A114" s="2">
        <v>45777</v>
      </c>
      <c r="B114">
        <v>27.06</v>
      </c>
      <c r="C114">
        <v>31.13</v>
      </c>
      <c r="D114">
        <v>17.309999999999999</v>
      </c>
      <c r="E114">
        <v>26.89</v>
      </c>
      <c r="F114">
        <v>29.48</v>
      </c>
      <c r="G114">
        <v>44.33</v>
      </c>
      <c r="H114">
        <v>24.17</v>
      </c>
      <c r="I114">
        <v>47.48</v>
      </c>
      <c r="J114">
        <v>56.97</v>
      </c>
      <c r="K114">
        <v>56.19</v>
      </c>
      <c r="L114">
        <v>27.04</v>
      </c>
      <c r="M114">
        <v>49.52</v>
      </c>
      <c r="N114">
        <v>49.52</v>
      </c>
      <c r="O114">
        <v>53.57</v>
      </c>
      <c r="P114">
        <v>51.66</v>
      </c>
      <c r="Q114">
        <v>18.309999999999999</v>
      </c>
      <c r="R114">
        <v>1153.77</v>
      </c>
      <c r="S114">
        <v>30.67</v>
      </c>
      <c r="T114">
        <v>17.88</v>
      </c>
      <c r="U114">
        <v>12.07</v>
      </c>
      <c r="V114">
        <v>40.43</v>
      </c>
      <c r="W114">
        <v>42.61</v>
      </c>
      <c r="X114">
        <v>24.67</v>
      </c>
      <c r="Y114">
        <v>42.45</v>
      </c>
      <c r="Z114">
        <v>39.49</v>
      </c>
      <c r="AA114">
        <v>71.430000000000007</v>
      </c>
      <c r="AB114">
        <v>53.86</v>
      </c>
      <c r="AC114">
        <v>38.1</v>
      </c>
      <c r="AD114">
        <v>475.47</v>
      </c>
      <c r="AE114">
        <v>554.54</v>
      </c>
      <c r="AF114">
        <v>41.04</v>
      </c>
      <c r="AG114">
        <v>48.85</v>
      </c>
      <c r="AH114">
        <v>43.64</v>
      </c>
      <c r="AI114">
        <v>44.21</v>
      </c>
    </row>
    <row r="115" spans="1:35" x14ac:dyDescent="0.3">
      <c r="A115" s="2">
        <v>45776</v>
      </c>
      <c r="B115">
        <v>27.14</v>
      </c>
      <c r="C115">
        <v>31.44</v>
      </c>
      <c r="D115">
        <v>17.100000000000001</v>
      </c>
      <c r="E115">
        <v>26.41</v>
      </c>
      <c r="F115">
        <v>30.3</v>
      </c>
      <c r="G115">
        <v>44.8</v>
      </c>
      <c r="H115">
        <v>23.7</v>
      </c>
      <c r="I115">
        <v>47.15</v>
      </c>
      <c r="J115">
        <v>56.42</v>
      </c>
      <c r="K115">
        <v>56.1</v>
      </c>
      <c r="L115">
        <v>27.36</v>
      </c>
      <c r="M115">
        <v>49.14</v>
      </c>
      <c r="N115">
        <v>49.99</v>
      </c>
      <c r="O115">
        <v>53.54</v>
      </c>
      <c r="P115">
        <v>51.68</v>
      </c>
      <c r="Q115">
        <v>18.2</v>
      </c>
      <c r="R115">
        <v>1144.05</v>
      </c>
      <c r="S115">
        <v>31.18</v>
      </c>
      <c r="T115">
        <v>17.989999999999998</v>
      </c>
      <c r="U115">
        <v>12.05</v>
      </c>
      <c r="V115">
        <v>40.74</v>
      </c>
      <c r="W115">
        <v>43.35</v>
      </c>
      <c r="X115">
        <v>24.55</v>
      </c>
      <c r="Y115">
        <v>42.45</v>
      </c>
      <c r="Z115">
        <v>39.67</v>
      </c>
      <c r="AA115">
        <v>72.02</v>
      </c>
      <c r="AB115">
        <v>53.67</v>
      </c>
      <c r="AC115">
        <v>38.35</v>
      </c>
      <c r="AD115">
        <v>475.53</v>
      </c>
      <c r="AE115">
        <v>554.32000000000005</v>
      </c>
      <c r="AF115">
        <v>40.94</v>
      </c>
      <c r="AG115">
        <v>48.92</v>
      </c>
      <c r="AH115">
        <v>43</v>
      </c>
      <c r="AI115">
        <v>44.67</v>
      </c>
    </row>
    <row r="116" spans="1:35" x14ac:dyDescent="0.3">
      <c r="A116" s="2">
        <v>45775</v>
      </c>
      <c r="B116">
        <v>27.14</v>
      </c>
      <c r="C116">
        <v>31.24</v>
      </c>
      <c r="D116">
        <v>16.93</v>
      </c>
      <c r="E116">
        <v>26.18</v>
      </c>
      <c r="F116">
        <v>30.3</v>
      </c>
      <c r="G116">
        <v>44.6021</v>
      </c>
      <c r="H116">
        <v>23.71</v>
      </c>
      <c r="I116">
        <v>46.47</v>
      </c>
      <c r="J116">
        <v>58.12</v>
      </c>
      <c r="K116">
        <v>55.65</v>
      </c>
      <c r="L116">
        <v>27.21</v>
      </c>
      <c r="M116">
        <v>49.09</v>
      </c>
      <c r="N116">
        <v>49.71</v>
      </c>
      <c r="O116">
        <v>53.29</v>
      </c>
      <c r="P116">
        <v>51.85</v>
      </c>
      <c r="Q116">
        <v>18.14</v>
      </c>
      <c r="R116">
        <v>1134.71</v>
      </c>
      <c r="S116">
        <v>31.48</v>
      </c>
      <c r="T116">
        <v>17.64</v>
      </c>
      <c r="U116">
        <v>11.95</v>
      </c>
      <c r="V116">
        <v>40.85</v>
      </c>
      <c r="W116">
        <v>43.6</v>
      </c>
      <c r="X116">
        <v>24.52</v>
      </c>
      <c r="Y116">
        <v>42.37</v>
      </c>
      <c r="Z116">
        <v>39.47</v>
      </c>
      <c r="AA116">
        <v>71.739999999999995</v>
      </c>
      <c r="AB116">
        <v>53.71</v>
      </c>
      <c r="AC116">
        <v>38.19</v>
      </c>
      <c r="AD116">
        <v>472.41</v>
      </c>
      <c r="AE116">
        <v>550.85</v>
      </c>
      <c r="AF116">
        <v>41.04</v>
      </c>
      <c r="AG116">
        <v>48.79</v>
      </c>
      <c r="AH116">
        <v>43.61</v>
      </c>
      <c r="AI116">
        <v>44.23</v>
      </c>
    </row>
    <row r="117" spans="1:35" x14ac:dyDescent="0.3">
      <c r="A117" s="2">
        <v>45772</v>
      </c>
      <c r="B117">
        <v>27.25</v>
      </c>
      <c r="C117">
        <v>31.67</v>
      </c>
      <c r="D117">
        <v>16.77</v>
      </c>
      <c r="E117">
        <v>26.26</v>
      </c>
      <c r="F117">
        <v>30.04</v>
      </c>
      <c r="G117">
        <v>44.4285</v>
      </c>
      <c r="H117">
        <v>23.43</v>
      </c>
      <c r="I117">
        <v>46.34</v>
      </c>
      <c r="J117">
        <v>57.94</v>
      </c>
      <c r="K117">
        <v>55.81</v>
      </c>
      <c r="L117">
        <v>26.94</v>
      </c>
      <c r="M117">
        <v>48.38</v>
      </c>
      <c r="N117">
        <v>49.52</v>
      </c>
      <c r="O117">
        <v>52.85</v>
      </c>
      <c r="P117">
        <v>51.91</v>
      </c>
      <c r="Q117">
        <v>18.16</v>
      </c>
      <c r="R117">
        <v>1150.95</v>
      </c>
      <c r="S117">
        <v>31.96</v>
      </c>
      <c r="T117">
        <v>17.47</v>
      </c>
      <c r="U117">
        <v>12.01</v>
      </c>
      <c r="V117">
        <v>41.16</v>
      </c>
      <c r="W117">
        <v>43.76</v>
      </c>
      <c r="X117">
        <v>24.51</v>
      </c>
      <c r="Y117">
        <v>42.04</v>
      </c>
      <c r="Z117">
        <v>39.36</v>
      </c>
      <c r="AA117">
        <v>70.77</v>
      </c>
      <c r="AB117">
        <v>53.04</v>
      </c>
      <c r="AC117">
        <v>37.94</v>
      </c>
      <c r="AD117">
        <v>472.56</v>
      </c>
      <c r="AE117">
        <v>550.64</v>
      </c>
      <c r="AF117">
        <v>40.950000000000003</v>
      </c>
      <c r="AG117">
        <v>48.78</v>
      </c>
      <c r="AH117">
        <v>43.62</v>
      </c>
      <c r="AI117">
        <v>44.04</v>
      </c>
    </row>
    <row r="118" spans="1:35" x14ac:dyDescent="0.3">
      <c r="A118" s="2">
        <v>45771</v>
      </c>
      <c r="B118">
        <v>27.29</v>
      </c>
      <c r="C118">
        <v>31.7</v>
      </c>
      <c r="D118">
        <v>16.760000000000002</v>
      </c>
      <c r="E118">
        <v>25.96</v>
      </c>
      <c r="F118">
        <v>30.19</v>
      </c>
      <c r="G118">
        <v>44.55</v>
      </c>
      <c r="H118">
        <v>23.43</v>
      </c>
      <c r="I118">
        <v>46.18</v>
      </c>
      <c r="J118">
        <v>57.34</v>
      </c>
      <c r="K118">
        <v>55.95</v>
      </c>
      <c r="L118">
        <v>26.74</v>
      </c>
      <c r="M118">
        <v>47.96</v>
      </c>
      <c r="N118">
        <v>49.95</v>
      </c>
      <c r="O118">
        <v>53.74</v>
      </c>
      <c r="P118">
        <v>51.97</v>
      </c>
      <c r="Q118">
        <v>18.12</v>
      </c>
      <c r="R118">
        <v>1141.28</v>
      </c>
      <c r="S118">
        <v>32.18</v>
      </c>
      <c r="T118">
        <v>17.57</v>
      </c>
      <c r="U118">
        <v>12</v>
      </c>
      <c r="V118">
        <v>41.05</v>
      </c>
      <c r="W118">
        <v>43.805</v>
      </c>
      <c r="X118">
        <v>24.51</v>
      </c>
      <c r="Y118">
        <v>42.06</v>
      </c>
      <c r="Z118">
        <v>39.03</v>
      </c>
      <c r="AA118">
        <v>70.28</v>
      </c>
      <c r="AB118">
        <v>52.96</v>
      </c>
      <c r="AC118">
        <v>37.89</v>
      </c>
      <c r="AD118">
        <v>467.35</v>
      </c>
      <c r="AE118">
        <v>546.69000000000005</v>
      </c>
      <c r="AF118">
        <v>40.72</v>
      </c>
      <c r="AG118">
        <v>48.41</v>
      </c>
      <c r="AH118">
        <v>43.32</v>
      </c>
      <c r="AI118">
        <v>43.48</v>
      </c>
    </row>
    <row r="119" spans="1:35" x14ac:dyDescent="0.3">
      <c r="A119" s="2">
        <v>45770</v>
      </c>
      <c r="B119">
        <v>27.2</v>
      </c>
      <c r="C119">
        <v>31.19</v>
      </c>
      <c r="D119">
        <v>16.61</v>
      </c>
      <c r="E119">
        <v>25.59</v>
      </c>
      <c r="F119">
        <v>29.43</v>
      </c>
      <c r="G119">
        <v>43.98</v>
      </c>
      <c r="H119">
        <v>23.07</v>
      </c>
      <c r="I119">
        <v>45.5</v>
      </c>
      <c r="J119">
        <v>56.51</v>
      </c>
      <c r="K119">
        <v>55.6</v>
      </c>
      <c r="L119">
        <v>26.31</v>
      </c>
      <c r="M119">
        <v>47.55</v>
      </c>
      <c r="N119">
        <v>49.35</v>
      </c>
      <c r="O119">
        <v>53.18</v>
      </c>
      <c r="P119">
        <v>51.66</v>
      </c>
      <c r="Q119">
        <v>17.899999999999999</v>
      </c>
      <c r="R119">
        <v>1138.9000000000001</v>
      </c>
      <c r="S119">
        <v>31.77</v>
      </c>
      <c r="T119">
        <v>17.23</v>
      </c>
      <c r="U119">
        <v>11.62</v>
      </c>
      <c r="V119">
        <v>40.369999999999997</v>
      </c>
      <c r="W119">
        <v>42.823799999999999</v>
      </c>
      <c r="X119">
        <v>24</v>
      </c>
      <c r="Y119">
        <v>41.52</v>
      </c>
      <c r="Z119">
        <v>38.44</v>
      </c>
      <c r="AA119">
        <v>69.48</v>
      </c>
      <c r="AB119">
        <v>52.23</v>
      </c>
      <c r="AC119">
        <v>37.549999999999997</v>
      </c>
      <c r="AD119">
        <v>454.56</v>
      </c>
      <c r="AE119">
        <v>535.41999999999996</v>
      </c>
      <c r="AF119">
        <v>40.119999999999997</v>
      </c>
      <c r="AG119">
        <v>47.77</v>
      </c>
      <c r="AH119">
        <v>42.43</v>
      </c>
      <c r="AI119">
        <v>42.69</v>
      </c>
    </row>
    <row r="120" spans="1:35" x14ac:dyDescent="0.3">
      <c r="A120" s="2">
        <v>45769</v>
      </c>
      <c r="B120">
        <v>27.16</v>
      </c>
      <c r="C120">
        <v>30.91</v>
      </c>
      <c r="D120">
        <v>16.36</v>
      </c>
      <c r="E120">
        <v>25.55</v>
      </c>
      <c r="F120">
        <v>29.25</v>
      </c>
      <c r="G120">
        <v>43.835999999999999</v>
      </c>
      <c r="H120">
        <v>22.91</v>
      </c>
      <c r="I120">
        <v>44.33</v>
      </c>
      <c r="J120">
        <v>55.51</v>
      </c>
      <c r="K120">
        <v>54.81</v>
      </c>
      <c r="L120">
        <v>25.86</v>
      </c>
      <c r="M120">
        <v>48.16</v>
      </c>
      <c r="N120">
        <v>49.05</v>
      </c>
      <c r="O120">
        <v>53.5</v>
      </c>
      <c r="P120">
        <v>50.9</v>
      </c>
      <c r="Q120">
        <v>17.91</v>
      </c>
      <c r="R120">
        <v>1128.6600000000001</v>
      </c>
      <c r="S120">
        <v>31.66</v>
      </c>
      <c r="T120">
        <v>17.010000000000002</v>
      </c>
      <c r="U120">
        <v>11.64</v>
      </c>
      <c r="V120">
        <v>40.409999999999997</v>
      </c>
      <c r="W120">
        <v>43.094999999999999</v>
      </c>
      <c r="X120">
        <v>23.96</v>
      </c>
      <c r="Y120">
        <v>41.39</v>
      </c>
      <c r="Z120">
        <v>38.03</v>
      </c>
      <c r="AA120">
        <v>69.27</v>
      </c>
      <c r="AB120">
        <v>52.45</v>
      </c>
      <c r="AC120">
        <v>37.58</v>
      </c>
      <c r="AD120">
        <v>444.48</v>
      </c>
      <c r="AE120">
        <v>527.25</v>
      </c>
      <c r="AF120">
        <v>39.840000000000003</v>
      </c>
      <c r="AG120">
        <v>47.1</v>
      </c>
      <c r="AH120">
        <v>42.68</v>
      </c>
      <c r="AI120">
        <v>42.81</v>
      </c>
    </row>
    <row r="121" spans="1:35" x14ac:dyDescent="0.3">
      <c r="A121" s="2">
        <v>45768</v>
      </c>
      <c r="B121">
        <v>27.04</v>
      </c>
      <c r="C121">
        <v>30.05</v>
      </c>
      <c r="D121">
        <v>16.03</v>
      </c>
      <c r="E121">
        <v>25.17</v>
      </c>
      <c r="F121">
        <v>28.63</v>
      </c>
      <c r="G121">
        <v>43.48</v>
      </c>
      <c r="H121">
        <v>23.04</v>
      </c>
      <c r="I121">
        <v>44.22</v>
      </c>
      <c r="J121">
        <v>54.34</v>
      </c>
      <c r="K121">
        <v>54.39</v>
      </c>
      <c r="L121">
        <v>25.2</v>
      </c>
      <c r="M121">
        <v>47.6</v>
      </c>
      <c r="N121">
        <v>47.02</v>
      </c>
      <c r="O121">
        <v>53</v>
      </c>
      <c r="P121">
        <v>49.39</v>
      </c>
      <c r="Q121">
        <v>17.78</v>
      </c>
      <c r="R121">
        <v>1133.95</v>
      </c>
      <c r="S121">
        <v>31.71</v>
      </c>
      <c r="T121">
        <v>16.760000000000002</v>
      </c>
      <c r="U121">
        <v>11.51</v>
      </c>
      <c r="V121">
        <v>39.9</v>
      </c>
      <c r="W121">
        <v>43.38</v>
      </c>
      <c r="X121">
        <v>23.48</v>
      </c>
      <c r="Y121">
        <v>40.770000000000003</v>
      </c>
      <c r="Z121">
        <v>37.03</v>
      </c>
      <c r="AA121">
        <v>67.92</v>
      </c>
      <c r="AB121">
        <v>51.82</v>
      </c>
      <c r="AC121">
        <v>36.82</v>
      </c>
      <c r="AD121">
        <v>433.11</v>
      </c>
      <c r="AE121">
        <v>513.88</v>
      </c>
      <c r="AF121">
        <v>38.97</v>
      </c>
      <c r="AG121">
        <v>46.09</v>
      </c>
      <c r="AH121">
        <v>41.77</v>
      </c>
      <c r="AI121">
        <v>41.94</v>
      </c>
    </row>
    <row r="122" spans="1:35" x14ac:dyDescent="0.3">
      <c r="A122" s="2">
        <v>45764</v>
      </c>
      <c r="B122">
        <v>26.82</v>
      </c>
      <c r="C122">
        <v>29.95</v>
      </c>
      <c r="D122">
        <v>16.13</v>
      </c>
      <c r="E122">
        <v>25.3019</v>
      </c>
      <c r="F122">
        <v>28.29</v>
      </c>
      <c r="G122">
        <v>43.2</v>
      </c>
      <c r="H122">
        <v>22.77</v>
      </c>
      <c r="I122">
        <v>44.88</v>
      </c>
      <c r="J122">
        <v>54.93</v>
      </c>
      <c r="K122">
        <v>54.31</v>
      </c>
      <c r="L122">
        <v>25.22</v>
      </c>
      <c r="M122">
        <v>47.9</v>
      </c>
      <c r="N122">
        <v>47.34</v>
      </c>
      <c r="O122">
        <v>52.26</v>
      </c>
      <c r="P122">
        <v>49.29</v>
      </c>
      <c r="Q122">
        <v>17.72</v>
      </c>
      <c r="R122">
        <v>1088.18</v>
      </c>
      <c r="S122">
        <v>31.91</v>
      </c>
      <c r="T122">
        <v>16.760000000000002</v>
      </c>
      <c r="U122">
        <v>11.73</v>
      </c>
      <c r="V122">
        <v>40.19</v>
      </c>
      <c r="W122">
        <v>43.5</v>
      </c>
      <c r="X122">
        <v>23.61</v>
      </c>
      <c r="Y122">
        <v>41.1</v>
      </c>
      <c r="Z122">
        <v>37.4</v>
      </c>
      <c r="AA122">
        <v>68.069999999999993</v>
      </c>
      <c r="AB122">
        <v>51.95</v>
      </c>
      <c r="AC122">
        <v>36.97</v>
      </c>
      <c r="AD122">
        <v>444.1</v>
      </c>
      <c r="AE122">
        <v>526.41</v>
      </c>
      <c r="AF122">
        <v>39.22</v>
      </c>
      <c r="AG122">
        <v>46.55</v>
      </c>
      <c r="AH122">
        <v>41.9</v>
      </c>
      <c r="AI122">
        <v>42.13</v>
      </c>
    </row>
    <row r="123" spans="1:35" x14ac:dyDescent="0.3">
      <c r="A123" s="2">
        <v>45763</v>
      </c>
      <c r="B123">
        <v>26.92</v>
      </c>
      <c r="C123">
        <v>29.43</v>
      </c>
      <c r="D123">
        <v>15.93</v>
      </c>
      <c r="E123">
        <v>25.25</v>
      </c>
      <c r="F123">
        <v>27.74</v>
      </c>
      <c r="G123">
        <v>43.351100000000002</v>
      </c>
      <c r="H123">
        <v>22.44</v>
      </c>
      <c r="I123">
        <v>44.99</v>
      </c>
      <c r="J123">
        <v>53.02</v>
      </c>
      <c r="K123">
        <v>54.06</v>
      </c>
      <c r="L123">
        <v>24.79</v>
      </c>
      <c r="M123">
        <v>47.43</v>
      </c>
      <c r="N123">
        <v>47.35</v>
      </c>
      <c r="O123">
        <v>51.13</v>
      </c>
      <c r="P123">
        <v>49.16</v>
      </c>
      <c r="Q123">
        <v>17.78</v>
      </c>
      <c r="R123">
        <v>1074.5899999999999</v>
      </c>
      <c r="S123">
        <v>31.21</v>
      </c>
      <c r="T123">
        <v>16.68</v>
      </c>
      <c r="U123">
        <v>11.5</v>
      </c>
      <c r="V123">
        <v>40.04</v>
      </c>
      <c r="W123">
        <v>43.03</v>
      </c>
      <c r="X123">
        <v>23.42</v>
      </c>
      <c r="Y123">
        <v>40.83</v>
      </c>
      <c r="Z123">
        <v>37.22</v>
      </c>
      <c r="AA123">
        <v>66.78</v>
      </c>
      <c r="AB123">
        <v>51.29</v>
      </c>
      <c r="AC123">
        <v>36.549999999999997</v>
      </c>
      <c r="AD123">
        <v>444.18</v>
      </c>
      <c r="AE123">
        <v>525.66</v>
      </c>
      <c r="AF123">
        <v>38.96</v>
      </c>
      <c r="AG123">
        <v>46.26</v>
      </c>
      <c r="AH123">
        <v>41.07</v>
      </c>
      <c r="AI123">
        <v>41.76</v>
      </c>
    </row>
    <row r="124" spans="1:35" x14ac:dyDescent="0.3">
      <c r="A124" s="2">
        <v>45762</v>
      </c>
      <c r="B124">
        <v>26.7</v>
      </c>
      <c r="C124">
        <v>29.35</v>
      </c>
      <c r="D124">
        <v>16.14</v>
      </c>
      <c r="E124">
        <v>25.414100000000001</v>
      </c>
      <c r="F124">
        <v>27.58</v>
      </c>
      <c r="G124">
        <v>43.15</v>
      </c>
      <c r="H124">
        <v>22.63</v>
      </c>
      <c r="I124">
        <v>46.05</v>
      </c>
      <c r="J124">
        <v>52.19</v>
      </c>
      <c r="K124">
        <v>54.38</v>
      </c>
      <c r="L124">
        <v>24.86</v>
      </c>
      <c r="M124">
        <v>47.1</v>
      </c>
      <c r="N124">
        <v>47.414999999999999</v>
      </c>
      <c r="O124">
        <v>51.13</v>
      </c>
      <c r="P124">
        <v>50.17</v>
      </c>
      <c r="Q124">
        <v>17.89</v>
      </c>
      <c r="R124">
        <v>1125.21</v>
      </c>
      <c r="S124">
        <v>31.85</v>
      </c>
      <c r="T124">
        <v>16.79</v>
      </c>
      <c r="U124">
        <v>11.74</v>
      </c>
      <c r="V124">
        <v>40.24</v>
      </c>
      <c r="W124">
        <v>42.68</v>
      </c>
      <c r="X124">
        <v>23.36</v>
      </c>
      <c r="Y124">
        <v>40.53</v>
      </c>
      <c r="Z124">
        <v>37.200000000000003</v>
      </c>
      <c r="AA124">
        <v>67.44</v>
      </c>
      <c r="AB124">
        <v>51.45</v>
      </c>
      <c r="AC124">
        <v>36.65</v>
      </c>
      <c r="AD124">
        <v>457.99</v>
      </c>
      <c r="AE124">
        <v>537.61</v>
      </c>
      <c r="AF124">
        <v>39</v>
      </c>
      <c r="AG124">
        <v>46.89</v>
      </c>
      <c r="AH124">
        <v>41.39</v>
      </c>
      <c r="AI124">
        <v>41.54</v>
      </c>
    </row>
    <row r="125" spans="1:35" x14ac:dyDescent="0.3">
      <c r="A125" s="2">
        <v>45761</v>
      </c>
      <c r="B125">
        <v>26.96</v>
      </c>
      <c r="C125">
        <v>29.13</v>
      </c>
      <c r="D125">
        <v>16.09</v>
      </c>
      <c r="E125">
        <v>25.19</v>
      </c>
      <c r="F125">
        <v>27.59</v>
      </c>
      <c r="G125">
        <v>43.14</v>
      </c>
      <c r="H125">
        <v>22.65</v>
      </c>
      <c r="I125">
        <v>45.77</v>
      </c>
      <c r="J125">
        <v>51.91</v>
      </c>
      <c r="K125">
        <v>54.35</v>
      </c>
      <c r="L125">
        <v>25.01</v>
      </c>
      <c r="M125">
        <v>47.22</v>
      </c>
      <c r="N125">
        <v>46.92</v>
      </c>
      <c r="O125">
        <v>51.03</v>
      </c>
      <c r="P125">
        <v>50.56</v>
      </c>
      <c r="Q125">
        <v>17.79</v>
      </c>
      <c r="R125">
        <v>1161.81</v>
      </c>
      <c r="S125">
        <v>32.130000000000003</v>
      </c>
      <c r="T125">
        <v>16.71</v>
      </c>
      <c r="U125">
        <v>11.93</v>
      </c>
      <c r="V125">
        <v>40.01</v>
      </c>
      <c r="W125">
        <v>43.1</v>
      </c>
      <c r="X125">
        <v>23.29</v>
      </c>
      <c r="Y125">
        <v>40.44</v>
      </c>
      <c r="Z125">
        <v>36.82</v>
      </c>
      <c r="AA125">
        <v>66.900000000000006</v>
      </c>
      <c r="AB125">
        <v>51.2</v>
      </c>
      <c r="AC125">
        <v>36.15</v>
      </c>
      <c r="AD125">
        <v>457.48</v>
      </c>
      <c r="AE125">
        <v>539.12</v>
      </c>
      <c r="AF125">
        <v>38.85</v>
      </c>
      <c r="AG125">
        <v>46.61</v>
      </c>
      <c r="AH125">
        <v>40.72</v>
      </c>
      <c r="AI125">
        <v>40.92</v>
      </c>
    </row>
    <row r="126" spans="1:35" x14ac:dyDescent="0.3">
      <c r="A126" s="2">
        <v>45758</v>
      </c>
      <c r="B126">
        <v>27.09</v>
      </c>
      <c r="C126">
        <v>28.39</v>
      </c>
      <c r="D126">
        <v>15.87</v>
      </c>
      <c r="E126">
        <v>24.96</v>
      </c>
      <c r="F126">
        <v>27.25</v>
      </c>
      <c r="G126">
        <v>42.085000000000001</v>
      </c>
      <c r="H126">
        <v>22.46</v>
      </c>
      <c r="I126">
        <v>45.62</v>
      </c>
      <c r="J126">
        <v>50.68</v>
      </c>
      <c r="K126">
        <v>54.31</v>
      </c>
      <c r="L126">
        <v>24.69</v>
      </c>
      <c r="M126">
        <v>45.62</v>
      </c>
      <c r="N126">
        <v>45.92</v>
      </c>
      <c r="O126">
        <v>50.76</v>
      </c>
      <c r="P126">
        <v>49.68</v>
      </c>
      <c r="Q126">
        <v>17.61</v>
      </c>
      <c r="R126">
        <v>1172.69</v>
      </c>
      <c r="S126">
        <v>32.08</v>
      </c>
      <c r="T126">
        <v>16.510000000000002</v>
      </c>
      <c r="U126">
        <v>11.87</v>
      </c>
      <c r="V126">
        <v>39.58</v>
      </c>
      <c r="W126">
        <v>42.39</v>
      </c>
      <c r="X126">
        <v>22.77</v>
      </c>
      <c r="Y126">
        <v>39.869999999999997</v>
      </c>
      <c r="Z126">
        <v>36.369999999999997</v>
      </c>
      <c r="AA126">
        <v>65.819999999999993</v>
      </c>
      <c r="AB126">
        <v>51.05</v>
      </c>
      <c r="AC126">
        <v>35.57</v>
      </c>
      <c r="AD126">
        <v>454.4</v>
      </c>
      <c r="AE126">
        <v>533.94000000000005</v>
      </c>
      <c r="AF126">
        <v>38.97</v>
      </c>
      <c r="AG126">
        <v>45.81</v>
      </c>
      <c r="AH126">
        <v>40.31</v>
      </c>
      <c r="AI126">
        <v>40.53</v>
      </c>
    </row>
    <row r="127" spans="1:35" x14ac:dyDescent="0.3">
      <c r="A127" s="2">
        <v>45757</v>
      </c>
      <c r="B127">
        <v>26.64</v>
      </c>
      <c r="C127">
        <v>27.51</v>
      </c>
      <c r="D127">
        <v>15.45</v>
      </c>
      <c r="E127">
        <v>24.18</v>
      </c>
      <c r="F127">
        <v>26.93</v>
      </c>
      <c r="G127">
        <v>40.805900000000001</v>
      </c>
      <c r="H127">
        <v>22.05</v>
      </c>
      <c r="I127">
        <v>43.32</v>
      </c>
      <c r="J127">
        <v>50.3</v>
      </c>
      <c r="K127">
        <v>51.82</v>
      </c>
      <c r="L127">
        <v>24.19</v>
      </c>
      <c r="M127">
        <v>43.94</v>
      </c>
      <c r="N127">
        <v>44.76</v>
      </c>
      <c r="O127">
        <v>50.52</v>
      </c>
      <c r="P127">
        <v>47.98</v>
      </c>
      <c r="Q127">
        <v>17.52</v>
      </c>
      <c r="R127">
        <v>1168.02</v>
      </c>
      <c r="S127">
        <v>31.9</v>
      </c>
      <c r="T127">
        <v>16.170000000000002</v>
      </c>
      <c r="U127">
        <v>11.31</v>
      </c>
      <c r="V127">
        <v>39.340000000000003</v>
      </c>
      <c r="W127">
        <v>41.79</v>
      </c>
      <c r="X127">
        <v>22.35</v>
      </c>
      <c r="Y127">
        <v>38.74</v>
      </c>
      <c r="Z127">
        <v>35.799999999999997</v>
      </c>
      <c r="AA127">
        <v>64.22</v>
      </c>
      <c r="AB127">
        <v>49.7</v>
      </c>
      <c r="AC127">
        <v>34.67</v>
      </c>
      <c r="AD127">
        <v>446.18</v>
      </c>
      <c r="AE127">
        <v>524.58000000000004</v>
      </c>
      <c r="AF127">
        <v>37.99</v>
      </c>
      <c r="AG127">
        <v>44.67</v>
      </c>
      <c r="AH127">
        <v>39.65</v>
      </c>
      <c r="AI127">
        <v>39.659999999999997</v>
      </c>
    </row>
    <row r="128" spans="1:35" x14ac:dyDescent="0.3">
      <c r="A128" s="2">
        <v>45756</v>
      </c>
      <c r="B128">
        <v>26.4</v>
      </c>
      <c r="C128">
        <v>28.24</v>
      </c>
      <c r="D128">
        <v>15.56</v>
      </c>
      <c r="E128">
        <v>25.16</v>
      </c>
      <c r="F128">
        <v>27.69</v>
      </c>
      <c r="G128">
        <v>41.46</v>
      </c>
      <c r="H128">
        <v>22.14</v>
      </c>
      <c r="I128">
        <v>44.79</v>
      </c>
      <c r="J128">
        <v>51.86</v>
      </c>
      <c r="K128">
        <v>53.28</v>
      </c>
      <c r="L128">
        <v>24.71</v>
      </c>
      <c r="M128">
        <v>44.27</v>
      </c>
      <c r="N128">
        <v>44.85</v>
      </c>
      <c r="O128">
        <v>51.22</v>
      </c>
      <c r="P128">
        <v>48.06</v>
      </c>
      <c r="Q128">
        <v>17.57</v>
      </c>
      <c r="R128">
        <v>1158.0899999999999</v>
      </c>
      <c r="S128">
        <v>32.83</v>
      </c>
      <c r="T128">
        <v>16.46</v>
      </c>
      <c r="U128">
        <v>11.46</v>
      </c>
      <c r="V128">
        <v>40.200000000000003</v>
      </c>
      <c r="W128">
        <v>41.36</v>
      </c>
      <c r="X128">
        <v>22.81</v>
      </c>
      <c r="Y128">
        <v>39.54</v>
      </c>
      <c r="Z128">
        <v>36.22</v>
      </c>
      <c r="AA128">
        <v>66.34</v>
      </c>
      <c r="AB128">
        <v>49.71</v>
      </c>
      <c r="AC128">
        <v>35.11</v>
      </c>
      <c r="AD128">
        <v>466</v>
      </c>
      <c r="AE128">
        <v>548.62</v>
      </c>
      <c r="AF128">
        <v>38.61</v>
      </c>
      <c r="AG128">
        <v>46.05</v>
      </c>
      <c r="AH128">
        <v>39.92</v>
      </c>
      <c r="AI128">
        <v>40.22</v>
      </c>
    </row>
    <row r="129" spans="1:35" x14ac:dyDescent="0.3">
      <c r="A129" s="2">
        <v>45755</v>
      </c>
      <c r="B129">
        <v>24.95</v>
      </c>
      <c r="C129">
        <v>26.5</v>
      </c>
      <c r="D129">
        <v>14.36</v>
      </c>
      <c r="E129">
        <v>24.13</v>
      </c>
      <c r="F129">
        <v>24.7</v>
      </c>
      <c r="G129">
        <v>38.53</v>
      </c>
      <c r="H129">
        <v>21.2</v>
      </c>
      <c r="I129">
        <v>40.950000000000003</v>
      </c>
      <c r="J129">
        <v>48.06</v>
      </c>
      <c r="K129">
        <v>48.92</v>
      </c>
      <c r="L129">
        <v>23.44</v>
      </c>
      <c r="M129">
        <v>40.54</v>
      </c>
      <c r="N129">
        <v>42.65</v>
      </c>
      <c r="O129">
        <v>49.16</v>
      </c>
      <c r="P129">
        <v>45.22</v>
      </c>
      <c r="Q129">
        <v>17.23</v>
      </c>
      <c r="R129">
        <v>1175.45</v>
      </c>
      <c r="S129">
        <v>31.83</v>
      </c>
      <c r="T129">
        <v>15.58</v>
      </c>
      <c r="U129">
        <v>10.130000000000001</v>
      </c>
      <c r="V129">
        <v>38.17</v>
      </c>
      <c r="W129">
        <v>39.479999999999997</v>
      </c>
      <c r="X129">
        <v>20.82</v>
      </c>
      <c r="Y129">
        <v>37.17</v>
      </c>
      <c r="Z129">
        <v>33.22</v>
      </c>
      <c r="AA129">
        <v>61.65</v>
      </c>
      <c r="AB129">
        <v>47.12</v>
      </c>
      <c r="AC129">
        <v>33.19</v>
      </c>
      <c r="AD129">
        <v>416.06</v>
      </c>
      <c r="AE129">
        <v>496.48</v>
      </c>
      <c r="AF129">
        <v>35.65</v>
      </c>
      <c r="AG129">
        <v>41.88</v>
      </c>
      <c r="AH129">
        <v>37.07</v>
      </c>
      <c r="AI129">
        <v>36.6</v>
      </c>
    </row>
    <row r="130" spans="1:35" x14ac:dyDescent="0.3">
      <c r="A130" s="2">
        <v>45754</v>
      </c>
      <c r="B130">
        <v>24.71</v>
      </c>
      <c r="C130">
        <v>27.09</v>
      </c>
      <c r="D130">
        <v>15.15</v>
      </c>
      <c r="E130">
        <v>24.14</v>
      </c>
      <c r="F130">
        <v>24.54</v>
      </c>
      <c r="G130">
        <v>39.07</v>
      </c>
      <c r="H130">
        <v>21.75</v>
      </c>
      <c r="I130">
        <v>42.03</v>
      </c>
      <c r="J130">
        <v>48.52</v>
      </c>
      <c r="K130">
        <v>50.78</v>
      </c>
      <c r="L130">
        <v>23.95</v>
      </c>
      <c r="M130">
        <v>40.770000000000003</v>
      </c>
      <c r="N130">
        <v>40.770000000000003</v>
      </c>
      <c r="O130">
        <v>49.13</v>
      </c>
      <c r="P130">
        <v>46</v>
      </c>
      <c r="Q130">
        <v>17.16</v>
      </c>
      <c r="R130">
        <v>1187.9000000000001</v>
      </c>
      <c r="S130">
        <v>31.86</v>
      </c>
      <c r="T130">
        <v>15.88</v>
      </c>
      <c r="U130">
        <v>11.16</v>
      </c>
      <c r="V130">
        <v>38.75</v>
      </c>
      <c r="W130">
        <v>39.39</v>
      </c>
      <c r="X130">
        <v>20.85</v>
      </c>
      <c r="Y130">
        <v>37.79</v>
      </c>
      <c r="Z130">
        <v>33.549999999999997</v>
      </c>
      <c r="AA130">
        <v>61.32</v>
      </c>
      <c r="AB130">
        <v>47.04</v>
      </c>
      <c r="AC130">
        <v>33.29</v>
      </c>
      <c r="AD130">
        <v>423.69</v>
      </c>
      <c r="AE130">
        <v>504.38</v>
      </c>
      <c r="AF130">
        <v>35.97</v>
      </c>
      <c r="AG130">
        <v>42.58</v>
      </c>
      <c r="AH130">
        <v>37.340000000000003</v>
      </c>
      <c r="AI130">
        <v>37.06</v>
      </c>
    </row>
    <row r="131" spans="1:35" x14ac:dyDescent="0.3">
      <c r="A131" s="2">
        <v>45751</v>
      </c>
      <c r="B131">
        <v>26.56</v>
      </c>
      <c r="C131">
        <v>28.19</v>
      </c>
      <c r="D131">
        <v>15.09</v>
      </c>
      <c r="E131">
        <v>23.83</v>
      </c>
      <c r="F131">
        <v>25.14</v>
      </c>
      <c r="G131">
        <v>40.049999999999997</v>
      </c>
      <c r="H131">
        <v>21.91</v>
      </c>
      <c r="I131">
        <v>43.82</v>
      </c>
      <c r="J131">
        <v>49.92</v>
      </c>
      <c r="K131">
        <v>51.25</v>
      </c>
      <c r="L131">
        <v>24.5</v>
      </c>
      <c r="M131">
        <v>41.29</v>
      </c>
      <c r="N131">
        <v>43.59</v>
      </c>
      <c r="O131">
        <v>49.19</v>
      </c>
      <c r="P131">
        <v>50</v>
      </c>
      <c r="Q131">
        <v>16.829999999999998</v>
      </c>
      <c r="R131">
        <v>1190.3599999999999</v>
      </c>
      <c r="S131">
        <v>31.67</v>
      </c>
      <c r="T131">
        <v>15.6</v>
      </c>
      <c r="U131">
        <v>11.64</v>
      </c>
      <c r="V131">
        <v>38.979999999999997</v>
      </c>
      <c r="W131">
        <v>40.130000000000003</v>
      </c>
      <c r="X131">
        <v>21.15</v>
      </c>
      <c r="Y131">
        <v>38.409999999999997</v>
      </c>
      <c r="Z131">
        <v>34.32</v>
      </c>
      <c r="AA131">
        <v>61.51</v>
      </c>
      <c r="AB131">
        <v>48.36</v>
      </c>
      <c r="AC131">
        <v>34.619999999999997</v>
      </c>
      <c r="AD131">
        <v>422.67</v>
      </c>
      <c r="AE131">
        <v>505.28</v>
      </c>
      <c r="AF131">
        <v>37.21</v>
      </c>
      <c r="AG131">
        <v>43.14</v>
      </c>
      <c r="AH131">
        <v>38.17</v>
      </c>
      <c r="AI131">
        <v>38.49</v>
      </c>
    </row>
    <row r="132" spans="1:35" x14ac:dyDescent="0.3">
      <c r="A132" s="2">
        <v>45750</v>
      </c>
      <c r="B132">
        <v>27.65</v>
      </c>
      <c r="C132">
        <v>30.07</v>
      </c>
      <c r="D132">
        <v>15.88</v>
      </c>
      <c r="E132">
        <v>25.04</v>
      </c>
      <c r="F132">
        <v>27.51</v>
      </c>
      <c r="G132">
        <v>43.42</v>
      </c>
      <c r="H132">
        <v>23.01</v>
      </c>
      <c r="I132">
        <v>46.05</v>
      </c>
      <c r="J132">
        <v>54.26</v>
      </c>
      <c r="K132">
        <v>53.14</v>
      </c>
      <c r="L132">
        <v>26.33</v>
      </c>
      <c r="M132">
        <v>44.88</v>
      </c>
      <c r="N132">
        <v>47.32</v>
      </c>
      <c r="O132">
        <v>51.18</v>
      </c>
      <c r="P132">
        <v>53.67</v>
      </c>
      <c r="Q132">
        <v>17.66</v>
      </c>
      <c r="R132">
        <v>1184.93</v>
      </c>
      <c r="S132">
        <v>32.200000000000003</v>
      </c>
      <c r="T132">
        <v>16.350000000000001</v>
      </c>
      <c r="U132">
        <v>11.4</v>
      </c>
      <c r="V132">
        <v>40.61</v>
      </c>
      <c r="W132">
        <v>42.72</v>
      </c>
      <c r="X132">
        <v>23.25</v>
      </c>
      <c r="Y132">
        <v>40.619999999999997</v>
      </c>
      <c r="Z132">
        <v>36.729999999999997</v>
      </c>
      <c r="AA132">
        <v>65.41</v>
      </c>
      <c r="AB132">
        <v>51.41</v>
      </c>
      <c r="AC132">
        <v>37.28</v>
      </c>
      <c r="AD132">
        <v>450.66</v>
      </c>
      <c r="AE132">
        <v>536.70000000000005</v>
      </c>
      <c r="AF132">
        <v>39.479999999999997</v>
      </c>
      <c r="AG132">
        <v>45.71</v>
      </c>
      <c r="AH132">
        <v>41.47</v>
      </c>
      <c r="AI132">
        <v>41.77</v>
      </c>
    </row>
    <row r="133" spans="1:35" x14ac:dyDescent="0.3">
      <c r="A133" s="2">
        <v>45749</v>
      </c>
      <c r="B133">
        <v>27.91</v>
      </c>
      <c r="C133">
        <v>29.91</v>
      </c>
      <c r="D133">
        <v>16.329999999999998</v>
      </c>
      <c r="E133">
        <v>25.56</v>
      </c>
      <c r="F133">
        <v>28.79</v>
      </c>
      <c r="G133">
        <v>44.85</v>
      </c>
      <c r="H133">
        <v>23.32</v>
      </c>
      <c r="I133">
        <v>48.48</v>
      </c>
      <c r="J133">
        <v>52.16</v>
      </c>
      <c r="K133">
        <v>54.63</v>
      </c>
      <c r="L133">
        <v>26.14</v>
      </c>
      <c r="M133">
        <v>46.65</v>
      </c>
      <c r="N133">
        <v>48.1</v>
      </c>
      <c r="O133">
        <v>51.56</v>
      </c>
      <c r="P133">
        <v>54.16</v>
      </c>
      <c r="Q133">
        <v>17.86</v>
      </c>
      <c r="R133">
        <v>1190.06</v>
      </c>
      <c r="S133">
        <v>32.44</v>
      </c>
      <c r="T133">
        <v>17</v>
      </c>
      <c r="U133">
        <v>12.7</v>
      </c>
      <c r="V133">
        <v>41.52</v>
      </c>
      <c r="W133">
        <v>42.67</v>
      </c>
      <c r="X133">
        <v>23.89</v>
      </c>
      <c r="Y133">
        <v>41.59</v>
      </c>
      <c r="Z133">
        <v>37.380000000000003</v>
      </c>
      <c r="AA133">
        <v>68.22</v>
      </c>
      <c r="AB133">
        <v>51.49</v>
      </c>
      <c r="AC133">
        <v>37.61</v>
      </c>
      <c r="AD133">
        <v>476.15</v>
      </c>
      <c r="AE133">
        <v>564.52</v>
      </c>
      <c r="AF133">
        <v>40.18</v>
      </c>
      <c r="AG133">
        <v>46.87</v>
      </c>
      <c r="AH133">
        <v>42.61</v>
      </c>
      <c r="AI133">
        <v>42.66</v>
      </c>
    </row>
    <row r="134" spans="1:35" x14ac:dyDescent="0.3">
      <c r="A134" s="2">
        <v>45748</v>
      </c>
      <c r="B134">
        <v>27.92</v>
      </c>
      <c r="C134">
        <v>30.2</v>
      </c>
      <c r="D134">
        <v>16.25</v>
      </c>
      <c r="E134">
        <v>25.26</v>
      </c>
      <c r="F134">
        <v>28.28</v>
      </c>
      <c r="G134">
        <v>44.57</v>
      </c>
      <c r="H134">
        <v>23.03</v>
      </c>
      <c r="I134">
        <v>48.2</v>
      </c>
      <c r="J134">
        <v>52.05</v>
      </c>
      <c r="K134">
        <v>54.85</v>
      </c>
      <c r="L134">
        <v>26.14</v>
      </c>
      <c r="M134">
        <v>48.1</v>
      </c>
      <c r="N134">
        <v>47.63</v>
      </c>
      <c r="O134">
        <v>51.05</v>
      </c>
      <c r="P134">
        <v>54.55</v>
      </c>
      <c r="Q134">
        <v>17.88</v>
      </c>
      <c r="R134">
        <v>1186.6099999999999</v>
      </c>
      <c r="S134">
        <v>32.89</v>
      </c>
      <c r="T134">
        <v>16.93</v>
      </c>
      <c r="U134">
        <v>12.56</v>
      </c>
      <c r="V134">
        <v>41.34</v>
      </c>
      <c r="W134">
        <v>42.39</v>
      </c>
      <c r="X134">
        <v>23.71</v>
      </c>
      <c r="Y134">
        <v>41.13</v>
      </c>
      <c r="Z134">
        <v>37.29</v>
      </c>
      <c r="AA134">
        <v>68.2</v>
      </c>
      <c r="AB134">
        <v>51.76</v>
      </c>
      <c r="AC134">
        <v>37.44</v>
      </c>
      <c r="AD134">
        <v>472.7</v>
      </c>
      <c r="AE134">
        <v>560.97</v>
      </c>
      <c r="AF134">
        <v>40.049999999999997</v>
      </c>
      <c r="AG134">
        <v>46.7</v>
      </c>
      <c r="AH134">
        <v>42.25</v>
      </c>
      <c r="AI134">
        <v>42.46</v>
      </c>
    </row>
    <row r="135" spans="1:35" x14ac:dyDescent="0.3">
      <c r="A135" s="2">
        <v>45747</v>
      </c>
      <c r="B135">
        <v>28.03</v>
      </c>
      <c r="C135">
        <v>29.82</v>
      </c>
      <c r="D135">
        <v>16.3</v>
      </c>
      <c r="E135">
        <v>25.3</v>
      </c>
      <c r="F135">
        <v>28.01</v>
      </c>
      <c r="G135">
        <v>43.89</v>
      </c>
      <c r="H135">
        <v>23.08</v>
      </c>
      <c r="I135">
        <v>47.48</v>
      </c>
      <c r="J135">
        <v>50.96</v>
      </c>
      <c r="K135">
        <v>54.04</v>
      </c>
      <c r="L135">
        <v>25.85</v>
      </c>
      <c r="M135">
        <v>48.13</v>
      </c>
      <c r="N135">
        <v>46.97</v>
      </c>
      <c r="O135">
        <v>51.48</v>
      </c>
      <c r="P135">
        <v>54.4</v>
      </c>
      <c r="Q135">
        <v>17.84</v>
      </c>
      <c r="R135">
        <v>1181.71</v>
      </c>
      <c r="S135">
        <v>32.82</v>
      </c>
      <c r="T135">
        <v>16.97</v>
      </c>
      <c r="U135">
        <v>12.48</v>
      </c>
      <c r="V135">
        <v>41.37</v>
      </c>
      <c r="W135">
        <v>42.08</v>
      </c>
      <c r="X135">
        <v>23.44</v>
      </c>
      <c r="Y135">
        <v>40.75</v>
      </c>
      <c r="Z135">
        <v>37.08</v>
      </c>
      <c r="AA135">
        <v>68.56</v>
      </c>
      <c r="AB135">
        <v>51.79</v>
      </c>
      <c r="AC135">
        <v>37.47</v>
      </c>
      <c r="AD135">
        <v>468.92</v>
      </c>
      <c r="AE135">
        <v>559.39</v>
      </c>
      <c r="AF135">
        <v>39.799999999999997</v>
      </c>
      <c r="AG135">
        <v>46.73</v>
      </c>
      <c r="AH135">
        <v>42.08</v>
      </c>
      <c r="AI135">
        <v>42.32</v>
      </c>
    </row>
    <row r="136" spans="1:35" x14ac:dyDescent="0.3">
      <c r="A136" s="2">
        <v>45744</v>
      </c>
      <c r="B136">
        <v>28.08</v>
      </c>
      <c r="C136">
        <v>29.76</v>
      </c>
      <c r="D136">
        <v>16.37</v>
      </c>
      <c r="E136">
        <v>24.98</v>
      </c>
      <c r="F136">
        <v>28.43</v>
      </c>
      <c r="G136">
        <v>44.200800000000001</v>
      </c>
      <c r="H136">
        <v>23</v>
      </c>
      <c r="I136">
        <v>47.82</v>
      </c>
      <c r="J136">
        <v>51.62</v>
      </c>
      <c r="K136">
        <v>54.79</v>
      </c>
      <c r="L136">
        <v>25.96</v>
      </c>
      <c r="M136">
        <v>47.6</v>
      </c>
      <c r="N136">
        <v>48.470100000000002</v>
      </c>
      <c r="O136">
        <v>51.28</v>
      </c>
      <c r="P136">
        <v>54.57</v>
      </c>
      <c r="Q136">
        <v>17.75</v>
      </c>
      <c r="R136">
        <v>1189.6600000000001</v>
      </c>
      <c r="S136">
        <v>32.67</v>
      </c>
      <c r="T136">
        <v>16.850000000000001</v>
      </c>
      <c r="U136">
        <v>12.38</v>
      </c>
      <c r="V136">
        <v>41.07</v>
      </c>
      <c r="W136">
        <v>42.05</v>
      </c>
      <c r="X136">
        <v>23.47</v>
      </c>
      <c r="Y136">
        <v>40.57</v>
      </c>
      <c r="Z136">
        <v>37.39</v>
      </c>
      <c r="AA136">
        <v>69.22</v>
      </c>
      <c r="AB136">
        <v>52.48</v>
      </c>
      <c r="AC136">
        <v>37.590000000000003</v>
      </c>
      <c r="AD136">
        <v>468.94</v>
      </c>
      <c r="AE136">
        <v>555.66</v>
      </c>
      <c r="AF136">
        <v>40.35</v>
      </c>
      <c r="AG136">
        <v>47.34</v>
      </c>
      <c r="AH136">
        <v>42.94</v>
      </c>
      <c r="AI136">
        <v>42.8</v>
      </c>
    </row>
    <row r="137" spans="1:35" x14ac:dyDescent="0.3">
      <c r="A137" s="2">
        <v>45743</v>
      </c>
      <c r="B137">
        <v>28.34</v>
      </c>
      <c r="C137">
        <v>30.17</v>
      </c>
      <c r="D137">
        <v>16.420000000000002</v>
      </c>
      <c r="E137">
        <v>25.1</v>
      </c>
      <c r="F137">
        <v>28.69</v>
      </c>
      <c r="G137">
        <v>44.86</v>
      </c>
      <c r="H137">
        <v>23.55</v>
      </c>
      <c r="I137">
        <v>49.2</v>
      </c>
      <c r="J137">
        <v>52.15</v>
      </c>
      <c r="K137">
        <v>56.49</v>
      </c>
      <c r="L137">
        <v>26.33</v>
      </c>
      <c r="M137">
        <v>48.21</v>
      </c>
      <c r="N137">
        <v>48.9</v>
      </c>
      <c r="O137">
        <v>51.79</v>
      </c>
      <c r="P137">
        <v>55.81</v>
      </c>
      <c r="Q137">
        <v>17.87</v>
      </c>
      <c r="R137">
        <v>1176.17</v>
      </c>
      <c r="S137">
        <v>32.31</v>
      </c>
      <c r="T137">
        <v>17.05</v>
      </c>
      <c r="U137">
        <v>12.56</v>
      </c>
      <c r="V137">
        <v>41.39</v>
      </c>
      <c r="W137">
        <v>42.6</v>
      </c>
      <c r="X137">
        <v>23.75</v>
      </c>
      <c r="Y137">
        <v>41.25</v>
      </c>
      <c r="Z137">
        <v>37.590000000000003</v>
      </c>
      <c r="AA137">
        <v>70.650000000000006</v>
      </c>
      <c r="AB137">
        <v>52.59</v>
      </c>
      <c r="AC137">
        <v>37.659999999999997</v>
      </c>
      <c r="AD137">
        <v>481.62</v>
      </c>
      <c r="AE137">
        <v>567.08000000000004</v>
      </c>
      <c r="AF137">
        <v>40.549999999999997</v>
      </c>
      <c r="AG137">
        <v>47.817599999999999</v>
      </c>
      <c r="AH137">
        <v>43.53</v>
      </c>
      <c r="AI137">
        <v>43.07</v>
      </c>
    </row>
    <row r="138" spans="1:35" x14ac:dyDescent="0.3">
      <c r="A138" s="2">
        <v>45742</v>
      </c>
      <c r="B138">
        <v>28.16</v>
      </c>
      <c r="C138">
        <v>30.27</v>
      </c>
      <c r="D138">
        <v>16.309999999999999</v>
      </c>
      <c r="E138">
        <v>25.021999999999998</v>
      </c>
      <c r="F138">
        <v>28.42</v>
      </c>
      <c r="G138">
        <v>44.493099999999998</v>
      </c>
      <c r="H138">
        <v>23.21</v>
      </c>
      <c r="I138">
        <v>49.51</v>
      </c>
      <c r="J138">
        <v>52.01</v>
      </c>
      <c r="K138">
        <v>56.81</v>
      </c>
      <c r="L138">
        <v>26.3</v>
      </c>
      <c r="M138">
        <v>48.16</v>
      </c>
      <c r="N138">
        <v>48.42</v>
      </c>
      <c r="O138">
        <v>51.4</v>
      </c>
      <c r="P138">
        <v>55</v>
      </c>
      <c r="Q138">
        <v>17.79</v>
      </c>
      <c r="R138">
        <v>1170.2</v>
      </c>
      <c r="S138">
        <v>32.76</v>
      </c>
      <c r="T138">
        <v>16.91</v>
      </c>
      <c r="U138">
        <v>12.49</v>
      </c>
      <c r="V138">
        <v>40.869999999999997</v>
      </c>
      <c r="W138">
        <v>42.48</v>
      </c>
      <c r="X138">
        <v>23.71</v>
      </c>
      <c r="Y138">
        <v>41.38</v>
      </c>
      <c r="Z138">
        <v>37.56</v>
      </c>
      <c r="AA138">
        <v>70.75</v>
      </c>
      <c r="AB138">
        <v>52.45</v>
      </c>
      <c r="AC138">
        <v>37.51</v>
      </c>
      <c r="AD138">
        <v>484.38</v>
      </c>
      <c r="AE138">
        <v>568.59</v>
      </c>
      <c r="AF138">
        <v>40.479999999999997</v>
      </c>
      <c r="AG138">
        <v>47.839799999999997</v>
      </c>
      <c r="AH138">
        <v>43.58</v>
      </c>
      <c r="AI138">
        <v>42.61</v>
      </c>
    </row>
    <row r="139" spans="1:35" x14ac:dyDescent="0.3">
      <c r="A139" s="2">
        <v>45741</v>
      </c>
      <c r="B139">
        <v>28.33</v>
      </c>
      <c r="C139">
        <v>30.76</v>
      </c>
      <c r="D139">
        <v>15.72</v>
      </c>
      <c r="E139">
        <v>25.2</v>
      </c>
      <c r="F139">
        <v>29.11</v>
      </c>
      <c r="G139">
        <v>45.2331</v>
      </c>
      <c r="H139">
        <v>23.17</v>
      </c>
      <c r="I139">
        <v>50.46</v>
      </c>
      <c r="J139">
        <v>52.59</v>
      </c>
      <c r="K139">
        <v>57.07</v>
      </c>
      <c r="L139">
        <v>26.42</v>
      </c>
      <c r="M139">
        <v>47.93</v>
      </c>
      <c r="N139">
        <v>48.48</v>
      </c>
      <c r="O139">
        <v>52.04</v>
      </c>
      <c r="P139">
        <v>55</v>
      </c>
      <c r="Q139">
        <v>17.87</v>
      </c>
      <c r="R139">
        <v>1173.76</v>
      </c>
      <c r="S139">
        <v>32.630000000000003</v>
      </c>
      <c r="T139">
        <v>16.91</v>
      </c>
      <c r="U139">
        <v>12.69</v>
      </c>
      <c r="V139">
        <v>40.28</v>
      </c>
      <c r="W139">
        <v>42.41</v>
      </c>
      <c r="X139">
        <v>23.81</v>
      </c>
      <c r="Y139">
        <v>41.71</v>
      </c>
      <c r="Z139">
        <v>38.380000000000003</v>
      </c>
      <c r="AA139">
        <v>71.680000000000007</v>
      </c>
      <c r="AB139">
        <v>52.98</v>
      </c>
      <c r="AC139">
        <v>37.64</v>
      </c>
      <c r="AD139">
        <v>493.46</v>
      </c>
      <c r="AE139">
        <v>575.46</v>
      </c>
      <c r="AF139">
        <v>41.23</v>
      </c>
      <c r="AG139">
        <v>48.56</v>
      </c>
      <c r="AH139">
        <v>44.67</v>
      </c>
      <c r="AI139">
        <v>43.42</v>
      </c>
    </row>
    <row r="140" spans="1:35" x14ac:dyDescent="0.3">
      <c r="A140" s="2">
        <v>45740</v>
      </c>
      <c r="B140">
        <v>28.3</v>
      </c>
      <c r="C140">
        <v>30.41</v>
      </c>
      <c r="D140">
        <v>15.34</v>
      </c>
      <c r="E140">
        <v>25.43</v>
      </c>
      <c r="F140">
        <v>28.56</v>
      </c>
      <c r="G140">
        <v>44.6</v>
      </c>
      <c r="H140">
        <v>23</v>
      </c>
      <c r="I140">
        <v>50.38</v>
      </c>
      <c r="J140">
        <v>52.04</v>
      </c>
      <c r="K140">
        <v>57.31</v>
      </c>
      <c r="L140">
        <v>26.19</v>
      </c>
      <c r="M140">
        <v>47.71</v>
      </c>
      <c r="N140">
        <v>48.31</v>
      </c>
      <c r="O140">
        <v>52.12</v>
      </c>
      <c r="P140">
        <v>55.61</v>
      </c>
      <c r="Q140">
        <v>17.86</v>
      </c>
      <c r="R140">
        <v>1159.6400000000001</v>
      </c>
      <c r="S140">
        <v>31.74</v>
      </c>
      <c r="T140">
        <v>17.04</v>
      </c>
      <c r="U140">
        <v>12.7</v>
      </c>
      <c r="V140">
        <v>40.49</v>
      </c>
      <c r="W140">
        <v>41.83</v>
      </c>
      <c r="X140">
        <v>23.7</v>
      </c>
      <c r="Y140">
        <v>41.51</v>
      </c>
      <c r="Z140">
        <v>38.03</v>
      </c>
      <c r="AA140">
        <v>71.17</v>
      </c>
      <c r="AB140">
        <v>52.9</v>
      </c>
      <c r="AC140">
        <v>37.53</v>
      </c>
      <c r="AD140">
        <v>490.66</v>
      </c>
      <c r="AE140">
        <v>574.08000000000004</v>
      </c>
      <c r="AF140">
        <v>40.909999999999997</v>
      </c>
      <c r="AG140">
        <v>48.33</v>
      </c>
      <c r="AH140">
        <v>44.24</v>
      </c>
      <c r="AI140">
        <v>42.98</v>
      </c>
    </row>
    <row r="141" spans="1:35" x14ac:dyDescent="0.3">
      <c r="A141" s="2">
        <v>45737</v>
      </c>
      <c r="B141">
        <v>28.17</v>
      </c>
      <c r="C141">
        <v>30.3</v>
      </c>
      <c r="D141">
        <v>15.62</v>
      </c>
      <c r="E141">
        <v>25.79</v>
      </c>
      <c r="F141">
        <v>28.13</v>
      </c>
      <c r="G141">
        <v>44.66</v>
      </c>
      <c r="H141">
        <v>23.15</v>
      </c>
      <c r="I141">
        <v>50.22</v>
      </c>
      <c r="J141">
        <v>51.7</v>
      </c>
      <c r="K141">
        <v>56.86</v>
      </c>
      <c r="L141">
        <v>26.57</v>
      </c>
      <c r="M141">
        <v>47.6</v>
      </c>
      <c r="N141">
        <v>46.99</v>
      </c>
      <c r="O141">
        <v>51.47</v>
      </c>
      <c r="P141">
        <v>55.65</v>
      </c>
      <c r="Q141">
        <v>17.989999999999998</v>
      </c>
      <c r="R141">
        <v>1160.06</v>
      </c>
      <c r="S141">
        <v>30.77</v>
      </c>
      <c r="T141">
        <v>16.829999999999998</v>
      </c>
      <c r="U141">
        <v>12.54</v>
      </c>
      <c r="V141">
        <v>40.340000000000003</v>
      </c>
      <c r="W141">
        <v>41.82</v>
      </c>
      <c r="X141">
        <v>23.43</v>
      </c>
      <c r="Y141">
        <v>40.880000000000003</v>
      </c>
      <c r="Z141">
        <v>38.090000000000003</v>
      </c>
      <c r="AA141">
        <v>71.33</v>
      </c>
      <c r="AB141">
        <v>53.06</v>
      </c>
      <c r="AC141">
        <v>37.53</v>
      </c>
      <c r="AD141">
        <v>480.84</v>
      </c>
      <c r="AE141">
        <v>563.98</v>
      </c>
      <c r="AF141">
        <v>40.909999999999997</v>
      </c>
      <c r="AG141">
        <v>48.25</v>
      </c>
      <c r="AH141">
        <v>44.03</v>
      </c>
      <c r="AI141">
        <v>42.95</v>
      </c>
    </row>
    <row r="142" spans="1:35" x14ac:dyDescent="0.3">
      <c r="A142" s="2">
        <v>45736</v>
      </c>
      <c r="B142">
        <v>28.46</v>
      </c>
      <c r="C142">
        <v>30.52</v>
      </c>
      <c r="D142">
        <v>15.91</v>
      </c>
      <c r="E142">
        <v>25.91</v>
      </c>
      <c r="F142">
        <v>28.35</v>
      </c>
      <c r="G142">
        <v>44.589399999999998</v>
      </c>
      <c r="H142">
        <v>22.94</v>
      </c>
      <c r="I142">
        <v>50.28</v>
      </c>
      <c r="J142">
        <v>52.26</v>
      </c>
      <c r="K142">
        <v>56.73</v>
      </c>
      <c r="L142">
        <v>26.58</v>
      </c>
      <c r="M142">
        <v>48.03</v>
      </c>
      <c r="N142">
        <v>47.865000000000002</v>
      </c>
      <c r="O142">
        <v>50.76</v>
      </c>
      <c r="P142">
        <v>56.69</v>
      </c>
      <c r="Q142">
        <v>17.920000000000002</v>
      </c>
      <c r="R142">
        <v>1187.6300000000001</v>
      </c>
      <c r="S142">
        <v>33.28</v>
      </c>
      <c r="T142">
        <v>16.95</v>
      </c>
      <c r="U142">
        <v>12.4</v>
      </c>
      <c r="V142">
        <v>40.35</v>
      </c>
      <c r="W142">
        <v>41.75</v>
      </c>
      <c r="X142">
        <v>23.53</v>
      </c>
      <c r="Y142">
        <v>41.03</v>
      </c>
      <c r="Z142">
        <v>38.36</v>
      </c>
      <c r="AA142">
        <v>71.319999999999993</v>
      </c>
      <c r="AB142">
        <v>53.28</v>
      </c>
      <c r="AC142">
        <v>37.880000000000003</v>
      </c>
      <c r="AD142">
        <v>479.26</v>
      </c>
      <c r="AE142">
        <v>565.49</v>
      </c>
      <c r="AF142">
        <v>41.28</v>
      </c>
      <c r="AG142">
        <v>48.87</v>
      </c>
      <c r="AH142">
        <v>44.41</v>
      </c>
      <c r="AI142">
        <v>43.26</v>
      </c>
    </row>
    <row r="143" spans="1:35" x14ac:dyDescent="0.3">
      <c r="A143" s="2">
        <v>45735</v>
      </c>
      <c r="B143">
        <v>28.96</v>
      </c>
      <c r="C143">
        <v>30.94</v>
      </c>
      <c r="D143">
        <v>15.95</v>
      </c>
      <c r="E143">
        <v>25.87</v>
      </c>
      <c r="F143">
        <v>28.79</v>
      </c>
      <c r="G143">
        <v>44.48</v>
      </c>
      <c r="H143">
        <v>23.32</v>
      </c>
      <c r="I143">
        <v>50.14</v>
      </c>
      <c r="J143">
        <v>52.42</v>
      </c>
      <c r="K143">
        <v>57.24</v>
      </c>
      <c r="L143">
        <v>26.94</v>
      </c>
      <c r="M143">
        <v>48.77</v>
      </c>
      <c r="N143">
        <v>48.03</v>
      </c>
      <c r="O143">
        <v>50.61</v>
      </c>
      <c r="P143">
        <v>58.31</v>
      </c>
      <c r="Q143">
        <v>18.14</v>
      </c>
      <c r="R143">
        <v>1177.44</v>
      </c>
      <c r="S143">
        <v>33.04</v>
      </c>
      <c r="T143">
        <v>17.02</v>
      </c>
      <c r="U143">
        <v>12.6</v>
      </c>
      <c r="V143">
        <v>40.380000000000003</v>
      </c>
      <c r="W143">
        <v>42.29</v>
      </c>
      <c r="X143">
        <v>23.65</v>
      </c>
      <c r="Y143">
        <v>41.04</v>
      </c>
      <c r="Z143">
        <v>39.04</v>
      </c>
      <c r="AA143">
        <v>71.7</v>
      </c>
      <c r="AB143">
        <v>53.24</v>
      </c>
      <c r="AC143">
        <v>37.99</v>
      </c>
      <c r="AD143">
        <v>480.89</v>
      </c>
      <c r="AE143">
        <v>567.13</v>
      </c>
      <c r="AF143">
        <v>41.97</v>
      </c>
      <c r="AG143">
        <v>49.49</v>
      </c>
      <c r="AH143">
        <v>44.73</v>
      </c>
      <c r="AI143">
        <v>43.99</v>
      </c>
    </row>
    <row r="144" spans="1:35" x14ac:dyDescent="0.3">
      <c r="A144" s="2">
        <v>45734</v>
      </c>
      <c r="B144">
        <v>29.02</v>
      </c>
      <c r="C144">
        <v>30.9</v>
      </c>
      <c r="D144">
        <v>15.74</v>
      </c>
      <c r="E144">
        <v>25.67</v>
      </c>
      <c r="F144">
        <v>29.15</v>
      </c>
      <c r="G144">
        <v>44.281399999999998</v>
      </c>
      <c r="H144">
        <v>23.39</v>
      </c>
      <c r="I144">
        <v>50.2</v>
      </c>
      <c r="J144">
        <v>52.41</v>
      </c>
      <c r="K144">
        <v>56.97</v>
      </c>
      <c r="L144">
        <v>26.57</v>
      </c>
      <c r="M144">
        <v>47.69</v>
      </c>
      <c r="N144">
        <v>48.150500000000001</v>
      </c>
      <c r="O144">
        <v>49.88</v>
      </c>
      <c r="P144">
        <v>58.36</v>
      </c>
      <c r="Q144">
        <v>18.149999999999999</v>
      </c>
      <c r="R144">
        <v>1202.03</v>
      </c>
      <c r="S144">
        <v>37.79</v>
      </c>
      <c r="T144">
        <v>16.940000000000001</v>
      </c>
      <c r="U144">
        <v>12.62</v>
      </c>
      <c r="V144">
        <v>40.590000000000003</v>
      </c>
      <c r="W144">
        <v>41.95</v>
      </c>
      <c r="X144">
        <v>23.43</v>
      </c>
      <c r="Y144">
        <v>40.520000000000003</v>
      </c>
      <c r="Z144">
        <v>39.31</v>
      </c>
      <c r="AA144">
        <v>70.89</v>
      </c>
      <c r="AB144">
        <v>53.43</v>
      </c>
      <c r="AC144">
        <v>37.950000000000003</v>
      </c>
      <c r="AD144">
        <v>474.54</v>
      </c>
      <c r="AE144">
        <v>561.02</v>
      </c>
      <c r="AF144">
        <v>41.81</v>
      </c>
      <c r="AG144">
        <v>49.28</v>
      </c>
      <c r="AH144">
        <v>44.67</v>
      </c>
      <c r="AI144">
        <v>43.92</v>
      </c>
    </row>
    <row r="145" spans="1:35" x14ac:dyDescent="0.3">
      <c r="A145" s="2">
        <v>45733</v>
      </c>
      <c r="B145">
        <v>29.2</v>
      </c>
      <c r="C145">
        <v>30.71</v>
      </c>
      <c r="D145">
        <v>16.62</v>
      </c>
      <c r="E145">
        <v>26</v>
      </c>
      <c r="F145">
        <v>29.01</v>
      </c>
      <c r="G145">
        <v>44.12</v>
      </c>
      <c r="H145">
        <v>23.44</v>
      </c>
      <c r="I145">
        <v>50.71</v>
      </c>
      <c r="J145">
        <v>53.28</v>
      </c>
      <c r="K145">
        <v>57.86</v>
      </c>
      <c r="L145">
        <v>26.45</v>
      </c>
      <c r="M145">
        <v>47.74</v>
      </c>
      <c r="N145">
        <v>48.59</v>
      </c>
      <c r="O145">
        <v>49.44</v>
      </c>
      <c r="P145">
        <v>58.65</v>
      </c>
      <c r="Q145">
        <v>18.18</v>
      </c>
      <c r="R145">
        <v>1189.55</v>
      </c>
      <c r="S145">
        <v>38.549999999999997</v>
      </c>
      <c r="T145">
        <v>17.100000000000001</v>
      </c>
      <c r="U145">
        <v>12.76</v>
      </c>
      <c r="V145">
        <v>41.13</v>
      </c>
      <c r="W145">
        <v>42.77</v>
      </c>
      <c r="X145">
        <v>23.87</v>
      </c>
      <c r="Y145">
        <v>40.69</v>
      </c>
      <c r="Z145">
        <v>39.03</v>
      </c>
      <c r="AA145">
        <v>71.09</v>
      </c>
      <c r="AB145">
        <v>53.33</v>
      </c>
      <c r="AC145">
        <v>37.97</v>
      </c>
      <c r="AD145">
        <v>482.77</v>
      </c>
      <c r="AE145">
        <v>567.15</v>
      </c>
      <c r="AF145">
        <v>41.68</v>
      </c>
      <c r="AG145">
        <v>49.21</v>
      </c>
      <c r="AH145">
        <v>44.97</v>
      </c>
      <c r="AI145">
        <v>43.53</v>
      </c>
    </row>
    <row r="146" spans="1:35" x14ac:dyDescent="0.3">
      <c r="A146" s="2">
        <v>45730</v>
      </c>
      <c r="B146">
        <v>29.34</v>
      </c>
      <c r="C146">
        <v>30.06</v>
      </c>
      <c r="D146">
        <v>16.57</v>
      </c>
      <c r="E146">
        <v>25.785</v>
      </c>
      <c r="F146">
        <v>28.5</v>
      </c>
      <c r="G146">
        <v>43.37</v>
      </c>
      <c r="H146">
        <v>23.21</v>
      </c>
      <c r="I146">
        <v>50.27</v>
      </c>
      <c r="J146">
        <v>52.36</v>
      </c>
      <c r="K146">
        <v>56.14</v>
      </c>
      <c r="L146">
        <v>25.84</v>
      </c>
      <c r="M146">
        <v>47</v>
      </c>
      <c r="N146">
        <v>47.95</v>
      </c>
      <c r="O146">
        <v>48.91</v>
      </c>
      <c r="P146">
        <v>57.37</v>
      </c>
      <c r="Q146">
        <v>18.12</v>
      </c>
      <c r="R146">
        <v>1206.96</v>
      </c>
      <c r="S146">
        <v>38.340000000000003</v>
      </c>
      <c r="T146">
        <v>16.97</v>
      </c>
      <c r="U146">
        <v>12.66</v>
      </c>
      <c r="V146">
        <v>40.479999999999997</v>
      </c>
      <c r="W146">
        <v>42.45</v>
      </c>
      <c r="X146">
        <v>23.5</v>
      </c>
      <c r="Y146">
        <v>40.11</v>
      </c>
      <c r="Z146">
        <v>38.619999999999997</v>
      </c>
      <c r="AA146">
        <v>70.349999999999994</v>
      </c>
      <c r="AB146">
        <v>52.59</v>
      </c>
      <c r="AC146">
        <v>37.71</v>
      </c>
      <c r="AD146">
        <v>479.66</v>
      </c>
      <c r="AE146">
        <v>562.80999999999995</v>
      </c>
      <c r="AF146">
        <v>41.29</v>
      </c>
      <c r="AG146">
        <v>48.68</v>
      </c>
      <c r="AH146">
        <v>44.55</v>
      </c>
      <c r="AI146">
        <v>43.03</v>
      </c>
    </row>
    <row r="147" spans="1:35" x14ac:dyDescent="0.3">
      <c r="A147" s="2">
        <v>45729</v>
      </c>
      <c r="B147">
        <v>28.34</v>
      </c>
      <c r="C147">
        <v>29.76</v>
      </c>
      <c r="D147">
        <v>16.73</v>
      </c>
      <c r="E147">
        <v>25.38</v>
      </c>
      <c r="F147">
        <v>27.58</v>
      </c>
      <c r="G147">
        <v>42.25</v>
      </c>
      <c r="H147">
        <v>22.91</v>
      </c>
      <c r="I147">
        <v>49.63</v>
      </c>
      <c r="J147">
        <v>51.19</v>
      </c>
      <c r="K147">
        <v>55.22</v>
      </c>
      <c r="L147">
        <v>24.8</v>
      </c>
      <c r="M147">
        <v>45.86</v>
      </c>
      <c r="N147">
        <v>46.83</v>
      </c>
      <c r="O147">
        <v>48.51</v>
      </c>
      <c r="P147">
        <v>55.77</v>
      </c>
      <c r="Q147">
        <v>17.940000000000001</v>
      </c>
      <c r="R147">
        <v>1177.6400000000001</v>
      </c>
      <c r="S147">
        <v>37.89</v>
      </c>
      <c r="T147">
        <v>16.78</v>
      </c>
      <c r="U147">
        <v>12.44</v>
      </c>
      <c r="V147">
        <v>40.020000000000003</v>
      </c>
      <c r="W147">
        <v>41.91</v>
      </c>
      <c r="X147">
        <v>23.02</v>
      </c>
      <c r="Y147">
        <v>39.299999999999997</v>
      </c>
      <c r="Z147">
        <v>37.590000000000003</v>
      </c>
      <c r="AA147">
        <v>69.260000000000005</v>
      </c>
      <c r="AB147">
        <v>52.14</v>
      </c>
      <c r="AC147">
        <v>37.130000000000003</v>
      </c>
      <c r="AD147">
        <v>468.34</v>
      </c>
      <c r="AE147">
        <v>551.41999999999996</v>
      </c>
      <c r="AF147">
        <v>40.47</v>
      </c>
      <c r="AG147">
        <v>47.580100000000002</v>
      </c>
      <c r="AH147">
        <v>43.07</v>
      </c>
      <c r="AI147">
        <v>41.94</v>
      </c>
    </row>
    <row r="148" spans="1:35" x14ac:dyDescent="0.3">
      <c r="A148" s="2">
        <v>45728</v>
      </c>
      <c r="B148">
        <v>28.434999999999999</v>
      </c>
      <c r="C148">
        <v>29.34</v>
      </c>
      <c r="D148">
        <v>16.87</v>
      </c>
      <c r="E148">
        <v>25.08</v>
      </c>
      <c r="F148">
        <v>27.17</v>
      </c>
      <c r="G148">
        <v>41.747100000000003</v>
      </c>
      <c r="H148">
        <v>22.53</v>
      </c>
      <c r="I148">
        <v>50.67</v>
      </c>
      <c r="J148">
        <v>50.98</v>
      </c>
      <c r="K148">
        <v>55.95</v>
      </c>
      <c r="L148">
        <v>24.48</v>
      </c>
      <c r="M148">
        <v>45.97</v>
      </c>
      <c r="N148">
        <v>46.85</v>
      </c>
      <c r="O148">
        <v>48.73</v>
      </c>
      <c r="P148">
        <v>55.63</v>
      </c>
      <c r="Q148">
        <v>18.079999999999998</v>
      </c>
      <c r="R148">
        <v>1188.4100000000001</v>
      </c>
      <c r="S148">
        <v>37.619999999999997</v>
      </c>
      <c r="T148">
        <v>16.78</v>
      </c>
      <c r="U148">
        <v>12.58</v>
      </c>
      <c r="V148">
        <v>40.06</v>
      </c>
      <c r="W148">
        <v>42.34</v>
      </c>
      <c r="X148">
        <v>23.31</v>
      </c>
      <c r="Y148">
        <v>39.840000000000003</v>
      </c>
      <c r="Z148">
        <v>37.99</v>
      </c>
      <c r="AA148">
        <v>69.52</v>
      </c>
      <c r="AB148">
        <v>52.41</v>
      </c>
      <c r="AC148">
        <v>37.119999999999997</v>
      </c>
      <c r="AD148">
        <v>476.92</v>
      </c>
      <c r="AE148">
        <v>558.87</v>
      </c>
      <c r="AF148">
        <v>40.97</v>
      </c>
      <c r="AG148">
        <v>48.12</v>
      </c>
      <c r="AH148">
        <v>43.77</v>
      </c>
      <c r="AI148">
        <v>42.5</v>
      </c>
    </row>
    <row r="149" spans="1:35" x14ac:dyDescent="0.3">
      <c r="A149" s="2">
        <v>45727</v>
      </c>
      <c r="B149">
        <v>28.51</v>
      </c>
      <c r="C149">
        <v>29.39</v>
      </c>
      <c r="D149">
        <v>16.46</v>
      </c>
      <c r="E149">
        <v>25.07</v>
      </c>
      <c r="F149">
        <v>26.88</v>
      </c>
      <c r="G149">
        <v>41.101199999999999</v>
      </c>
      <c r="H149">
        <v>23.1</v>
      </c>
      <c r="I149">
        <v>49.98</v>
      </c>
      <c r="J149">
        <v>50.25</v>
      </c>
      <c r="K149">
        <v>54.69</v>
      </c>
      <c r="L149">
        <v>24.38</v>
      </c>
      <c r="M149">
        <v>46.31</v>
      </c>
      <c r="N149">
        <v>45.64</v>
      </c>
      <c r="O149">
        <v>48.66</v>
      </c>
      <c r="P149">
        <v>55.83</v>
      </c>
      <c r="Q149">
        <v>18.05</v>
      </c>
      <c r="R149">
        <v>1203.72</v>
      </c>
      <c r="S149">
        <v>37.049999999999997</v>
      </c>
      <c r="T149">
        <v>16.579999999999998</v>
      </c>
      <c r="U149">
        <v>12.41</v>
      </c>
      <c r="V149">
        <v>39.950000000000003</v>
      </c>
      <c r="W149">
        <v>42.39</v>
      </c>
      <c r="X149">
        <v>23.32</v>
      </c>
      <c r="Y149">
        <v>39.479999999999997</v>
      </c>
      <c r="Z149">
        <v>37.74</v>
      </c>
      <c r="AA149">
        <v>68.260000000000005</v>
      </c>
      <c r="AB149">
        <v>51.87</v>
      </c>
      <c r="AC149">
        <v>36.96</v>
      </c>
      <c r="AD149">
        <v>471.6</v>
      </c>
      <c r="AE149">
        <v>555.91999999999996</v>
      </c>
      <c r="AF149">
        <v>41.09</v>
      </c>
      <c r="AG149">
        <v>47.81</v>
      </c>
      <c r="AH149">
        <v>43.88</v>
      </c>
      <c r="AI149">
        <v>42.27</v>
      </c>
    </row>
    <row r="150" spans="1:35" x14ac:dyDescent="0.3">
      <c r="A150" s="2">
        <v>45726</v>
      </c>
      <c r="B150">
        <v>28.09</v>
      </c>
      <c r="C150">
        <v>29.16</v>
      </c>
      <c r="D150">
        <v>16.690000000000001</v>
      </c>
      <c r="E150">
        <v>25.47</v>
      </c>
      <c r="F150">
        <v>26.44</v>
      </c>
      <c r="G150">
        <v>40.6935</v>
      </c>
      <c r="H150">
        <v>23.12</v>
      </c>
      <c r="I150">
        <v>49.89</v>
      </c>
      <c r="J150">
        <v>50.16</v>
      </c>
      <c r="K150">
        <v>54.09</v>
      </c>
      <c r="L150">
        <v>24.3</v>
      </c>
      <c r="M150">
        <v>45.77</v>
      </c>
      <c r="N150">
        <v>44.77</v>
      </c>
      <c r="O150">
        <v>48.36</v>
      </c>
      <c r="P150">
        <v>54.79</v>
      </c>
      <c r="Q150">
        <v>18.07</v>
      </c>
      <c r="R150">
        <v>1215.73</v>
      </c>
      <c r="S150">
        <v>36.82</v>
      </c>
      <c r="T150">
        <v>16.61</v>
      </c>
      <c r="U150">
        <v>12.24</v>
      </c>
      <c r="V150">
        <v>40.04</v>
      </c>
      <c r="W150">
        <v>42.75</v>
      </c>
      <c r="X150">
        <v>23.42</v>
      </c>
      <c r="Y150">
        <v>39.68</v>
      </c>
      <c r="Z150">
        <v>37.79</v>
      </c>
      <c r="AA150">
        <v>68.680000000000007</v>
      </c>
      <c r="AB150">
        <v>52.62</v>
      </c>
      <c r="AC150">
        <v>37.049999999999997</v>
      </c>
      <c r="AD150">
        <v>472.73</v>
      </c>
      <c r="AE150">
        <v>560.58000000000004</v>
      </c>
      <c r="AF150">
        <v>41</v>
      </c>
      <c r="AG150">
        <v>47.48</v>
      </c>
      <c r="AH150">
        <v>43.82</v>
      </c>
      <c r="AI150">
        <v>42.15</v>
      </c>
    </row>
    <row r="151" spans="1:35" x14ac:dyDescent="0.3">
      <c r="A151" s="2">
        <v>45723</v>
      </c>
      <c r="B151">
        <v>28.45</v>
      </c>
      <c r="C151">
        <v>29.77</v>
      </c>
      <c r="D151">
        <v>17.100000000000001</v>
      </c>
      <c r="E151">
        <v>25.36</v>
      </c>
      <c r="F151">
        <v>27.42</v>
      </c>
      <c r="G151">
        <v>41.577599999999997</v>
      </c>
      <c r="H151">
        <v>23.29</v>
      </c>
      <c r="I151">
        <v>51.23</v>
      </c>
      <c r="J151">
        <v>51.53</v>
      </c>
      <c r="K151">
        <v>55.68</v>
      </c>
      <c r="L151">
        <v>24.82</v>
      </c>
      <c r="M151">
        <v>46.84</v>
      </c>
      <c r="N151">
        <v>45.53</v>
      </c>
      <c r="O151">
        <v>49.08</v>
      </c>
      <c r="P151">
        <v>56.5</v>
      </c>
      <c r="Q151">
        <v>18.07</v>
      </c>
      <c r="R151">
        <v>1231.1400000000001</v>
      </c>
      <c r="S151">
        <v>37.28</v>
      </c>
      <c r="T151">
        <v>16.920000000000002</v>
      </c>
      <c r="U151">
        <v>12.4</v>
      </c>
      <c r="V151">
        <v>40.39</v>
      </c>
      <c r="W151">
        <v>42.984999999999999</v>
      </c>
      <c r="X151">
        <v>23.89</v>
      </c>
      <c r="Y151">
        <v>40.47</v>
      </c>
      <c r="Z151">
        <v>38.81</v>
      </c>
      <c r="AA151">
        <v>70.17</v>
      </c>
      <c r="AB151">
        <v>53.53</v>
      </c>
      <c r="AC151">
        <v>37.83</v>
      </c>
      <c r="AD151">
        <v>491.79</v>
      </c>
      <c r="AE151">
        <v>575.91999999999996</v>
      </c>
      <c r="AF151">
        <v>41.87</v>
      </c>
      <c r="AG151">
        <v>49.36</v>
      </c>
      <c r="AH151">
        <v>45.12</v>
      </c>
      <c r="AI151">
        <v>42.85</v>
      </c>
    </row>
    <row r="152" spans="1:35" x14ac:dyDescent="0.3">
      <c r="A152" s="2">
        <v>45722</v>
      </c>
      <c r="B152">
        <v>28.625</v>
      </c>
      <c r="C152">
        <v>29.69</v>
      </c>
      <c r="D152">
        <v>17.12</v>
      </c>
      <c r="E152">
        <v>25.14</v>
      </c>
      <c r="F152">
        <v>26.86</v>
      </c>
      <c r="G152">
        <v>41.46</v>
      </c>
      <c r="H152">
        <v>23.42</v>
      </c>
      <c r="I152">
        <v>50.79</v>
      </c>
      <c r="J152">
        <v>51.45</v>
      </c>
      <c r="K152">
        <v>54.94</v>
      </c>
      <c r="L152">
        <v>24.57</v>
      </c>
      <c r="M152">
        <v>46.57</v>
      </c>
      <c r="N152">
        <v>44.85</v>
      </c>
      <c r="O152">
        <v>48.94</v>
      </c>
      <c r="P152">
        <v>56.53</v>
      </c>
      <c r="Q152">
        <v>18.14</v>
      </c>
      <c r="R152">
        <v>1206.3900000000001</v>
      </c>
      <c r="S152">
        <v>37.28</v>
      </c>
      <c r="T152">
        <v>17.09</v>
      </c>
      <c r="U152">
        <v>12.2</v>
      </c>
      <c r="V152">
        <v>40.270000000000003</v>
      </c>
      <c r="W152">
        <v>42.72</v>
      </c>
      <c r="X152">
        <v>24.02</v>
      </c>
      <c r="Y152">
        <v>40.369999999999997</v>
      </c>
      <c r="Z152">
        <v>38.590000000000003</v>
      </c>
      <c r="AA152">
        <v>69.61</v>
      </c>
      <c r="AB152">
        <v>52.59</v>
      </c>
      <c r="AC152">
        <v>37.25</v>
      </c>
      <c r="AD152">
        <v>488.2</v>
      </c>
      <c r="AE152">
        <v>572.71</v>
      </c>
      <c r="AF152">
        <v>41.43</v>
      </c>
      <c r="AG152">
        <v>48.48</v>
      </c>
      <c r="AH152">
        <v>44.31</v>
      </c>
      <c r="AI152">
        <v>42.27</v>
      </c>
    </row>
    <row r="153" spans="1:35" x14ac:dyDescent="0.3">
      <c r="A153" s="2">
        <v>45721</v>
      </c>
      <c r="B153">
        <v>28.38</v>
      </c>
      <c r="C153">
        <v>29.39</v>
      </c>
      <c r="D153">
        <v>17.05</v>
      </c>
      <c r="E153">
        <v>24.71</v>
      </c>
      <c r="F153">
        <v>26.92</v>
      </c>
      <c r="G153">
        <v>41.4694</v>
      </c>
      <c r="H153">
        <v>23.73</v>
      </c>
      <c r="I153">
        <v>52.07</v>
      </c>
      <c r="J153">
        <v>51.03</v>
      </c>
      <c r="K153">
        <v>56.05</v>
      </c>
      <c r="L153">
        <v>24.58</v>
      </c>
      <c r="M153">
        <v>46.39</v>
      </c>
      <c r="N153">
        <v>45.28</v>
      </c>
      <c r="O153">
        <v>48.93</v>
      </c>
      <c r="P153">
        <v>56.22</v>
      </c>
      <c r="Q153">
        <v>18.05</v>
      </c>
      <c r="R153">
        <v>1235.8499999999999</v>
      </c>
      <c r="S153">
        <v>36.340000000000003</v>
      </c>
      <c r="T153">
        <v>17.3</v>
      </c>
      <c r="U153">
        <v>11.95</v>
      </c>
      <c r="V153">
        <v>40.75</v>
      </c>
      <c r="W153">
        <v>42.94</v>
      </c>
      <c r="X153">
        <v>24.41</v>
      </c>
      <c r="Y153">
        <v>40.729999999999997</v>
      </c>
      <c r="Z153">
        <v>38.53</v>
      </c>
      <c r="AA153">
        <v>70.150000000000006</v>
      </c>
      <c r="AB153">
        <v>52.86</v>
      </c>
      <c r="AC153">
        <v>37.92</v>
      </c>
      <c r="AD153">
        <v>502.01</v>
      </c>
      <c r="AE153">
        <v>583.05999999999995</v>
      </c>
      <c r="AF153">
        <v>42.02</v>
      </c>
      <c r="AG153">
        <v>49.02</v>
      </c>
      <c r="AH153">
        <v>45.1</v>
      </c>
      <c r="AI153">
        <v>42.69</v>
      </c>
    </row>
    <row r="154" spans="1:35" x14ac:dyDescent="0.3">
      <c r="A154" s="2">
        <v>45720</v>
      </c>
      <c r="B154">
        <v>27.97</v>
      </c>
      <c r="C154">
        <v>28.9</v>
      </c>
      <c r="D154">
        <v>16.46</v>
      </c>
      <c r="E154">
        <v>24.25</v>
      </c>
      <c r="F154">
        <v>25.51</v>
      </c>
      <c r="G154">
        <v>40.440899999999999</v>
      </c>
      <c r="H154">
        <v>23.23</v>
      </c>
      <c r="I154">
        <v>51.04</v>
      </c>
      <c r="J154">
        <v>50.02</v>
      </c>
      <c r="K154">
        <v>54.57</v>
      </c>
      <c r="L154">
        <v>23.91</v>
      </c>
      <c r="M154">
        <v>45.07</v>
      </c>
      <c r="N154">
        <v>43.36</v>
      </c>
      <c r="O154">
        <v>47.85</v>
      </c>
      <c r="P154">
        <v>53.6</v>
      </c>
      <c r="Q154">
        <v>17.96</v>
      </c>
      <c r="R154">
        <v>1246.21</v>
      </c>
      <c r="S154">
        <v>35.200000000000003</v>
      </c>
      <c r="T154">
        <v>17.32</v>
      </c>
      <c r="U154">
        <v>11.97</v>
      </c>
      <c r="V154">
        <v>40.64</v>
      </c>
      <c r="W154">
        <v>42.25</v>
      </c>
      <c r="X154">
        <v>23.92</v>
      </c>
      <c r="Y154">
        <v>39.770000000000003</v>
      </c>
      <c r="Z154">
        <v>37.03</v>
      </c>
      <c r="AA154">
        <v>68.64</v>
      </c>
      <c r="AB154">
        <v>52.71</v>
      </c>
      <c r="AC154">
        <v>37.549999999999997</v>
      </c>
      <c r="AD154">
        <v>495.55</v>
      </c>
      <c r="AE154">
        <v>576.86</v>
      </c>
      <c r="AF154">
        <v>40.78</v>
      </c>
      <c r="AG154">
        <v>47.8</v>
      </c>
      <c r="AH154">
        <v>43.32</v>
      </c>
      <c r="AI154">
        <v>41.28</v>
      </c>
    </row>
    <row r="155" spans="1:35" x14ac:dyDescent="0.3">
      <c r="A155" s="2">
        <v>45719</v>
      </c>
      <c r="B155">
        <v>27.77</v>
      </c>
      <c r="C155">
        <v>28.36</v>
      </c>
      <c r="D155">
        <v>16.66</v>
      </c>
      <c r="E155">
        <v>24.05</v>
      </c>
      <c r="F155">
        <v>25.68</v>
      </c>
      <c r="G155">
        <v>40.524500000000003</v>
      </c>
      <c r="H155">
        <v>23.4</v>
      </c>
      <c r="I155">
        <v>50.25</v>
      </c>
      <c r="J155">
        <v>49.85</v>
      </c>
      <c r="K155">
        <v>54.32</v>
      </c>
      <c r="L155">
        <v>24.14</v>
      </c>
      <c r="M155">
        <v>44.54</v>
      </c>
      <c r="N155">
        <v>43.25</v>
      </c>
      <c r="O155">
        <v>47.8</v>
      </c>
      <c r="P155">
        <v>52.81</v>
      </c>
      <c r="Q155">
        <v>17.940000000000001</v>
      </c>
      <c r="R155">
        <v>1245.6099999999999</v>
      </c>
      <c r="S155">
        <v>34.97</v>
      </c>
      <c r="T155">
        <v>17.12</v>
      </c>
      <c r="U155">
        <v>12.04</v>
      </c>
      <c r="V155">
        <v>41.07</v>
      </c>
      <c r="W155">
        <v>42.18</v>
      </c>
      <c r="X155">
        <v>23.95</v>
      </c>
      <c r="Y155">
        <v>40.450000000000003</v>
      </c>
      <c r="Z155">
        <v>37.159999999999997</v>
      </c>
      <c r="AA155">
        <v>69.209999999999994</v>
      </c>
      <c r="AB155">
        <v>52.3</v>
      </c>
      <c r="AC155">
        <v>37.42</v>
      </c>
      <c r="AD155">
        <v>497.05</v>
      </c>
      <c r="AE155">
        <v>583.77</v>
      </c>
      <c r="AF155">
        <v>40.36</v>
      </c>
      <c r="AG155">
        <v>47.37</v>
      </c>
      <c r="AH155">
        <v>43.9</v>
      </c>
      <c r="AI155">
        <v>41.31</v>
      </c>
    </row>
    <row r="156" spans="1:35" x14ac:dyDescent="0.3">
      <c r="A156" s="2">
        <v>45716</v>
      </c>
      <c r="B156">
        <v>27.96</v>
      </c>
      <c r="C156">
        <v>28.62</v>
      </c>
      <c r="D156">
        <v>15.96</v>
      </c>
      <c r="E156">
        <v>24</v>
      </c>
      <c r="F156">
        <v>25.28</v>
      </c>
      <c r="G156">
        <v>40.941499999999998</v>
      </c>
      <c r="H156">
        <v>23.67</v>
      </c>
      <c r="I156">
        <v>50.81</v>
      </c>
      <c r="J156">
        <v>50.52</v>
      </c>
      <c r="K156">
        <v>54.67</v>
      </c>
      <c r="L156">
        <v>24.11</v>
      </c>
      <c r="M156">
        <v>44.4</v>
      </c>
      <c r="N156">
        <v>42.58</v>
      </c>
      <c r="O156">
        <v>48.1</v>
      </c>
      <c r="P156">
        <v>53.58</v>
      </c>
      <c r="Q156">
        <v>18</v>
      </c>
      <c r="R156">
        <v>1262.27</v>
      </c>
      <c r="S156">
        <v>34.28</v>
      </c>
      <c r="T156">
        <v>17.45</v>
      </c>
      <c r="U156">
        <v>12.04</v>
      </c>
      <c r="V156">
        <v>41.13</v>
      </c>
      <c r="W156">
        <v>42.37</v>
      </c>
      <c r="X156">
        <v>23.99</v>
      </c>
      <c r="Y156">
        <v>41.23</v>
      </c>
      <c r="Z156">
        <v>36.07</v>
      </c>
      <c r="AA156">
        <v>68.47</v>
      </c>
      <c r="AB156">
        <v>51.73</v>
      </c>
      <c r="AC156">
        <v>37.04</v>
      </c>
      <c r="AD156">
        <v>508.17</v>
      </c>
      <c r="AE156">
        <v>594.17999999999995</v>
      </c>
      <c r="AF156">
        <v>39.54</v>
      </c>
      <c r="AG156">
        <v>47.17</v>
      </c>
      <c r="AH156">
        <v>43.14</v>
      </c>
      <c r="AI156">
        <v>40.799999999999997</v>
      </c>
    </row>
    <row r="157" spans="1:35" x14ac:dyDescent="0.3">
      <c r="A157" s="2">
        <v>45715</v>
      </c>
      <c r="B157">
        <v>28.41</v>
      </c>
      <c r="C157">
        <v>28.74</v>
      </c>
      <c r="D157">
        <v>16.41</v>
      </c>
      <c r="E157">
        <v>24.3</v>
      </c>
      <c r="F157">
        <v>25.55</v>
      </c>
      <c r="G157">
        <v>40.6676</v>
      </c>
      <c r="H157">
        <v>23.76</v>
      </c>
      <c r="I157">
        <v>50.83</v>
      </c>
      <c r="J157">
        <v>50.59</v>
      </c>
      <c r="K157">
        <v>55.95</v>
      </c>
      <c r="L157">
        <v>24.71</v>
      </c>
      <c r="M157">
        <v>45.21</v>
      </c>
      <c r="N157">
        <v>42.029600000000002</v>
      </c>
      <c r="O157">
        <v>48.55</v>
      </c>
      <c r="P157">
        <v>54.91</v>
      </c>
      <c r="Q157">
        <v>17.86</v>
      </c>
      <c r="R157">
        <v>1257.48</v>
      </c>
      <c r="S157">
        <v>34.549999999999997</v>
      </c>
      <c r="T157">
        <v>17.420000000000002</v>
      </c>
      <c r="U157">
        <v>11.965</v>
      </c>
      <c r="V157">
        <v>41.17</v>
      </c>
      <c r="W157">
        <v>42.37</v>
      </c>
      <c r="X157">
        <v>24.07</v>
      </c>
      <c r="Y157">
        <v>40.799999999999997</v>
      </c>
      <c r="Z157">
        <v>36</v>
      </c>
      <c r="AA157">
        <v>69</v>
      </c>
      <c r="AB157">
        <v>51.33</v>
      </c>
      <c r="AC157">
        <v>36.700000000000003</v>
      </c>
      <c r="AD157">
        <v>500.27</v>
      </c>
      <c r="AE157">
        <v>585.04999999999995</v>
      </c>
      <c r="AF157">
        <v>39.44</v>
      </c>
      <c r="AG157">
        <v>47.08</v>
      </c>
      <c r="AH157">
        <v>43.07</v>
      </c>
      <c r="AI157">
        <v>40.61</v>
      </c>
    </row>
    <row r="158" spans="1:35" x14ac:dyDescent="0.3">
      <c r="A158" s="2">
        <v>45714</v>
      </c>
      <c r="B158">
        <v>28.5</v>
      </c>
      <c r="C158">
        <v>28.89</v>
      </c>
      <c r="D158">
        <v>16.98</v>
      </c>
      <c r="E158">
        <v>24.46</v>
      </c>
      <c r="F158">
        <v>26.18</v>
      </c>
      <c r="G158">
        <v>41.459400000000002</v>
      </c>
      <c r="H158">
        <v>24.16</v>
      </c>
      <c r="I158">
        <v>53.08</v>
      </c>
      <c r="J158">
        <v>51.49</v>
      </c>
      <c r="K158">
        <v>57.81</v>
      </c>
      <c r="L158">
        <v>24.88</v>
      </c>
      <c r="M158">
        <v>46.1</v>
      </c>
      <c r="N158">
        <v>42.437100000000001</v>
      </c>
      <c r="O158">
        <v>49.02</v>
      </c>
      <c r="P158">
        <v>55.4</v>
      </c>
      <c r="Q158">
        <v>18.100000000000001</v>
      </c>
      <c r="R158">
        <v>1256.48</v>
      </c>
      <c r="S158">
        <v>33.880000000000003</v>
      </c>
      <c r="T158">
        <v>17.47</v>
      </c>
      <c r="U158">
        <v>11.89</v>
      </c>
      <c r="V158">
        <v>41.63</v>
      </c>
      <c r="W158">
        <v>42.96</v>
      </c>
      <c r="X158">
        <v>24.44</v>
      </c>
      <c r="Y158">
        <v>41.43</v>
      </c>
      <c r="Z158">
        <v>36.71</v>
      </c>
      <c r="AA158">
        <v>69.510000000000005</v>
      </c>
      <c r="AB158">
        <v>52.03</v>
      </c>
      <c r="AC158">
        <v>36.75</v>
      </c>
      <c r="AD158">
        <v>514.55999999999995</v>
      </c>
      <c r="AE158">
        <v>594.54</v>
      </c>
      <c r="AF158">
        <v>39.89</v>
      </c>
      <c r="AG158">
        <v>48.46</v>
      </c>
      <c r="AH158">
        <v>43.85</v>
      </c>
      <c r="AI158">
        <v>41.27</v>
      </c>
    </row>
    <row r="159" spans="1:35" x14ac:dyDescent="0.3">
      <c r="A159" s="2">
        <v>45713</v>
      </c>
      <c r="B159">
        <v>28.38</v>
      </c>
      <c r="C159">
        <v>28.93</v>
      </c>
      <c r="D159">
        <v>17.149999999999999</v>
      </c>
      <c r="E159">
        <v>24.17</v>
      </c>
      <c r="F159">
        <v>25.95</v>
      </c>
      <c r="G159">
        <v>40.996000000000002</v>
      </c>
      <c r="H159">
        <v>23.96</v>
      </c>
      <c r="I159">
        <v>52.37</v>
      </c>
      <c r="J159">
        <v>51.05</v>
      </c>
      <c r="K159">
        <v>57.55</v>
      </c>
      <c r="L159">
        <v>25.28</v>
      </c>
      <c r="M159">
        <v>46.13</v>
      </c>
      <c r="N159">
        <v>42.662999999999997</v>
      </c>
      <c r="O159">
        <v>49.25</v>
      </c>
      <c r="P159">
        <v>54.06</v>
      </c>
      <c r="Q159">
        <v>18.13</v>
      </c>
      <c r="R159">
        <v>1272.0999999999999</v>
      </c>
      <c r="S159">
        <v>33.54</v>
      </c>
      <c r="T159">
        <v>17.36</v>
      </c>
      <c r="U159">
        <v>11.94</v>
      </c>
      <c r="V159">
        <v>41.95</v>
      </c>
      <c r="W159">
        <v>42.49</v>
      </c>
      <c r="X159">
        <v>24.54</v>
      </c>
      <c r="Y159">
        <v>41.35</v>
      </c>
      <c r="Z159">
        <v>36.58</v>
      </c>
      <c r="AA159">
        <v>69.47</v>
      </c>
      <c r="AB159">
        <v>51.97</v>
      </c>
      <c r="AC159">
        <v>36.72</v>
      </c>
      <c r="AD159">
        <v>513.32000000000005</v>
      </c>
      <c r="AE159">
        <v>594.24</v>
      </c>
      <c r="AF159">
        <v>39.89</v>
      </c>
      <c r="AG159">
        <v>48.58</v>
      </c>
      <c r="AH159">
        <v>43.85</v>
      </c>
      <c r="AI159">
        <v>41.47</v>
      </c>
    </row>
    <row r="160" spans="1:35" x14ac:dyDescent="0.3">
      <c r="A160" s="2">
        <v>45712</v>
      </c>
      <c r="B160">
        <v>28.45</v>
      </c>
      <c r="C160">
        <v>28.88</v>
      </c>
      <c r="D160">
        <v>17.57</v>
      </c>
      <c r="E160">
        <v>24.33</v>
      </c>
      <c r="F160">
        <v>25.62</v>
      </c>
      <c r="G160">
        <v>41.013800000000003</v>
      </c>
      <c r="H160">
        <v>24.24</v>
      </c>
      <c r="I160">
        <v>52.57</v>
      </c>
      <c r="J160">
        <v>51.67</v>
      </c>
      <c r="K160">
        <v>57.47</v>
      </c>
      <c r="L160">
        <v>25.06</v>
      </c>
      <c r="M160">
        <v>46.06</v>
      </c>
      <c r="N160">
        <v>42.46</v>
      </c>
      <c r="O160">
        <v>49.26</v>
      </c>
      <c r="P160">
        <v>53.59</v>
      </c>
      <c r="Q160">
        <v>18.07</v>
      </c>
      <c r="R160">
        <v>1284.1099999999999</v>
      </c>
      <c r="S160">
        <v>33.97</v>
      </c>
      <c r="T160">
        <v>17.3</v>
      </c>
      <c r="U160">
        <v>11.945</v>
      </c>
      <c r="V160">
        <v>41.96</v>
      </c>
      <c r="W160">
        <v>43.55</v>
      </c>
      <c r="X160">
        <v>24.63</v>
      </c>
      <c r="Y160">
        <v>41.38</v>
      </c>
      <c r="Z160">
        <v>36.07</v>
      </c>
      <c r="AA160">
        <v>68.78</v>
      </c>
      <c r="AB160">
        <v>51.54</v>
      </c>
      <c r="AC160">
        <v>36.39</v>
      </c>
      <c r="AD160">
        <v>519.87</v>
      </c>
      <c r="AE160">
        <v>597.21</v>
      </c>
      <c r="AF160">
        <v>39.58</v>
      </c>
      <c r="AG160">
        <v>48.18</v>
      </c>
      <c r="AH160">
        <v>43.38</v>
      </c>
      <c r="AI160">
        <v>40.79</v>
      </c>
    </row>
    <row r="161" spans="1:35" x14ac:dyDescent="0.3">
      <c r="A161" s="2">
        <v>45709</v>
      </c>
      <c r="B161">
        <v>28.73</v>
      </c>
      <c r="C161">
        <v>28.67</v>
      </c>
      <c r="D161">
        <v>17.600000000000001</v>
      </c>
      <c r="E161">
        <v>24.41</v>
      </c>
      <c r="F161">
        <v>25.99</v>
      </c>
      <c r="G161">
        <v>41.09</v>
      </c>
      <c r="H161">
        <v>24.23</v>
      </c>
      <c r="I161">
        <v>52.95</v>
      </c>
      <c r="J161">
        <v>51.99</v>
      </c>
      <c r="K161">
        <v>57.59</v>
      </c>
      <c r="L161">
        <v>25.47</v>
      </c>
      <c r="M161">
        <v>46.58</v>
      </c>
      <c r="N161">
        <v>43.1</v>
      </c>
      <c r="O161">
        <v>49.3</v>
      </c>
      <c r="P161">
        <v>55.77</v>
      </c>
      <c r="Q161">
        <v>17.97</v>
      </c>
      <c r="R161">
        <v>1283.97</v>
      </c>
      <c r="S161">
        <v>33.659999999999997</v>
      </c>
      <c r="T161">
        <v>17.39</v>
      </c>
      <c r="U161">
        <v>11.75</v>
      </c>
      <c r="V161">
        <v>42.03</v>
      </c>
      <c r="W161">
        <v>44.2</v>
      </c>
      <c r="X161">
        <v>24.55</v>
      </c>
      <c r="Y161">
        <v>41.55</v>
      </c>
      <c r="Z161">
        <v>35.909999999999997</v>
      </c>
      <c r="AA161">
        <v>69.09</v>
      </c>
      <c r="AB161">
        <v>51.62</v>
      </c>
      <c r="AC161">
        <v>36.36</v>
      </c>
      <c r="AD161">
        <v>526.08000000000004</v>
      </c>
      <c r="AE161">
        <v>599.94000000000005</v>
      </c>
      <c r="AF161">
        <v>39.78</v>
      </c>
      <c r="AG161">
        <v>48.17</v>
      </c>
      <c r="AH161">
        <v>43.66</v>
      </c>
      <c r="AI161">
        <v>40.6</v>
      </c>
    </row>
    <row r="162" spans="1:35" x14ac:dyDescent="0.3">
      <c r="A162" s="2">
        <v>45708</v>
      </c>
      <c r="B162">
        <v>28.63</v>
      </c>
      <c r="C162">
        <v>28.9</v>
      </c>
      <c r="D162">
        <v>17.84</v>
      </c>
      <c r="E162">
        <v>24.36</v>
      </c>
      <c r="F162">
        <v>26.19</v>
      </c>
      <c r="G162">
        <v>42.13</v>
      </c>
      <c r="H162">
        <v>24.28</v>
      </c>
      <c r="I162">
        <v>53.17</v>
      </c>
      <c r="J162">
        <v>52.86</v>
      </c>
      <c r="K162">
        <v>58.46</v>
      </c>
      <c r="L162">
        <v>26.2</v>
      </c>
      <c r="M162">
        <v>46.83</v>
      </c>
      <c r="N162">
        <v>43.26</v>
      </c>
      <c r="O162">
        <v>50.08</v>
      </c>
      <c r="P162">
        <v>54.73</v>
      </c>
      <c r="Q162">
        <v>18.079999999999998</v>
      </c>
      <c r="R162">
        <v>1270.49</v>
      </c>
      <c r="S162">
        <v>34.78</v>
      </c>
      <c r="T162">
        <v>17.690000000000001</v>
      </c>
      <c r="U162">
        <v>11.82</v>
      </c>
      <c r="V162">
        <v>42.43</v>
      </c>
      <c r="W162">
        <v>45.22</v>
      </c>
      <c r="X162">
        <v>25.09</v>
      </c>
      <c r="Y162">
        <v>42.22</v>
      </c>
      <c r="Z162">
        <v>36.19</v>
      </c>
      <c r="AA162">
        <v>69.709999999999994</v>
      </c>
      <c r="AB162">
        <v>51.29</v>
      </c>
      <c r="AC162">
        <v>36.549999999999997</v>
      </c>
      <c r="AD162">
        <v>537.23</v>
      </c>
      <c r="AE162">
        <v>610.38</v>
      </c>
      <c r="AF162">
        <v>40.090000000000003</v>
      </c>
      <c r="AG162">
        <v>48.53</v>
      </c>
      <c r="AH162">
        <v>44.15</v>
      </c>
      <c r="AI162">
        <v>40.83</v>
      </c>
    </row>
    <row r="163" spans="1:35" x14ac:dyDescent="0.3">
      <c r="A163" s="2">
        <v>45707</v>
      </c>
      <c r="B163">
        <v>28.23</v>
      </c>
      <c r="C163">
        <v>28.6</v>
      </c>
      <c r="D163">
        <v>17.79</v>
      </c>
      <c r="E163">
        <v>24.37</v>
      </c>
      <c r="F163">
        <v>26.12</v>
      </c>
      <c r="G163">
        <v>41.689100000000003</v>
      </c>
      <c r="H163">
        <v>24.12</v>
      </c>
      <c r="I163">
        <v>53.11</v>
      </c>
      <c r="J163">
        <v>52.25</v>
      </c>
      <c r="K163">
        <v>58.28</v>
      </c>
      <c r="L163">
        <v>26.09</v>
      </c>
      <c r="M163">
        <v>46.22</v>
      </c>
      <c r="N163">
        <v>42.79</v>
      </c>
      <c r="O163">
        <v>49.76</v>
      </c>
      <c r="P163">
        <v>53.73</v>
      </c>
      <c r="Q163">
        <v>18.07</v>
      </c>
      <c r="R163">
        <v>1282.0899999999999</v>
      </c>
      <c r="S163">
        <v>34.625</v>
      </c>
      <c r="T163">
        <v>17.55</v>
      </c>
      <c r="U163">
        <v>11.77</v>
      </c>
      <c r="V163">
        <v>42.11</v>
      </c>
      <c r="W163">
        <v>45.2</v>
      </c>
      <c r="X163">
        <v>25.04</v>
      </c>
      <c r="Y163">
        <v>42.23</v>
      </c>
      <c r="Z163">
        <v>36.06</v>
      </c>
      <c r="AA163">
        <v>69.62</v>
      </c>
      <c r="AB163">
        <v>50.86</v>
      </c>
      <c r="AC163">
        <v>36.64</v>
      </c>
      <c r="AD163">
        <v>539.52</v>
      </c>
      <c r="AE163">
        <v>612.92999999999995</v>
      </c>
      <c r="AF163">
        <v>39.72</v>
      </c>
      <c r="AG163">
        <v>48.38</v>
      </c>
      <c r="AH163">
        <v>43.57</v>
      </c>
      <c r="AI163">
        <v>40.57</v>
      </c>
    </row>
    <row r="164" spans="1:35" x14ac:dyDescent="0.3">
      <c r="A164" s="2">
        <v>45706</v>
      </c>
      <c r="B164">
        <v>28.12</v>
      </c>
      <c r="C164">
        <v>28.42</v>
      </c>
      <c r="D164">
        <v>18.149999999999999</v>
      </c>
      <c r="E164">
        <v>24.3</v>
      </c>
      <c r="F164">
        <v>26.74</v>
      </c>
      <c r="G164">
        <v>42.024299999999997</v>
      </c>
      <c r="H164">
        <v>24.07</v>
      </c>
      <c r="I164">
        <v>53.17</v>
      </c>
      <c r="J164">
        <v>53.22</v>
      </c>
      <c r="K164">
        <v>57.44</v>
      </c>
      <c r="L164">
        <v>26.39</v>
      </c>
      <c r="M164">
        <v>46.73</v>
      </c>
      <c r="N164">
        <v>43.24</v>
      </c>
      <c r="O164">
        <v>49.58</v>
      </c>
      <c r="P164">
        <v>53.99</v>
      </c>
      <c r="Q164">
        <v>18.059999999999999</v>
      </c>
      <c r="R164">
        <v>1262.07</v>
      </c>
      <c r="S164">
        <v>35.32</v>
      </c>
      <c r="T164">
        <v>17.489999999999998</v>
      </c>
      <c r="U164">
        <v>11.51</v>
      </c>
      <c r="V164">
        <v>42.14</v>
      </c>
      <c r="W164">
        <v>45.17</v>
      </c>
      <c r="X164">
        <v>25.42</v>
      </c>
      <c r="Y164">
        <v>42.44</v>
      </c>
      <c r="Z164">
        <v>36.9</v>
      </c>
      <c r="AA164">
        <v>70.099999999999994</v>
      </c>
      <c r="AB164">
        <v>51.31</v>
      </c>
      <c r="AC164">
        <v>36.85</v>
      </c>
      <c r="AD164">
        <v>539.37</v>
      </c>
      <c r="AE164">
        <v>611.49</v>
      </c>
      <c r="AF164">
        <v>40.29</v>
      </c>
      <c r="AG164">
        <v>49.15</v>
      </c>
      <c r="AH164">
        <v>44.29</v>
      </c>
      <c r="AI164">
        <v>41.09</v>
      </c>
    </row>
    <row r="165" spans="1:35" x14ac:dyDescent="0.3">
      <c r="A165" s="2">
        <v>45702</v>
      </c>
      <c r="B165">
        <v>28.55</v>
      </c>
      <c r="C165">
        <v>29.15</v>
      </c>
      <c r="D165">
        <v>17.670000000000002</v>
      </c>
      <c r="E165">
        <v>24.29</v>
      </c>
      <c r="F165">
        <v>25.77</v>
      </c>
      <c r="G165">
        <v>42.28</v>
      </c>
      <c r="H165">
        <v>24.43</v>
      </c>
      <c r="I165">
        <v>52.75</v>
      </c>
      <c r="J165">
        <v>52.67</v>
      </c>
      <c r="K165">
        <v>56.68</v>
      </c>
      <c r="L165">
        <v>26.37</v>
      </c>
      <c r="M165">
        <v>46.21</v>
      </c>
      <c r="N165">
        <v>42.93</v>
      </c>
      <c r="O165">
        <v>49.59</v>
      </c>
      <c r="P165">
        <v>53.46</v>
      </c>
      <c r="Q165">
        <v>17.98</v>
      </c>
      <c r="R165">
        <v>1286.74</v>
      </c>
      <c r="S165">
        <v>35.229999999999997</v>
      </c>
      <c r="T165">
        <v>17.559999999999999</v>
      </c>
      <c r="U165">
        <v>11.48</v>
      </c>
      <c r="V165">
        <v>42.5</v>
      </c>
      <c r="W165">
        <v>45.67</v>
      </c>
      <c r="X165">
        <v>25.47</v>
      </c>
      <c r="Y165">
        <v>42.17</v>
      </c>
      <c r="Z165">
        <v>36.42</v>
      </c>
      <c r="AA165">
        <v>69.37</v>
      </c>
      <c r="AB165">
        <v>51.41</v>
      </c>
      <c r="AC165">
        <v>36.549999999999997</v>
      </c>
      <c r="AD165">
        <v>538.15</v>
      </c>
      <c r="AE165">
        <v>609.70000000000005</v>
      </c>
      <c r="AF165">
        <v>40.29</v>
      </c>
      <c r="AG165">
        <v>48.94</v>
      </c>
      <c r="AH165">
        <v>43.91</v>
      </c>
      <c r="AI165">
        <v>40.590000000000003</v>
      </c>
    </row>
    <row r="166" spans="1:35" x14ac:dyDescent="0.3">
      <c r="A166" s="2">
        <v>45701</v>
      </c>
      <c r="B166">
        <v>28.1</v>
      </c>
      <c r="C166">
        <v>29.14</v>
      </c>
      <c r="D166">
        <v>17.600000000000001</v>
      </c>
      <c r="E166">
        <v>24.36</v>
      </c>
      <c r="F166">
        <v>25.86</v>
      </c>
      <c r="G166">
        <v>42.18</v>
      </c>
      <c r="H166">
        <v>24.34</v>
      </c>
      <c r="I166">
        <v>52.87</v>
      </c>
      <c r="J166">
        <v>52.38</v>
      </c>
      <c r="K166">
        <v>56.35</v>
      </c>
      <c r="L166">
        <v>25.46</v>
      </c>
      <c r="M166">
        <v>46.08</v>
      </c>
      <c r="N166">
        <v>42.78</v>
      </c>
      <c r="O166">
        <v>50.39</v>
      </c>
      <c r="P166">
        <v>51.85</v>
      </c>
      <c r="Q166">
        <v>18.04</v>
      </c>
      <c r="R166">
        <v>1301.02</v>
      </c>
      <c r="S166">
        <v>35.5</v>
      </c>
      <c r="T166">
        <v>17.57</v>
      </c>
      <c r="U166">
        <v>11.49</v>
      </c>
      <c r="V166">
        <v>42.5</v>
      </c>
      <c r="W166">
        <v>45.15</v>
      </c>
      <c r="X166">
        <v>25.66</v>
      </c>
      <c r="Y166">
        <v>42.52</v>
      </c>
      <c r="Z166">
        <v>36.409999999999997</v>
      </c>
      <c r="AA166">
        <v>69.260000000000005</v>
      </c>
      <c r="AB166">
        <v>51.4</v>
      </c>
      <c r="AC166">
        <v>36.65</v>
      </c>
      <c r="AD166">
        <v>535.9</v>
      </c>
      <c r="AE166">
        <v>609.73</v>
      </c>
      <c r="AF166">
        <v>39.880000000000003</v>
      </c>
      <c r="AG166">
        <v>48.75</v>
      </c>
      <c r="AH166">
        <v>43.83</v>
      </c>
      <c r="AI166">
        <v>40.22</v>
      </c>
    </row>
    <row r="167" spans="1:35" x14ac:dyDescent="0.3">
      <c r="A167" s="2">
        <v>45700</v>
      </c>
      <c r="B167">
        <v>28.117999999999999</v>
      </c>
      <c r="C167">
        <v>28.54</v>
      </c>
      <c r="D167">
        <v>17.47</v>
      </c>
      <c r="E167">
        <v>23.82</v>
      </c>
      <c r="F167">
        <v>25.67</v>
      </c>
      <c r="G167">
        <v>41.790100000000002</v>
      </c>
      <c r="H167">
        <v>24.07</v>
      </c>
      <c r="I167">
        <v>52.35</v>
      </c>
      <c r="J167">
        <v>51.91</v>
      </c>
      <c r="K167">
        <v>55.16</v>
      </c>
      <c r="L167">
        <v>25.34</v>
      </c>
      <c r="M167">
        <v>45.88</v>
      </c>
      <c r="N167">
        <v>41.984000000000002</v>
      </c>
      <c r="O167">
        <v>49.8</v>
      </c>
      <c r="P167">
        <v>51.87</v>
      </c>
      <c r="Q167">
        <v>17.89</v>
      </c>
      <c r="R167">
        <v>1304.3900000000001</v>
      </c>
      <c r="S167">
        <v>34.880000000000003</v>
      </c>
      <c r="T167">
        <v>17.559999999999999</v>
      </c>
      <c r="U167">
        <v>11.33</v>
      </c>
      <c r="V167">
        <v>42.18</v>
      </c>
      <c r="W167">
        <v>44.83</v>
      </c>
      <c r="X167">
        <v>25.26</v>
      </c>
      <c r="Y167">
        <v>41.96</v>
      </c>
      <c r="Z167">
        <v>35.75</v>
      </c>
      <c r="AA167">
        <v>68.02</v>
      </c>
      <c r="AB167">
        <v>50.22</v>
      </c>
      <c r="AC167">
        <v>36.57</v>
      </c>
      <c r="AD167">
        <v>528.29999999999995</v>
      </c>
      <c r="AE167">
        <v>603.36</v>
      </c>
      <c r="AF167">
        <v>39.61</v>
      </c>
      <c r="AG167">
        <v>47.903500000000001</v>
      </c>
      <c r="AH167">
        <v>42.98</v>
      </c>
      <c r="AI167">
        <v>39.950000000000003</v>
      </c>
    </row>
    <row r="168" spans="1:35" x14ac:dyDescent="0.3">
      <c r="A168" s="2">
        <v>45699</v>
      </c>
      <c r="B168">
        <v>27.8</v>
      </c>
      <c r="C168">
        <v>28.31</v>
      </c>
      <c r="D168">
        <v>17.3</v>
      </c>
      <c r="E168">
        <v>23.8</v>
      </c>
      <c r="F168">
        <v>25.16</v>
      </c>
      <c r="G168">
        <v>41.3003</v>
      </c>
      <c r="H168">
        <v>23.98</v>
      </c>
      <c r="I168">
        <v>52.52</v>
      </c>
      <c r="J168">
        <v>51.28</v>
      </c>
      <c r="K168">
        <v>55.07</v>
      </c>
      <c r="L168">
        <v>25.79</v>
      </c>
      <c r="M168">
        <v>45.66</v>
      </c>
      <c r="N168">
        <v>41.1877</v>
      </c>
      <c r="O168">
        <v>50.14</v>
      </c>
      <c r="P168">
        <v>50.54</v>
      </c>
      <c r="Q168">
        <v>18</v>
      </c>
      <c r="R168">
        <v>1314.5</v>
      </c>
      <c r="S168">
        <v>35.28</v>
      </c>
      <c r="T168">
        <v>17.66</v>
      </c>
      <c r="U168">
        <v>11.34</v>
      </c>
      <c r="V168">
        <v>42.32</v>
      </c>
      <c r="W168">
        <v>44.9497</v>
      </c>
      <c r="X168">
        <v>25.04</v>
      </c>
      <c r="Y168">
        <v>42.07</v>
      </c>
      <c r="Z168">
        <v>35.4</v>
      </c>
      <c r="AA168">
        <v>68.739999999999995</v>
      </c>
      <c r="AB168">
        <v>50.05</v>
      </c>
      <c r="AC168">
        <v>36.46</v>
      </c>
      <c r="AD168">
        <v>527.99</v>
      </c>
      <c r="AE168">
        <v>605.30999999999995</v>
      </c>
      <c r="AF168">
        <v>39.19</v>
      </c>
      <c r="AG168">
        <v>47.22</v>
      </c>
      <c r="AH168">
        <v>42.52</v>
      </c>
      <c r="AI168">
        <v>39.770000000000003</v>
      </c>
    </row>
    <row r="169" spans="1:35" x14ac:dyDescent="0.3">
      <c r="A169" s="2">
        <v>45698</v>
      </c>
      <c r="B169">
        <v>28</v>
      </c>
      <c r="C169">
        <v>28.29</v>
      </c>
      <c r="D169">
        <v>17.5</v>
      </c>
      <c r="E169">
        <v>24.1</v>
      </c>
      <c r="F169">
        <v>24.56</v>
      </c>
      <c r="G169">
        <v>42.41</v>
      </c>
      <c r="H169">
        <v>24.09</v>
      </c>
      <c r="I169">
        <v>52.52</v>
      </c>
      <c r="J169">
        <v>50.76</v>
      </c>
      <c r="K169">
        <v>55.14</v>
      </c>
      <c r="L169">
        <v>25.58</v>
      </c>
      <c r="M169">
        <v>46.05</v>
      </c>
      <c r="N169">
        <v>41.09</v>
      </c>
      <c r="O169">
        <v>50.58</v>
      </c>
      <c r="P169">
        <v>51.01</v>
      </c>
      <c r="Q169">
        <v>17.95</v>
      </c>
      <c r="R169">
        <v>1335.64</v>
      </c>
      <c r="S169">
        <v>35.24</v>
      </c>
      <c r="T169">
        <v>17.38</v>
      </c>
      <c r="U169">
        <v>11.4</v>
      </c>
      <c r="V169">
        <v>42.4</v>
      </c>
      <c r="W169">
        <v>44.883699999999997</v>
      </c>
      <c r="X169">
        <v>25.09</v>
      </c>
      <c r="Y169">
        <v>42.02</v>
      </c>
      <c r="Z169">
        <v>34.9</v>
      </c>
      <c r="AA169">
        <v>68.75</v>
      </c>
      <c r="AB169">
        <v>49.9</v>
      </c>
      <c r="AC169">
        <v>36.17</v>
      </c>
      <c r="AD169">
        <v>529.25</v>
      </c>
      <c r="AE169">
        <v>604.85</v>
      </c>
      <c r="AF169">
        <v>38.79</v>
      </c>
      <c r="AG169">
        <v>46.7</v>
      </c>
      <c r="AH169">
        <v>42.45</v>
      </c>
      <c r="AI169">
        <v>39.200000000000003</v>
      </c>
    </row>
    <row r="170" spans="1:35" x14ac:dyDescent="0.3">
      <c r="A170" s="2">
        <v>45695</v>
      </c>
      <c r="B170">
        <v>27.864999999999998</v>
      </c>
      <c r="C170">
        <v>28.24</v>
      </c>
      <c r="D170">
        <v>17.61</v>
      </c>
      <c r="E170">
        <v>24.36</v>
      </c>
      <c r="F170">
        <v>24.3</v>
      </c>
      <c r="G170">
        <v>41.8581</v>
      </c>
      <c r="H170">
        <v>23.97</v>
      </c>
      <c r="I170">
        <v>52.01</v>
      </c>
      <c r="J170">
        <v>50.68</v>
      </c>
      <c r="K170">
        <v>54.14</v>
      </c>
      <c r="L170">
        <v>25.22</v>
      </c>
      <c r="M170">
        <v>45.43</v>
      </c>
      <c r="N170">
        <v>41.014699999999998</v>
      </c>
      <c r="O170">
        <v>50.5</v>
      </c>
      <c r="P170">
        <v>49.73</v>
      </c>
      <c r="Q170">
        <v>17.940000000000001</v>
      </c>
      <c r="R170">
        <v>1343.19</v>
      </c>
      <c r="S170">
        <v>35.65</v>
      </c>
      <c r="T170">
        <v>17.22</v>
      </c>
      <c r="U170">
        <v>11.46</v>
      </c>
      <c r="V170">
        <v>42.07</v>
      </c>
      <c r="W170">
        <v>44.82</v>
      </c>
      <c r="X170">
        <v>24.93</v>
      </c>
      <c r="Y170">
        <v>41.65</v>
      </c>
      <c r="Z170">
        <v>34.64</v>
      </c>
      <c r="AA170">
        <v>68.48</v>
      </c>
      <c r="AB170">
        <v>49.59</v>
      </c>
      <c r="AC170">
        <v>35.89</v>
      </c>
      <c r="AD170">
        <v>522.91999999999996</v>
      </c>
      <c r="AE170">
        <v>600.77</v>
      </c>
      <c r="AF170">
        <v>38.630000000000003</v>
      </c>
      <c r="AG170">
        <v>46.15</v>
      </c>
      <c r="AH170">
        <v>41.81</v>
      </c>
      <c r="AI170">
        <v>38.93</v>
      </c>
    </row>
    <row r="171" spans="1:35" x14ac:dyDescent="0.3">
      <c r="A171" s="2">
        <v>45694</v>
      </c>
      <c r="B171">
        <v>27.48</v>
      </c>
      <c r="C171">
        <v>28.23</v>
      </c>
      <c r="D171">
        <v>17.579999999999998</v>
      </c>
      <c r="E171">
        <v>24.73</v>
      </c>
      <c r="F171">
        <v>24.2</v>
      </c>
      <c r="G171">
        <v>42.06</v>
      </c>
      <c r="H171">
        <v>24.04</v>
      </c>
      <c r="I171">
        <v>52.26</v>
      </c>
      <c r="J171">
        <v>50.71</v>
      </c>
      <c r="K171">
        <v>55.22</v>
      </c>
      <c r="L171">
        <v>25.77</v>
      </c>
      <c r="M171">
        <v>45.61</v>
      </c>
      <c r="N171">
        <v>41.106900000000003</v>
      </c>
      <c r="O171">
        <v>50.85</v>
      </c>
      <c r="P171">
        <v>49.12</v>
      </c>
      <c r="Q171">
        <v>17.989999999999998</v>
      </c>
      <c r="R171">
        <v>1345.77</v>
      </c>
      <c r="S171">
        <v>35.53</v>
      </c>
      <c r="T171">
        <v>17.059999999999999</v>
      </c>
      <c r="U171">
        <v>11.59</v>
      </c>
      <c r="V171">
        <v>42.23</v>
      </c>
      <c r="W171">
        <v>44.92</v>
      </c>
      <c r="X171">
        <v>25.13</v>
      </c>
      <c r="Y171">
        <v>41.8</v>
      </c>
      <c r="Z171">
        <v>35.11</v>
      </c>
      <c r="AA171">
        <v>69.400000000000006</v>
      </c>
      <c r="AB171">
        <v>49.97</v>
      </c>
      <c r="AC171">
        <v>36.06</v>
      </c>
      <c r="AD171">
        <v>529.6</v>
      </c>
      <c r="AE171">
        <v>606.32000000000005</v>
      </c>
      <c r="AF171">
        <v>39.049999999999997</v>
      </c>
      <c r="AG171">
        <v>46.55</v>
      </c>
      <c r="AH171">
        <v>42.23</v>
      </c>
      <c r="AI171">
        <v>39.28</v>
      </c>
    </row>
    <row r="172" spans="1:35" x14ac:dyDescent="0.3">
      <c r="A172" s="2">
        <v>45693</v>
      </c>
      <c r="B172">
        <v>27.21</v>
      </c>
      <c r="C172">
        <v>27.89</v>
      </c>
      <c r="D172">
        <v>18.16</v>
      </c>
      <c r="E172">
        <v>24.83</v>
      </c>
      <c r="F172">
        <v>23.57</v>
      </c>
      <c r="G172">
        <v>41.45</v>
      </c>
      <c r="H172">
        <v>24.02</v>
      </c>
      <c r="I172">
        <v>52.13</v>
      </c>
      <c r="J172">
        <v>49.57</v>
      </c>
      <c r="K172">
        <v>54.96</v>
      </c>
      <c r="L172">
        <v>25.43</v>
      </c>
      <c r="M172">
        <v>44.84</v>
      </c>
      <c r="N172">
        <v>40.71</v>
      </c>
      <c r="O172">
        <v>51.28</v>
      </c>
      <c r="P172">
        <v>48.46</v>
      </c>
      <c r="Q172">
        <v>18.149999999999999</v>
      </c>
      <c r="R172">
        <v>1340.94</v>
      </c>
      <c r="S172">
        <v>35.06</v>
      </c>
      <c r="T172">
        <v>17.2</v>
      </c>
      <c r="U172">
        <v>11.68</v>
      </c>
      <c r="V172">
        <v>42.25</v>
      </c>
      <c r="W172">
        <v>45.01</v>
      </c>
      <c r="X172">
        <v>25.01</v>
      </c>
      <c r="Y172">
        <v>41.74</v>
      </c>
      <c r="Z172">
        <v>34.71</v>
      </c>
      <c r="AA172">
        <v>69.12</v>
      </c>
      <c r="AB172">
        <v>50.21</v>
      </c>
      <c r="AC172">
        <v>36.04</v>
      </c>
      <c r="AD172">
        <v>526.85</v>
      </c>
      <c r="AE172">
        <v>604.22</v>
      </c>
      <c r="AF172">
        <v>38.659999999999997</v>
      </c>
      <c r="AG172">
        <v>46.49</v>
      </c>
      <c r="AH172">
        <v>41.92</v>
      </c>
      <c r="AI172">
        <v>39</v>
      </c>
    </row>
    <row r="173" spans="1:35" x14ac:dyDescent="0.3">
      <c r="A173" s="2">
        <v>45692</v>
      </c>
      <c r="B173">
        <v>27.71</v>
      </c>
      <c r="C173">
        <v>27.83</v>
      </c>
      <c r="D173">
        <v>18.3</v>
      </c>
      <c r="E173">
        <v>24.16</v>
      </c>
      <c r="F173">
        <v>23.59</v>
      </c>
      <c r="G173">
        <v>41.1</v>
      </c>
      <c r="H173">
        <v>23.72</v>
      </c>
      <c r="I173">
        <v>51.76</v>
      </c>
      <c r="J173">
        <v>50.14</v>
      </c>
      <c r="K173">
        <v>54.35</v>
      </c>
      <c r="L173">
        <v>25.45</v>
      </c>
      <c r="M173">
        <v>44.63</v>
      </c>
      <c r="N173">
        <v>40.619999999999997</v>
      </c>
      <c r="O173">
        <v>51.43</v>
      </c>
      <c r="P173">
        <v>49.29</v>
      </c>
      <c r="Q173">
        <v>18.12</v>
      </c>
      <c r="R173">
        <v>1354.07</v>
      </c>
      <c r="S173">
        <v>35.31</v>
      </c>
      <c r="T173">
        <v>17.21</v>
      </c>
      <c r="U173">
        <v>11.56</v>
      </c>
      <c r="V173">
        <v>42.39</v>
      </c>
      <c r="W173">
        <v>45.12</v>
      </c>
      <c r="X173">
        <v>24.78</v>
      </c>
      <c r="Y173">
        <v>41.32</v>
      </c>
      <c r="Z173">
        <v>34.39</v>
      </c>
      <c r="AA173">
        <v>68.27</v>
      </c>
      <c r="AB173">
        <v>49.51</v>
      </c>
      <c r="AC173">
        <v>35.54</v>
      </c>
      <c r="AD173">
        <v>524.47</v>
      </c>
      <c r="AE173">
        <v>601.78</v>
      </c>
      <c r="AF173">
        <v>38.61</v>
      </c>
      <c r="AG173">
        <v>46.11</v>
      </c>
      <c r="AH173">
        <v>41.61</v>
      </c>
      <c r="AI173">
        <v>38.869999999999997</v>
      </c>
    </row>
    <row r="174" spans="1:35" x14ac:dyDescent="0.3">
      <c r="A174" s="2">
        <v>45691</v>
      </c>
      <c r="B174">
        <v>27.29</v>
      </c>
      <c r="C174">
        <v>27.23</v>
      </c>
      <c r="D174">
        <v>18.190000000000001</v>
      </c>
      <c r="E174">
        <v>23.35</v>
      </c>
      <c r="F174">
        <v>23.01</v>
      </c>
      <c r="G174">
        <v>40.18</v>
      </c>
      <c r="H174">
        <v>23.37</v>
      </c>
      <c r="I174">
        <v>51.01</v>
      </c>
      <c r="J174">
        <v>50.2</v>
      </c>
      <c r="K174">
        <v>53.38</v>
      </c>
      <c r="L174">
        <v>25.38</v>
      </c>
      <c r="M174">
        <v>43.76</v>
      </c>
      <c r="N174">
        <v>39.96</v>
      </c>
      <c r="O174">
        <v>50.9</v>
      </c>
      <c r="P174">
        <v>48.08</v>
      </c>
      <c r="Q174">
        <v>17.95</v>
      </c>
      <c r="R174">
        <v>1344.17</v>
      </c>
      <c r="S174">
        <v>35.229999999999997</v>
      </c>
      <c r="T174">
        <v>17.309999999999999</v>
      </c>
      <c r="U174">
        <v>11.44</v>
      </c>
      <c r="V174">
        <v>42.18</v>
      </c>
      <c r="W174">
        <v>44.258400000000002</v>
      </c>
      <c r="X174">
        <v>24.49</v>
      </c>
      <c r="Y174">
        <v>40.58</v>
      </c>
      <c r="Z174">
        <v>33.94</v>
      </c>
      <c r="AA174">
        <v>67.66</v>
      </c>
      <c r="AB174">
        <v>49.24</v>
      </c>
      <c r="AC174">
        <v>35.28</v>
      </c>
      <c r="AD174">
        <v>518.11</v>
      </c>
      <c r="AE174">
        <v>597.77</v>
      </c>
      <c r="AF174">
        <v>37.950000000000003</v>
      </c>
      <c r="AG174">
        <v>45.65</v>
      </c>
      <c r="AH174">
        <v>40.28</v>
      </c>
      <c r="AI174">
        <v>38.03</v>
      </c>
    </row>
    <row r="175" spans="1:35" x14ac:dyDescent="0.3">
      <c r="A175" s="2">
        <v>45688</v>
      </c>
      <c r="B175">
        <v>27.47</v>
      </c>
      <c r="C175">
        <v>27.33</v>
      </c>
      <c r="D175">
        <v>18.3</v>
      </c>
      <c r="E175">
        <v>23.32</v>
      </c>
      <c r="F175">
        <v>23.63</v>
      </c>
      <c r="G175">
        <v>40.28</v>
      </c>
      <c r="H175">
        <v>23.42</v>
      </c>
      <c r="I175">
        <v>51.45</v>
      </c>
      <c r="J175">
        <v>48.98</v>
      </c>
      <c r="K175">
        <v>53.97</v>
      </c>
      <c r="L175">
        <v>25.33</v>
      </c>
      <c r="M175">
        <v>43.75</v>
      </c>
      <c r="N175">
        <v>41.37</v>
      </c>
      <c r="O175">
        <v>50.99</v>
      </c>
      <c r="P175">
        <v>48.41</v>
      </c>
      <c r="Q175">
        <v>18.11</v>
      </c>
      <c r="R175">
        <v>1361.77</v>
      </c>
      <c r="S175">
        <v>35.94</v>
      </c>
      <c r="T175">
        <v>17.03</v>
      </c>
      <c r="U175">
        <v>11.56</v>
      </c>
      <c r="V175">
        <v>42.26</v>
      </c>
      <c r="W175">
        <v>44.96</v>
      </c>
      <c r="X175">
        <v>24.61</v>
      </c>
      <c r="Y175">
        <v>41.22</v>
      </c>
      <c r="Z175">
        <v>34.630000000000003</v>
      </c>
      <c r="AA175">
        <v>68.31</v>
      </c>
      <c r="AB175">
        <v>49.57</v>
      </c>
      <c r="AC175">
        <v>35.61</v>
      </c>
      <c r="AD175">
        <v>522.29</v>
      </c>
      <c r="AE175">
        <v>601.82000000000005</v>
      </c>
      <c r="AF175">
        <v>38.630000000000003</v>
      </c>
      <c r="AG175">
        <v>46.35</v>
      </c>
      <c r="AH175">
        <v>40.880000000000003</v>
      </c>
      <c r="AI175">
        <v>38.549999999999997</v>
      </c>
    </row>
    <row r="176" spans="1:35" x14ac:dyDescent="0.3">
      <c r="A176" s="2">
        <v>45687</v>
      </c>
      <c r="B176">
        <v>27.75</v>
      </c>
      <c r="C176">
        <v>27.57</v>
      </c>
      <c r="D176">
        <v>18.309999999999999</v>
      </c>
      <c r="E176">
        <v>23.72</v>
      </c>
      <c r="F176">
        <v>24.03</v>
      </c>
      <c r="G176">
        <v>40.909999999999997</v>
      </c>
      <c r="H176">
        <v>23.95</v>
      </c>
      <c r="I176">
        <v>51.67</v>
      </c>
      <c r="J176">
        <v>50.02</v>
      </c>
      <c r="K176">
        <v>55.27</v>
      </c>
      <c r="L176">
        <v>25.37</v>
      </c>
      <c r="M176">
        <v>44.61</v>
      </c>
      <c r="N176">
        <v>41.67</v>
      </c>
      <c r="O176">
        <v>50.95</v>
      </c>
      <c r="P176">
        <v>49.43</v>
      </c>
      <c r="Q176">
        <v>18.149999999999999</v>
      </c>
      <c r="R176">
        <v>1352.53</v>
      </c>
      <c r="S176">
        <v>36.54</v>
      </c>
      <c r="T176">
        <v>17.2</v>
      </c>
      <c r="U176">
        <v>11.59</v>
      </c>
      <c r="V176">
        <v>42.27</v>
      </c>
      <c r="W176">
        <v>45.06</v>
      </c>
      <c r="X176">
        <v>24.95</v>
      </c>
      <c r="Y176">
        <v>41.78</v>
      </c>
      <c r="Z176">
        <v>34.909999999999997</v>
      </c>
      <c r="AA176">
        <v>69.12</v>
      </c>
      <c r="AB176">
        <v>50.02</v>
      </c>
      <c r="AC176">
        <v>35.79</v>
      </c>
      <c r="AD176">
        <v>523.04999999999995</v>
      </c>
      <c r="AE176">
        <v>605.04</v>
      </c>
      <c r="AF176">
        <v>38.93</v>
      </c>
      <c r="AG176">
        <v>46.525700000000001</v>
      </c>
      <c r="AH176">
        <v>41.15</v>
      </c>
      <c r="AI176">
        <v>38.83</v>
      </c>
    </row>
    <row r="177" spans="1:35" x14ac:dyDescent="0.3">
      <c r="A177" s="2">
        <v>45686</v>
      </c>
      <c r="B177">
        <v>27.66</v>
      </c>
      <c r="C177">
        <v>26.73</v>
      </c>
      <c r="D177">
        <v>18.489999999999998</v>
      </c>
      <c r="E177">
        <v>23.88</v>
      </c>
      <c r="F177">
        <v>23.45</v>
      </c>
      <c r="G177">
        <v>40.25</v>
      </c>
      <c r="H177">
        <v>23.76</v>
      </c>
      <c r="I177">
        <v>51.08</v>
      </c>
      <c r="J177">
        <v>49.76</v>
      </c>
      <c r="K177">
        <v>54.42</v>
      </c>
      <c r="L177">
        <v>24.67</v>
      </c>
      <c r="M177">
        <v>43.68</v>
      </c>
      <c r="N177">
        <v>41.61</v>
      </c>
      <c r="O177">
        <v>50.52</v>
      </c>
      <c r="P177">
        <v>48.25</v>
      </c>
      <c r="Q177">
        <v>18.010000000000002</v>
      </c>
      <c r="R177">
        <v>1340.5</v>
      </c>
      <c r="S177">
        <v>36.39</v>
      </c>
      <c r="T177">
        <v>17.07</v>
      </c>
      <c r="U177">
        <v>11.56</v>
      </c>
      <c r="V177">
        <v>42.12</v>
      </c>
      <c r="W177">
        <v>45.24</v>
      </c>
      <c r="X177">
        <v>24.64</v>
      </c>
      <c r="Y177">
        <v>41.49</v>
      </c>
      <c r="Z177">
        <v>34.74</v>
      </c>
      <c r="AA177">
        <v>68.099999999999994</v>
      </c>
      <c r="AB177">
        <v>49.59</v>
      </c>
      <c r="AC177">
        <v>35.270000000000003</v>
      </c>
      <c r="AD177">
        <v>520.83000000000004</v>
      </c>
      <c r="AE177">
        <v>601.80999999999995</v>
      </c>
      <c r="AF177">
        <v>38.619999999999997</v>
      </c>
      <c r="AG177">
        <v>45.93</v>
      </c>
      <c r="AH177">
        <v>40.94</v>
      </c>
      <c r="AI177">
        <v>38.6</v>
      </c>
    </row>
    <row r="178" spans="1:35" x14ac:dyDescent="0.3">
      <c r="A178" s="2">
        <v>45685</v>
      </c>
      <c r="B178">
        <v>27.63</v>
      </c>
      <c r="C178">
        <v>26.52</v>
      </c>
      <c r="D178">
        <v>18.5</v>
      </c>
      <c r="E178">
        <v>23.98</v>
      </c>
      <c r="F178">
        <v>23.58</v>
      </c>
      <c r="G178">
        <v>39.880000000000003</v>
      </c>
      <c r="H178">
        <v>23.82</v>
      </c>
      <c r="I178">
        <v>51.18</v>
      </c>
      <c r="J178">
        <v>49.65</v>
      </c>
      <c r="K178">
        <v>54.3</v>
      </c>
      <c r="L178">
        <v>24.78</v>
      </c>
      <c r="M178">
        <v>43.16</v>
      </c>
      <c r="N178">
        <v>41.69</v>
      </c>
      <c r="O178">
        <v>50.17</v>
      </c>
      <c r="P178">
        <v>48.4</v>
      </c>
      <c r="Q178">
        <v>18.059999999999999</v>
      </c>
      <c r="R178">
        <v>1340.63</v>
      </c>
      <c r="S178">
        <v>36.65</v>
      </c>
      <c r="T178">
        <v>17.22</v>
      </c>
      <c r="U178">
        <v>11.59</v>
      </c>
      <c r="V178">
        <v>42.36</v>
      </c>
      <c r="W178">
        <v>45.36</v>
      </c>
      <c r="X178">
        <v>24.79</v>
      </c>
      <c r="Y178">
        <v>41.36</v>
      </c>
      <c r="Z178">
        <v>34.56</v>
      </c>
      <c r="AA178">
        <v>68.31</v>
      </c>
      <c r="AB178">
        <v>49.71</v>
      </c>
      <c r="AC178">
        <v>35.33</v>
      </c>
      <c r="AD178">
        <v>521.80999999999995</v>
      </c>
      <c r="AE178">
        <v>604.52</v>
      </c>
      <c r="AF178">
        <v>38.75</v>
      </c>
      <c r="AG178">
        <v>45.55</v>
      </c>
      <c r="AH178">
        <v>40.61</v>
      </c>
      <c r="AI178">
        <v>38.6</v>
      </c>
    </row>
    <row r="179" spans="1:35" x14ac:dyDescent="0.3">
      <c r="A179" s="2">
        <v>45684</v>
      </c>
      <c r="B179">
        <v>27.69</v>
      </c>
      <c r="C179">
        <v>26.62</v>
      </c>
      <c r="D179">
        <v>18.59</v>
      </c>
      <c r="E179">
        <v>24.01</v>
      </c>
      <c r="F179">
        <v>23.56</v>
      </c>
      <c r="G179">
        <v>39.83</v>
      </c>
      <c r="H179">
        <v>24.02</v>
      </c>
      <c r="I179">
        <v>50.43</v>
      </c>
      <c r="J179">
        <v>49.29</v>
      </c>
      <c r="K179">
        <v>54.55</v>
      </c>
      <c r="L179">
        <v>24.64</v>
      </c>
      <c r="M179">
        <v>42.71</v>
      </c>
      <c r="N179">
        <v>41.86</v>
      </c>
      <c r="O179">
        <v>50.09</v>
      </c>
      <c r="P179">
        <v>47.74</v>
      </c>
      <c r="Q179">
        <v>18.04</v>
      </c>
      <c r="R179">
        <v>1352.56</v>
      </c>
      <c r="S179">
        <v>36.06</v>
      </c>
      <c r="T179">
        <v>17.170000000000002</v>
      </c>
      <c r="U179">
        <v>11.54</v>
      </c>
      <c r="V179">
        <v>42.08</v>
      </c>
      <c r="W179">
        <v>45.92</v>
      </c>
      <c r="X179">
        <v>24.87</v>
      </c>
      <c r="Y179">
        <v>41.31</v>
      </c>
      <c r="Z179">
        <v>34.51</v>
      </c>
      <c r="AA179">
        <v>67.739999999999995</v>
      </c>
      <c r="AB179">
        <v>49.84</v>
      </c>
      <c r="AC179">
        <v>35.409999999999997</v>
      </c>
      <c r="AD179">
        <v>514.21</v>
      </c>
      <c r="AE179">
        <v>599.37</v>
      </c>
      <c r="AF179">
        <v>39.15</v>
      </c>
      <c r="AG179">
        <v>45.64</v>
      </c>
      <c r="AH179">
        <v>40.76</v>
      </c>
      <c r="AI179">
        <v>38.86</v>
      </c>
    </row>
    <row r="180" spans="1:35" x14ac:dyDescent="0.3">
      <c r="A180" s="2">
        <v>45681</v>
      </c>
      <c r="B180">
        <v>27.79</v>
      </c>
      <c r="C180">
        <v>26.91</v>
      </c>
      <c r="D180">
        <v>18.690000000000001</v>
      </c>
      <c r="E180">
        <v>24.51</v>
      </c>
      <c r="F180">
        <v>23.6</v>
      </c>
      <c r="G180">
        <v>40.3765</v>
      </c>
      <c r="H180">
        <v>24.07</v>
      </c>
      <c r="I180">
        <v>53.43</v>
      </c>
      <c r="J180">
        <v>50.06</v>
      </c>
      <c r="K180">
        <v>55.9</v>
      </c>
      <c r="L180">
        <v>24.34</v>
      </c>
      <c r="M180">
        <v>43.38</v>
      </c>
      <c r="N180">
        <v>41.9818</v>
      </c>
      <c r="O180">
        <v>50.68</v>
      </c>
      <c r="P180">
        <v>47.39</v>
      </c>
      <c r="Q180">
        <v>18.07</v>
      </c>
      <c r="R180">
        <v>1353.17</v>
      </c>
      <c r="S180">
        <v>36.54</v>
      </c>
      <c r="T180">
        <v>17.260000000000002</v>
      </c>
      <c r="U180">
        <v>11.6</v>
      </c>
      <c r="V180">
        <v>42.04</v>
      </c>
      <c r="W180">
        <v>45.95</v>
      </c>
      <c r="X180">
        <v>24.91</v>
      </c>
      <c r="Y180">
        <v>41.65</v>
      </c>
      <c r="Z180">
        <v>34.56</v>
      </c>
      <c r="AA180">
        <v>68.48</v>
      </c>
      <c r="AB180">
        <v>48.83</v>
      </c>
      <c r="AC180">
        <v>35.17</v>
      </c>
      <c r="AD180">
        <v>529.63</v>
      </c>
      <c r="AE180">
        <v>607.97</v>
      </c>
      <c r="AF180">
        <v>39.119999999999997</v>
      </c>
      <c r="AG180">
        <v>46.24</v>
      </c>
      <c r="AH180">
        <v>40.840000000000003</v>
      </c>
      <c r="AI180">
        <v>38.700000000000003</v>
      </c>
    </row>
    <row r="181" spans="1:35" x14ac:dyDescent="0.3">
      <c r="A181" s="2">
        <v>45680</v>
      </c>
      <c r="B181">
        <v>27.46</v>
      </c>
      <c r="C181">
        <v>26.7</v>
      </c>
      <c r="D181">
        <v>18.850000000000001</v>
      </c>
      <c r="E181">
        <v>24.68</v>
      </c>
      <c r="F181">
        <v>23.27</v>
      </c>
      <c r="G181">
        <v>40.392499999999998</v>
      </c>
      <c r="H181">
        <v>23.84</v>
      </c>
      <c r="I181">
        <v>53.59</v>
      </c>
      <c r="J181">
        <v>49.6</v>
      </c>
      <c r="K181">
        <v>55.67</v>
      </c>
      <c r="L181">
        <v>24.21</v>
      </c>
      <c r="M181">
        <v>43.14</v>
      </c>
      <c r="N181">
        <v>41.3307</v>
      </c>
      <c r="O181">
        <v>51.09</v>
      </c>
      <c r="P181">
        <v>46.25</v>
      </c>
      <c r="Q181">
        <v>18.010000000000002</v>
      </c>
      <c r="R181">
        <v>1340.25</v>
      </c>
      <c r="S181">
        <v>36.58</v>
      </c>
      <c r="T181">
        <v>17.260000000000002</v>
      </c>
      <c r="U181">
        <v>11.54</v>
      </c>
      <c r="V181">
        <v>42.04</v>
      </c>
      <c r="W181">
        <v>46.05</v>
      </c>
      <c r="X181">
        <v>24.75</v>
      </c>
      <c r="Y181">
        <v>41.45</v>
      </c>
      <c r="Z181">
        <v>34.47</v>
      </c>
      <c r="AA181">
        <v>67.819999999999993</v>
      </c>
      <c r="AB181">
        <v>48.79</v>
      </c>
      <c r="AC181">
        <v>35.159999999999997</v>
      </c>
      <c r="AD181">
        <v>532.64</v>
      </c>
      <c r="AE181">
        <v>609.75</v>
      </c>
      <c r="AF181">
        <v>38.76</v>
      </c>
      <c r="AG181">
        <v>46.354999999999997</v>
      </c>
      <c r="AH181">
        <v>40.74</v>
      </c>
      <c r="AI181">
        <v>38.4</v>
      </c>
    </row>
    <row r="182" spans="1:35" x14ac:dyDescent="0.3">
      <c r="A182" s="2">
        <v>45679</v>
      </c>
      <c r="B182">
        <v>27.4</v>
      </c>
      <c r="C182">
        <v>26.4</v>
      </c>
      <c r="D182">
        <v>18.809999999999999</v>
      </c>
      <c r="E182">
        <v>24.64</v>
      </c>
      <c r="F182">
        <v>23.13</v>
      </c>
      <c r="G182">
        <v>40.434399999999997</v>
      </c>
      <c r="H182">
        <v>24</v>
      </c>
      <c r="I182">
        <v>53.35</v>
      </c>
      <c r="J182">
        <v>49.25</v>
      </c>
      <c r="K182">
        <v>56.11</v>
      </c>
      <c r="L182">
        <v>24.18</v>
      </c>
      <c r="M182">
        <v>43.37</v>
      </c>
      <c r="N182">
        <v>41.02</v>
      </c>
      <c r="O182">
        <v>50.62</v>
      </c>
      <c r="P182">
        <v>46.31</v>
      </c>
      <c r="Q182">
        <v>17.899999999999999</v>
      </c>
      <c r="R182">
        <v>1354.34</v>
      </c>
      <c r="S182">
        <v>36.700000000000003</v>
      </c>
      <c r="T182">
        <v>17.16</v>
      </c>
      <c r="U182">
        <v>11.365</v>
      </c>
      <c r="V182">
        <v>42.01</v>
      </c>
      <c r="W182">
        <v>45.5</v>
      </c>
      <c r="X182">
        <v>24.71</v>
      </c>
      <c r="Y182">
        <v>41.06</v>
      </c>
      <c r="Z182">
        <v>34.08</v>
      </c>
      <c r="AA182">
        <v>67.25</v>
      </c>
      <c r="AB182">
        <v>48.44</v>
      </c>
      <c r="AC182">
        <v>34.9</v>
      </c>
      <c r="AD182">
        <v>531.51</v>
      </c>
      <c r="AE182">
        <v>606.44000000000005</v>
      </c>
      <c r="AF182">
        <v>38.31</v>
      </c>
      <c r="AG182">
        <v>46.61</v>
      </c>
      <c r="AH182">
        <v>40.06</v>
      </c>
      <c r="AI182">
        <v>37.869999999999997</v>
      </c>
    </row>
    <row r="183" spans="1:35" x14ac:dyDescent="0.3">
      <c r="A183" s="2">
        <v>45678</v>
      </c>
      <c r="B183">
        <v>27.52</v>
      </c>
      <c r="C183">
        <v>26.26</v>
      </c>
      <c r="D183">
        <v>18.690000000000001</v>
      </c>
      <c r="E183">
        <v>24.79</v>
      </c>
      <c r="F183">
        <v>22.85</v>
      </c>
      <c r="G183">
        <v>40.840000000000003</v>
      </c>
      <c r="H183">
        <v>23.81</v>
      </c>
      <c r="I183">
        <v>53.11</v>
      </c>
      <c r="J183">
        <v>48.37</v>
      </c>
      <c r="K183">
        <v>55.68</v>
      </c>
      <c r="L183">
        <v>23.84</v>
      </c>
      <c r="M183">
        <v>43.55</v>
      </c>
      <c r="N183">
        <v>41.445</v>
      </c>
      <c r="O183">
        <v>50.83</v>
      </c>
      <c r="P183">
        <v>46.51</v>
      </c>
      <c r="Q183">
        <v>17.78</v>
      </c>
      <c r="R183">
        <v>1367.99</v>
      </c>
      <c r="S183">
        <v>36.18</v>
      </c>
      <c r="T183">
        <v>17.079999999999998</v>
      </c>
      <c r="U183">
        <v>11.4</v>
      </c>
      <c r="V183">
        <v>42.22</v>
      </c>
      <c r="W183">
        <v>45.81</v>
      </c>
      <c r="X183">
        <v>24.8</v>
      </c>
      <c r="Y183">
        <v>41.23</v>
      </c>
      <c r="Z183">
        <v>33.979999999999997</v>
      </c>
      <c r="AA183">
        <v>67.33</v>
      </c>
      <c r="AB183">
        <v>48.35</v>
      </c>
      <c r="AC183">
        <v>35.18</v>
      </c>
      <c r="AD183">
        <v>524.79999999999995</v>
      </c>
      <c r="AE183">
        <v>603.04999999999995</v>
      </c>
      <c r="AF183">
        <v>38.17</v>
      </c>
      <c r="AG183">
        <v>46.85</v>
      </c>
      <c r="AH183">
        <v>40.130000000000003</v>
      </c>
      <c r="AI183">
        <v>38.29</v>
      </c>
    </row>
    <row r="184" spans="1:35" x14ac:dyDescent="0.3">
      <c r="A184" s="2">
        <v>45674</v>
      </c>
      <c r="B184">
        <v>27.28</v>
      </c>
      <c r="C184">
        <v>25.78</v>
      </c>
      <c r="D184">
        <v>18.5</v>
      </c>
      <c r="E184">
        <v>24.75</v>
      </c>
      <c r="F184">
        <v>22.08</v>
      </c>
      <c r="G184">
        <v>40.44</v>
      </c>
      <c r="H184">
        <v>23.44</v>
      </c>
      <c r="I184">
        <v>52.03</v>
      </c>
      <c r="J184">
        <v>47.47</v>
      </c>
      <c r="K184">
        <v>54.83</v>
      </c>
      <c r="L184">
        <v>23.55</v>
      </c>
      <c r="M184">
        <v>42.67</v>
      </c>
      <c r="N184">
        <v>40.3992</v>
      </c>
      <c r="O184">
        <v>51.18</v>
      </c>
      <c r="P184">
        <v>46.21</v>
      </c>
      <c r="Q184">
        <v>17.8</v>
      </c>
      <c r="R184">
        <v>1362.97</v>
      </c>
      <c r="S184">
        <v>36.39</v>
      </c>
      <c r="T184">
        <v>16.98</v>
      </c>
      <c r="U184">
        <v>11.38</v>
      </c>
      <c r="V184">
        <v>41.93</v>
      </c>
      <c r="W184">
        <v>45.4405</v>
      </c>
      <c r="X184">
        <v>24.24</v>
      </c>
      <c r="Y184">
        <v>40.549999999999997</v>
      </c>
      <c r="Z184">
        <v>33.15</v>
      </c>
      <c r="AA184">
        <v>66.180000000000007</v>
      </c>
      <c r="AB184">
        <v>47.17</v>
      </c>
      <c r="AC184">
        <v>34.380000000000003</v>
      </c>
      <c r="AD184">
        <v>521.74</v>
      </c>
      <c r="AE184">
        <v>597.58000000000004</v>
      </c>
      <c r="AF184">
        <v>37.29</v>
      </c>
      <c r="AG184">
        <v>46.13</v>
      </c>
      <c r="AH184">
        <v>39.24</v>
      </c>
      <c r="AI184">
        <v>37.770000000000003</v>
      </c>
    </row>
    <row r="185" spans="1:35" x14ac:dyDescent="0.3">
      <c r="A185" s="2">
        <v>45673</v>
      </c>
      <c r="B185">
        <v>26.95</v>
      </c>
      <c r="C185">
        <v>25.52</v>
      </c>
      <c r="D185">
        <v>18.36</v>
      </c>
      <c r="E185">
        <v>24.58</v>
      </c>
      <c r="F185">
        <v>21.83</v>
      </c>
      <c r="G185">
        <v>40.75</v>
      </c>
      <c r="H185">
        <v>23.22</v>
      </c>
      <c r="I185">
        <v>51.98</v>
      </c>
      <c r="J185">
        <v>47.4</v>
      </c>
      <c r="K185">
        <v>54.54</v>
      </c>
      <c r="L185">
        <v>23.37</v>
      </c>
      <c r="M185">
        <v>42.03</v>
      </c>
      <c r="N185">
        <v>39.928100000000001</v>
      </c>
      <c r="O185">
        <v>51.05</v>
      </c>
      <c r="P185">
        <v>45.28</v>
      </c>
      <c r="Q185">
        <v>17.75</v>
      </c>
      <c r="R185">
        <v>1387.72</v>
      </c>
      <c r="S185">
        <v>35.92</v>
      </c>
      <c r="T185">
        <v>16.809999999999999</v>
      </c>
      <c r="U185">
        <v>11.29</v>
      </c>
      <c r="V185">
        <v>41.77</v>
      </c>
      <c r="W185">
        <v>45.01</v>
      </c>
      <c r="X185">
        <v>24.33</v>
      </c>
      <c r="Y185">
        <v>40.409999999999997</v>
      </c>
      <c r="Z185">
        <v>32.83</v>
      </c>
      <c r="AA185">
        <v>65.849999999999994</v>
      </c>
      <c r="AB185">
        <v>47.11</v>
      </c>
      <c r="AC185">
        <v>34.28</v>
      </c>
      <c r="AD185">
        <v>513.08000000000004</v>
      </c>
      <c r="AE185">
        <v>591.64</v>
      </c>
      <c r="AF185">
        <v>37.07</v>
      </c>
      <c r="AG185">
        <v>45.88</v>
      </c>
      <c r="AH185">
        <v>38.93</v>
      </c>
      <c r="AI185">
        <v>37.44</v>
      </c>
    </row>
    <row r="186" spans="1:35" x14ac:dyDescent="0.3">
      <c r="A186" s="2">
        <v>45672</v>
      </c>
      <c r="B186">
        <v>27.06</v>
      </c>
      <c r="C186">
        <v>25.66</v>
      </c>
      <c r="D186">
        <v>18.5</v>
      </c>
      <c r="E186">
        <v>24.68</v>
      </c>
      <c r="F186">
        <v>21.96</v>
      </c>
      <c r="G186">
        <v>40.869999999999997</v>
      </c>
      <c r="H186">
        <v>23.38</v>
      </c>
      <c r="I186">
        <v>51.53</v>
      </c>
      <c r="J186">
        <v>48.54</v>
      </c>
      <c r="K186">
        <v>54.79</v>
      </c>
      <c r="L186">
        <v>23.78</v>
      </c>
      <c r="M186">
        <v>42.42</v>
      </c>
      <c r="N186">
        <v>39.85</v>
      </c>
      <c r="O186">
        <v>51.28</v>
      </c>
      <c r="P186">
        <v>45.31</v>
      </c>
      <c r="Q186">
        <v>17.760000000000002</v>
      </c>
      <c r="R186">
        <v>1390.88</v>
      </c>
      <c r="S186">
        <v>35.76</v>
      </c>
      <c r="T186">
        <v>17</v>
      </c>
      <c r="U186">
        <v>11.32</v>
      </c>
      <c r="V186">
        <v>41.84</v>
      </c>
      <c r="W186">
        <v>45.3</v>
      </c>
      <c r="X186">
        <v>24.35</v>
      </c>
      <c r="Y186">
        <v>40.5</v>
      </c>
      <c r="Z186">
        <v>32.79</v>
      </c>
      <c r="AA186">
        <v>66.27</v>
      </c>
      <c r="AB186">
        <v>46.6</v>
      </c>
      <c r="AC186">
        <v>33.9</v>
      </c>
      <c r="AD186">
        <v>516.70000000000005</v>
      </c>
      <c r="AE186">
        <v>592.78</v>
      </c>
      <c r="AF186">
        <v>36.229999999999997</v>
      </c>
      <c r="AG186">
        <v>45.06</v>
      </c>
      <c r="AH186">
        <v>38.65</v>
      </c>
      <c r="AI186">
        <v>37.25</v>
      </c>
    </row>
    <row r="187" spans="1:35" x14ac:dyDescent="0.3">
      <c r="A187" s="2">
        <v>45671</v>
      </c>
      <c r="B187">
        <v>27.08</v>
      </c>
      <c r="C187">
        <v>25.43</v>
      </c>
      <c r="D187">
        <v>18</v>
      </c>
      <c r="E187">
        <v>24.32</v>
      </c>
      <c r="F187">
        <v>21.59</v>
      </c>
      <c r="G187">
        <v>40.47</v>
      </c>
      <c r="H187">
        <v>23.51</v>
      </c>
      <c r="I187">
        <v>50.98</v>
      </c>
      <c r="J187">
        <v>47.94</v>
      </c>
      <c r="K187">
        <v>54</v>
      </c>
      <c r="L187">
        <v>22.97</v>
      </c>
      <c r="M187">
        <v>41.18</v>
      </c>
      <c r="N187">
        <v>39.700000000000003</v>
      </c>
      <c r="O187">
        <v>50.93</v>
      </c>
      <c r="P187">
        <v>44.83</v>
      </c>
      <c r="Q187">
        <v>17.53</v>
      </c>
      <c r="R187">
        <v>1372.65</v>
      </c>
      <c r="S187">
        <v>35.46</v>
      </c>
      <c r="T187">
        <v>16.73</v>
      </c>
      <c r="U187">
        <v>11.16</v>
      </c>
      <c r="V187">
        <v>41.32</v>
      </c>
      <c r="W187">
        <v>44.625</v>
      </c>
      <c r="X187">
        <v>23.98</v>
      </c>
      <c r="Y187">
        <v>40.07</v>
      </c>
      <c r="Z187">
        <v>32.22</v>
      </c>
      <c r="AA187">
        <v>65.290000000000006</v>
      </c>
      <c r="AB187">
        <v>46.33</v>
      </c>
      <c r="AC187">
        <v>33.369999999999997</v>
      </c>
      <c r="AD187">
        <v>505.08</v>
      </c>
      <c r="AE187">
        <v>582.19000000000005</v>
      </c>
      <c r="AF187">
        <v>36.06</v>
      </c>
      <c r="AG187">
        <v>44.7</v>
      </c>
      <c r="AH187">
        <v>37.630000000000003</v>
      </c>
      <c r="AI187">
        <v>36.68</v>
      </c>
    </row>
    <row r="188" spans="1:35" x14ac:dyDescent="0.3">
      <c r="A188" s="2">
        <v>45670</v>
      </c>
      <c r="B188">
        <v>26.36</v>
      </c>
      <c r="C188">
        <v>25.14</v>
      </c>
      <c r="D188">
        <v>18.22</v>
      </c>
      <c r="E188">
        <v>24.6</v>
      </c>
      <c r="F188">
        <v>21.28</v>
      </c>
      <c r="G188">
        <v>39.93</v>
      </c>
      <c r="H188">
        <v>23.58</v>
      </c>
      <c r="I188">
        <v>50.27</v>
      </c>
      <c r="J188">
        <v>47.46</v>
      </c>
      <c r="K188">
        <v>53.49</v>
      </c>
      <c r="L188">
        <v>22.81</v>
      </c>
      <c r="M188">
        <v>40.83</v>
      </c>
      <c r="N188">
        <v>39.450000000000003</v>
      </c>
      <c r="O188">
        <v>50.65</v>
      </c>
      <c r="P188">
        <v>43.87</v>
      </c>
      <c r="Q188">
        <v>17.47</v>
      </c>
      <c r="R188">
        <v>1384.76</v>
      </c>
      <c r="S188">
        <v>35.6</v>
      </c>
      <c r="T188">
        <v>16.739999999999998</v>
      </c>
      <c r="U188">
        <v>11.26</v>
      </c>
      <c r="V188">
        <v>41.27</v>
      </c>
      <c r="W188">
        <v>44.23</v>
      </c>
      <c r="X188">
        <v>23.88</v>
      </c>
      <c r="Y188">
        <v>39.840000000000003</v>
      </c>
      <c r="Z188">
        <v>31.87</v>
      </c>
      <c r="AA188">
        <v>65.42</v>
      </c>
      <c r="AB188">
        <v>46.16</v>
      </c>
      <c r="AC188">
        <v>33.39</v>
      </c>
      <c r="AD188">
        <v>505.56</v>
      </c>
      <c r="AE188">
        <v>581.39</v>
      </c>
      <c r="AF188">
        <v>35.82</v>
      </c>
      <c r="AG188">
        <v>44.27</v>
      </c>
      <c r="AH188">
        <v>37.28</v>
      </c>
      <c r="AI188">
        <v>36.200000000000003</v>
      </c>
    </row>
    <row r="189" spans="1:35" x14ac:dyDescent="0.3">
      <c r="A189" s="2">
        <v>45667</v>
      </c>
      <c r="B189">
        <v>26.28</v>
      </c>
      <c r="C189">
        <v>25.07</v>
      </c>
      <c r="D189">
        <v>18.25</v>
      </c>
      <c r="E189">
        <v>24.78</v>
      </c>
      <c r="F189">
        <v>21.28</v>
      </c>
      <c r="G189">
        <v>40.06</v>
      </c>
      <c r="H189">
        <v>23.65</v>
      </c>
      <c r="I189">
        <v>51.14</v>
      </c>
      <c r="J189">
        <v>47.14</v>
      </c>
      <c r="K189">
        <v>53.52</v>
      </c>
      <c r="L189">
        <v>22.69</v>
      </c>
      <c r="M189">
        <v>41.13</v>
      </c>
      <c r="N189">
        <v>39.69</v>
      </c>
      <c r="O189">
        <v>51.21</v>
      </c>
      <c r="P189">
        <v>43.71</v>
      </c>
      <c r="Q189">
        <v>17.59</v>
      </c>
      <c r="R189">
        <v>1379.85</v>
      </c>
      <c r="S189">
        <v>36.07</v>
      </c>
      <c r="T189">
        <v>16.62</v>
      </c>
      <c r="U189">
        <v>11.13</v>
      </c>
      <c r="V189">
        <v>40.840000000000003</v>
      </c>
      <c r="W189">
        <v>44.02</v>
      </c>
      <c r="X189">
        <v>23.81</v>
      </c>
      <c r="Y189">
        <v>40.020000000000003</v>
      </c>
      <c r="Z189">
        <v>32.03</v>
      </c>
      <c r="AA189">
        <v>65.239999999999995</v>
      </c>
      <c r="AB189">
        <v>46.41</v>
      </c>
      <c r="AC189">
        <v>33.49</v>
      </c>
      <c r="AD189">
        <v>507.19</v>
      </c>
      <c r="AE189">
        <v>580.49</v>
      </c>
      <c r="AF189">
        <v>35.9</v>
      </c>
      <c r="AG189">
        <v>44.66</v>
      </c>
      <c r="AH189">
        <v>37.56</v>
      </c>
      <c r="AI189">
        <v>36.5</v>
      </c>
    </row>
    <row r="190" spans="1:35" x14ac:dyDescent="0.3">
      <c r="A190" s="2">
        <v>45665</v>
      </c>
      <c r="B190">
        <v>26.88</v>
      </c>
      <c r="C190">
        <v>25.16</v>
      </c>
      <c r="D190">
        <v>18.36</v>
      </c>
      <c r="E190">
        <v>24.86</v>
      </c>
      <c r="F190">
        <v>21.15</v>
      </c>
      <c r="G190">
        <v>40.32</v>
      </c>
      <c r="H190">
        <v>23.98</v>
      </c>
      <c r="I190">
        <v>52.49</v>
      </c>
      <c r="J190">
        <v>47.93</v>
      </c>
      <c r="K190">
        <v>54.32</v>
      </c>
      <c r="L190">
        <v>22.87</v>
      </c>
      <c r="M190">
        <v>41.7</v>
      </c>
      <c r="N190">
        <v>40.04</v>
      </c>
      <c r="O190">
        <v>52.33</v>
      </c>
      <c r="P190">
        <v>44.93</v>
      </c>
      <c r="Q190">
        <v>17.68</v>
      </c>
      <c r="R190">
        <v>1400.21</v>
      </c>
      <c r="S190">
        <v>36.28</v>
      </c>
      <c r="T190">
        <v>16.489999999999998</v>
      </c>
      <c r="U190">
        <v>11.37</v>
      </c>
      <c r="V190">
        <v>40.96</v>
      </c>
      <c r="W190">
        <v>45.03</v>
      </c>
      <c r="X190">
        <v>24.36</v>
      </c>
      <c r="Y190">
        <v>40.799999999999997</v>
      </c>
      <c r="Z190">
        <v>32.380000000000003</v>
      </c>
      <c r="AA190">
        <v>67.099999999999994</v>
      </c>
      <c r="AB190">
        <v>47</v>
      </c>
      <c r="AC190">
        <v>33.97</v>
      </c>
      <c r="AD190">
        <v>515.27</v>
      </c>
      <c r="AE190">
        <v>589.49</v>
      </c>
      <c r="AF190">
        <v>36.119999999999997</v>
      </c>
      <c r="AG190">
        <v>45.11</v>
      </c>
      <c r="AH190">
        <v>38.159999999999997</v>
      </c>
      <c r="AI190">
        <v>36.68</v>
      </c>
    </row>
    <row r="191" spans="1:35" x14ac:dyDescent="0.3">
      <c r="A191" s="2">
        <v>45664</v>
      </c>
      <c r="B191">
        <v>27</v>
      </c>
      <c r="C191">
        <v>25.14</v>
      </c>
      <c r="D191">
        <v>18.38</v>
      </c>
      <c r="E191">
        <v>25.3</v>
      </c>
      <c r="F191">
        <v>21.52</v>
      </c>
      <c r="G191">
        <v>39.96</v>
      </c>
      <c r="H191">
        <v>24.27</v>
      </c>
      <c r="I191">
        <v>53.09</v>
      </c>
      <c r="J191">
        <v>48.56</v>
      </c>
      <c r="K191">
        <v>53.72</v>
      </c>
      <c r="L191">
        <v>23.18</v>
      </c>
      <c r="M191">
        <v>41.97</v>
      </c>
      <c r="N191">
        <v>39.89</v>
      </c>
      <c r="O191">
        <v>52.43</v>
      </c>
      <c r="P191">
        <v>45.24</v>
      </c>
      <c r="Q191">
        <v>17.61</v>
      </c>
      <c r="R191">
        <v>1401.46</v>
      </c>
      <c r="S191">
        <v>36.369999999999997</v>
      </c>
      <c r="T191">
        <v>16.37</v>
      </c>
      <c r="U191">
        <v>11.3</v>
      </c>
      <c r="V191">
        <v>41.03</v>
      </c>
      <c r="W191">
        <v>45.49</v>
      </c>
      <c r="X191">
        <v>24.22</v>
      </c>
      <c r="Y191">
        <v>40.58</v>
      </c>
      <c r="Z191">
        <v>32.42</v>
      </c>
      <c r="AA191">
        <v>67.27</v>
      </c>
      <c r="AB191">
        <v>46.87</v>
      </c>
      <c r="AC191">
        <v>34.159999999999997</v>
      </c>
      <c r="AD191">
        <v>515.17999999999995</v>
      </c>
      <c r="AE191">
        <v>588.63</v>
      </c>
      <c r="AF191">
        <v>36.35</v>
      </c>
      <c r="AG191">
        <v>45.56</v>
      </c>
      <c r="AH191">
        <v>38.04</v>
      </c>
      <c r="AI191">
        <v>36.479999999999997</v>
      </c>
    </row>
    <row r="192" spans="1:35" x14ac:dyDescent="0.3">
      <c r="A192" s="2">
        <v>45663</v>
      </c>
      <c r="B192">
        <v>26.79</v>
      </c>
      <c r="C192">
        <v>24.91</v>
      </c>
      <c r="D192">
        <v>18.66</v>
      </c>
      <c r="E192">
        <v>25.79</v>
      </c>
      <c r="F192">
        <v>21.64</v>
      </c>
      <c r="G192">
        <v>40.273600000000002</v>
      </c>
      <c r="H192">
        <v>24.24</v>
      </c>
      <c r="I192">
        <v>53.82</v>
      </c>
      <c r="J192">
        <v>48.01</v>
      </c>
      <c r="K192">
        <v>54.4</v>
      </c>
      <c r="L192">
        <v>22.84</v>
      </c>
      <c r="M192">
        <v>42.43</v>
      </c>
      <c r="N192">
        <v>40.159999999999997</v>
      </c>
      <c r="O192">
        <v>52.64</v>
      </c>
      <c r="P192">
        <v>45.62</v>
      </c>
      <c r="Q192">
        <v>17.73</v>
      </c>
      <c r="R192">
        <v>1397.8</v>
      </c>
      <c r="S192">
        <v>36.86</v>
      </c>
      <c r="T192">
        <v>16.36</v>
      </c>
      <c r="U192">
        <v>11.46</v>
      </c>
      <c r="V192">
        <v>41.13</v>
      </c>
      <c r="W192">
        <v>45.6</v>
      </c>
      <c r="X192">
        <v>24.33</v>
      </c>
      <c r="Y192">
        <v>40.82</v>
      </c>
      <c r="Z192">
        <v>32.270000000000003</v>
      </c>
      <c r="AA192">
        <v>67.430000000000007</v>
      </c>
      <c r="AB192">
        <v>46.52</v>
      </c>
      <c r="AC192">
        <v>34.130000000000003</v>
      </c>
      <c r="AD192">
        <v>524.54</v>
      </c>
      <c r="AE192">
        <v>595.36</v>
      </c>
      <c r="AF192">
        <v>36.24</v>
      </c>
      <c r="AG192">
        <v>45.725000000000001</v>
      </c>
      <c r="AH192">
        <v>38.5</v>
      </c>
      <c r="AI192">
        <v>36.33</v>
      </c>
    </row>
    <row r="193" spans="1:35" x14ac:dyDescent="0.3">
      <c r="A193" s="2">
        <v>45660</v>
      </c>
      <c r="B193">
        <v>26.76</v>
      </c>
      <c r="C193">
        <v>24.56</v>
      </c>
      <c r="D193">
        <v>18.989999999999998</v>
      </c>
      <c r="E193">
        <v>25.69</v>
      </c>
      <c r="F193">
        <v>21.24</v>
      </c>
      <c r="G193">
        <v>39.866199999999999</v>
      </c>
      <c r="H193">
        <v>24.34</v>
      </c>
      <c r="I193">
        <v>52.23</v>
      </c>
      <c r="J193">
        <v>46.84</v>
      </c>
      <c r="K193">
        <v>52.84</v>
      </c>
      <c r="L193">
        <v>22.45</v>
      </c>
      <c r="M193">
        <v>42.78</v>
      </c>
      <c r="N193">
        <v>39.28</v>
      </c>
      <c r="O193">
        <v>53.37</v>
      </c>
      <c r="P193">
        <v>46.39</v>
      </c>
      <c r="Q193">
        <v>17.920000000000002</v>
      </c>
      <c r="R193">
        <v>1400.85</v>
      </c>
      <c r="S193">
        <v>37.03</v>
      </c>
      <c r="T193">
        <v>16.393599999999999</v>
      </c>
      <c r="U193">
        <v>11.52</v>
      </c>
      <c r="V193">
        <v>41.23</v>
      </c>
      <c r="W193">
        <v>45.33</v>
      </c>
      <c r="X193">
        <v>24.2</v>
      </c>
      <c r="Y193">
        <v>40.590000000000003</v>
      </c>
      <c r="Z193">
        <v>31.67</v>
      </c>
      <c r="AA193">
        <v>67.28</v>
      </c>
      <c r="AB193">
        <v>46.26</v>
      </c>
      <c r="AC193">
        <v>33.97</v>
      </c>
      <c r="AD193">
        <v>518.58000000000004</v>
      </c>
      <c r="AE193">
        <v>591.95000000000005</v>
      </c>
      <c r="AF193">
        <v>35.35</v>
      </c>
      <c r="AG193">
        <v>44.81</v>
      </c>
      <c r="AH193">
        <v>37.85</v>
      </c>
      <c r="AI193">
        <v>35.67</v>
      </c>
    </row>
    <row r="194" spans="1:35" x14ac:dyDescent="0.3">
      <c r="A194" s="2">
        <v>45659</v>
      </c>
      <c r="B194">
        <v>27.05</v>
      </c>
      <c r="C194">
        <v>24.77</v>
      </c>
      <c r="D194">
        <v>18.77</v>
      </c>
      <c r="E194">
        <v>25.3</v>
      </c>
      <c r="F194">
        <v>20.91</v>
      </c>
      <c r="G194">
        <v>39.960999999999999</v>
      </c>
      <c r="H194">
        <v>24.33</v>
      </c>
      <c r="I194">
        <v>51.34</v>
      </c>
      <c r="J194">
        <v>47.72</v>
      </c>
      <c r="K194">
        <v>51.12</v>
      </c>
      <c r="L194">
        <v>22.71</v>
      </c>
      <c r="M194">
        <v>42.33</v>
      </c>
      <c r="N194">
        <v>38.884399999999999</v>
      </c>
      <c r="O194">
        <v>53.4</v>
      </c>
      <c r="P194">
        <v>46.02</v>
      </c>
      <c r="Q194">
        <v>17.89</v>
      </c>
      <c r="R194">
        <v>1394.67</v>
      </c>
      <c r="S194">
        <v>36.450000000000003</v>
      </c>
      <c r="T194">
        <v>16.34</v>
      </c>
      <c r="U194">
        <v>11.56</v>
      </c>
      <c r="V194">
        <v>40.96</v>
      </c>
      <c r="W194">
        <v>45.4</v>
      </c>
      <c r="X194">
        <v>23.91</v>
      </c>
      <c r="Y194">
        <v>40.35</v>
      </c>
      <c r="Z194">
        <v>31.58</v>
      </c>
      <c r="AA194">
        <v>67.010000000000005</v>
      </c>
      <c r="AB194">
        <v>45.85</v>
      </c>
      <c r="AC194">
        <v>33.82</v>
      </c>
      <c r="AD194">
        <v>510.23</v>
      </c>
      <c r="AE194">
        <v>584.64</v>
      </c>
      <c r="AF194">
        <v>35.54</v>
      </c>
      <c r="AG194">
        <v>44.39</v>
      </c>
      <c r="AH194">
        <v>37.43</v>
      </c>
      <c r="AI194">
        <v>35.549999999999997</v>
      </c>
    </row>
    <row r="195" spans="1:35" x14ac:dyDescent="0.3">
      <c r="A195" s="2">
        <v>45657</v>
      </c>
      <c r="B195">
        <v>27.9</v>
      </c>
      <c r="C195">
        <v>25.04</v>
      </c>
      <c r="D195">
        <v>18.48</v>
      </c>
      <c r="E195">
        <v>25.03</v>
      </c>
      <c r="F195">
        <v>20.87</v>
      </c>
      <c r="G195">
        <v>39.612000000000002</v>
      </c>
      <c r="H195">
        <v>24.53</v>
      </c>
      <c r="I195">
        <v>51.76</v>
      </c>
      <c r="J195">
        <v>46.82</v>
      </c>
      <c r="K195">
        <v>50.89</v>
      </c>
      <c r="L195">
        <v>22.51</v>
      </c>
      <c r="M195">
        <v>41.91</v>
      </c>
      <c r="N195">
        <v>38.79</v>
      </c>
      <c r="O195">
        <v>52.64</v>
      </c>
      <c r="P195">
        <v>46.86</v>
      </c>
      <c r="Q195">
        <v>17.93</v>
      </c>
      <c r="R195">
        <v>1386.91</v>
      </c>
      <c r="S195">
        <v>35.86</v>
      </c>
      <c r="T195">
        <v>16.46</v>
      </c>
      <c r="U195">
        <v>11.48</v>
      </c>
      <c r="V195">
        <v>40.840000000000003</v>
      </c>
      <c r="W195">
        <v>45.18</v>
      </c>
      <c r="X195">
        <v>23.86</v>
      </c>
      <c r="Y195">
        <v>40.299999999999997</v>
      </c>
      <c r="Z195">
        <v>31.82</v>
      </c>
      <c r="AA195">
        <v>67.099999999999994</v>
      </c>
      <c r="AB195">
        <v>45.96</v>
      </c>
      <c r="AC195">
        <v>33.9</v>
      </c>
      <c r="AD195">
        <v>511.23</v>
      </c>
      <c r="AE195">
        <v>586.08000000000004</v>
      </c>
      <c r="AF195">
        <v>35.880000000000003</v>
      </c>
      <c r="AG195">
        <v>44.49</v>
      </c>
      <c r="AH195">
        <v>37.33</v>
      </c>
      <c r="AI195">
        <v>35.97</v>
      </c>
    </row>
    <row r="196" spans="1:35" x14ac:dyDescent="0.3">
      <c r="A196" s="2">
        <v>45656</v>
      </c>
      <c r="B196">
        <v>28.49</v>
      </c>
      <c r="C196">
        <v>25.04</v>
      </c>
      <c r="D196">
        <v>18.53</v>
      </c>
      <c r="E196">
        <v>24.98</v>
      </c>
      <c r="F196">
        <v>20.997299999999999</v>
      </c>
      <c r="G196">
        <v>39.31</v>
      </c>
      <c r="H196">
        <v>24.53</v>
      </c>
      <c r="I196">
        <v>51.97</v>
      </c>
      <c r="J196">
        <v>46.69</v>
      </c>
      <c r="K196">
        <v>51.19</v>
      </c>
      <c r="L196">
        <v>22.61</v>
      </c>
      <c r="M196">
        <v>42.15</v>
      </c>
      <c r="N196">
        <v>38.979999999999997</v>
      </c>
      <c r="O196">
        <v>52.65</v>
      </c>
      <c r="P196">
        <v>46.95</v>
      </c>
      <c r="Q196">
        <v>17.86</v>
      </c>
      <c r="R196">
        <v>1365.07</v>
      </c>
      <c r="S196">
        <v>36.29</v>
      </c>
      <c r="T196">
        <v>16.440000000000001</v>
      </c>
      <c r="U196">
        <v>11.545</v>
      </c>
      <c r="V196">
        <v>40.549999999999997</v>
      </c>
      <c r="W196">
        <v>46.11</v>
      </c>
      <c r="X196">
        <v>23.97</v>
      </c>
      <c r="Y196">
        <v>40.090000000000003</v>
      </c>
      <c r="Z196">
        <v>31.9</v>
      </c>
      <c r="AA196">
        <v>67.16</v>
      </c>
      <c r="AB196">
        <v>46.2</v>
      </c>
      <c r="AC196">
        <v>33.85</v>
      </c>
      <c r="AD196">
        <v>515.61</v>
      </c>
      <c r="AE196">
        <v>588.22</v>
      </c>
      <c r="AF196">
        <v>35.81</v>
      </c>
      <c r="AG196">
        <v>44.48</v>
      </c>
      <c r="AH196">
        <v>37.409999999999997</v>
      </c>
      <c r="AI196">
        <v>35.979999999999997</v>
      </c>
    </row>
    <row r="197" spans="1:35" x14ac:dyDescent="0.3">
      <c r="A197" s="2">
        <v>45653</v>
      </c>
      <c r="B197">
        <v>28.6</v>
      </c>
      <c r="C197">
        <v>25.14</v>
      </c>
      <c r="D197">
        <v>18.600000000000001</v>
      </c>
      <c r="E197">
        <v>25.2</v>
      </c>
      <c r="F197">
        <v>21.1</v>
      </c>
      <c r="G197">
        <v>40.041499999999999</v>
      </c>
      <c r="H197">
        <v>24.31</v>
      </c>
      <c r="I197">
        <v>52.55</v>
      </c>
      <c r="J197">
        <v>47.99</v>
      </c>
      <c r="K197">
        <v>51.46</v>
      </c>
      <c r="L197">
        <v>22.56</v>
      </c>
      <c r="M197">
        <v>42.8</v>
      </c>
      <c r="N197">
        <v>40.630000000000003</v>
      </c>
      <c r="O197">
        <v>53.1</v>
      </c>
      <c r="P197">
        <v>47.47</v>
      </c>
      <c r="Q197">
        <v>17.739999999999998</v>
      </c>
      <c r="R197">
        <v>1377.53</v>
      </c>
      <c r="S197">
        <v>37.020000000000003</v>
      </c>
      <c r="T197">
        <v>16.405000000000001</v>
      </c>
      <c r="U197">
        <v>11.54</v>
      </c>
      <c r="V197">
        <v>40.71</v>
      </c>
      <c r="W197">
        <v>45.97</v>
      </c>
      <c r="X197">
        <v>24.06</v>
      </c>
      <c r="Y197">
        <v>40.22</v>
      </c>
      <c r="Z197">
        <v>32.14</v>
      </c>
      <c r="AA197">
        <v>67.73</v>
      </c>
      <c r="AB197">
        <v>46.34</v>
      </c>
      <c r="AC197">
        <v>33.96</v>
      </c>
      <c r="AD197">
        <v>522.55999999999995</v>
      </c>
      <c r="AE197">
        <v>595.01</v>
      </c>
      <c r="AF197">
        <v>36.06</v>
      </c>
      <c r="AG197">
        <v>45.1</v>
      </c>
      <c r="AH197">
        <v>37.68</v>
      </c>
      <c r="AI197">
        <v>36.03</v>
      </c>
    </row>
    <row r="198" spans="1:35" x14ac:dyDescent="0.3">
      <c r="A198" s="2">
        <v>45652</v>
      </c>
      <c r="B198">
        <v>28.65</v>
      </c>
      <c r="C198">
        <v>25.09</v>
      </c>
      <c r="D198">
        <v>18.66</v>
      </c>
      <c r="E198">
        <v>25.27</v>
      </c>
      <c r="F198">
        <v>21.34</v>
      </c>
      <c r="G198">
        <v>40.479999999999997</v>
      </c>
      <c r="H198">
        <v>24.18</v>
      </c>
      <c r="I198">
        <v>52.63</v>
      </c>
      <c r="J198">
        <v>48.42</v>
      </c>
      <c r="K198">
        <v>51.97</v>
      </c>
      <c r="L198">
        <v>22.72</v>
      </c>
      <c r="M198">
        <v>42.85</v>
      </c>
      <c r="N198">
        <v>40.619999999999997</v>
      </c>
      <c r="O198">
        <v>53.25</v>
      </c>
      <c r="P198">
        <v>47.83</v>
      </c>
      <c r="Q198">
        <v>17.809999999999999</v>
      </c>
      <c r="R198">
        <v>1398.95</v>
      </c>
      <c r="S198">
        <v>36.72</v>
      </c>
      <c r="T198">
        <v>16.54</v>
      </c>
      <c r="U198">
        <v>11.71</v>
      </c>
      <c r="V198">
        <v>40.880000000000003</v>
      </c>
      <c r="W198">
        <v>45.5</v>
      </c>
      <c r="X198">
        <v>24.32</v>
      </c>
      <c r="Y198">
        <v>40.42</v>
      </c>
      <c r="Z198">
        <v>32.409999999999997</v>
      </c>
      <c r="AA198">
        <v>67.22</v>
      </c>
      <c r="AB198">
        <v>46.62</v>
      </c>
      <c r="AC198">
        <v>34.1</v>
      </c>
      <c r="AD198">
        <v>529.6</v>
      </c>
      <c r="AE198">
        <v>601.34</v>
      </c>
      <c r="AF198">
        <v>36.119999999999997</v>
      </c>
      <c r="AG198">
        <v>45.27</v>
      </c>
      <c r="AH198">
        <v>37.71</v>
      </c>
      <c r="AI198">
        <v>36.200000000000003</v>
      </c>
    </row>
    <row r="199" spans="1:35" x14ac:dyDescent="0.3">
      <c r="A199" s="2">
        <v>45650</v>
      </c>
      <c r="B199">
        <v>28.55</v>
      </c>
      <c r="C199">
        <v>25.13</v>
      </c>
      <c r="D199">
        <v>18.61</v>
      </c>
      <c r="E199">
        <v>24.94</v>
      </c>
      <c r="F199">
        <v>21.31</v>
      </c>
      <c r="G199">
        <v>40.36</v>
      </c>
      <c r="H199">
        <v>23.88</v>
      </c>
      <c r="I199">
        <v>53.11</v>
      </c>
      <c r="J199">
        <v>48.41</v>
      </c>
      <c r="K199">
        <v>52.71</v>
      </c>
      <c r="L199">
        <v>22.76</v>
      </c>
      <c r="M199">
        <v>43.24</v>
      </c>
      <c r="N199">
        <v>40.619999999999997</v>
      </c>
      <c r="O199">
        <v>53.39</v>
      </c>
      <c r="P199">
        <v>47.71</v>
      </c>
      <c r="Q199">
        <v>17.96</v>
      </c>
      <c r="R199">
        <v>1395.57</v>
      </c>
      <c r="S199">
        <v>36.020000000000003</v>
      </c>
      <c r="T199">
        <v>16.46</v>
      </c>
      <c r="U199">
        <v>11.66</v>
      </c>
      <c r="V199">
        <v>41.04</v>
      </c>
      <c r="W199">
        <v>45.55</v>
      </c>
      <c r="X199">
        <v>24.2</v>
      </c>
      <c r="Y199">
        <v>40.46</v>
      </c>
      <c r="Z199">
        <v>32.299999999999997</v>
      </c>
      <c r="AA199">
        <v>66.45</v>
      </c>
      <c r="AB199">
        <v>46.47</v>
      </c>
      <c r="AC199">
        <v>34.07</v>
      </c>
      <c r="AD199">
        <v>529.96</v>
      </c>
      <c r="AE199">
        <v>601.29999999999995</v>
      </c>
      <c r="AF199">
        <v>35.97</v>
      </c>
      <c r="AG199">
        <v>45.11</v>
      </c>
      <c r="AH199">
        <v>37.57</v>
      </c>
      <c r="AI199">
        <v>36.08</v>
      </c>
    </row>
    <row r="200" spans="1:35" x14ac:dyDescent="0.3">
      <c r="A200" s="2">
        <v>45649</v>
      </c>
      <c r="B200">
        <v>28.19</v>
      </c>
      <c r="C200">
        <v>25.05</v>
      </c>
      <c r="D200">
        <v>18.649999999999999</v>
      </c>
      <c r="E200">
        <v>24.97</v>
      </c>
      <c r="F200">
        <v>21.155000000000001</v>
      </c>
      <c r="G200">
        <v>40.170999999999999</v>
      </c>
      <c r="H200">
        <v>23.64</v>
      </c>
      <c r="I200">
        <v>53.19</v>
      </c>
      <c r="J200">
        <v>48.26</v>
      </c>
      <c r="K200">
        <v>52.77</v>
      </c>
      <c r="L200">
        <v>22.62</v>
      </c>
      <c r="M200">
        <v>43.37</v>
      </c>
      <c r="N200">
        <v>40.349499999999999</v>
      </c>
      <c r="O200">
        <v>53.27</v>
      </c>
      <c r="P200">
        <v>47.29</v>
      </c>
      <c r="Q200">
        <v>17.96</v>
      </c>
      <c r="R200">
        <v>1419.72</v>
      </c>
      <c r="S200">
        <v>35.47</v>
      </c>
      <c r="T200">
        <v>16.36</v>
      </c>
      <c r="U200">
        <v>11.654999999999999</v>
      </c>
      <c r="V200">
        <v>41.11</v>
      </c>
      <c r="W200">
        <v>45.38</v>
      </c>
      <c r="X200">
        <v>24.1</v>
      </c>
      <c r="Y200">
        <v>40.15</v>
      </c>
      <c r="Z200">
        <v>32.07</v>
      </c>
      <c r="AA200">
        <v>66.489999999999995</v>
      </c>
      <c r="AB200">
        <v>46.3</v>
      </c>
      <c r="AC200">
        <v>33.85</v>
      </c>
      <c r="AD200">
        <v>522.87</v>
      </c>
      <c r="AE200">
        <v>594.69000000000005</v>
      </c>
      <c r="AF200">
        <v>35.75</v>
      </c>
      <c r="AG200">
        <v>44.97</v>
      </c>
      <c r="AH200">
        <v>37.47</v>
      </c>
      <c r="AI200">
        <v>35.76</v>
      </c>
    </row>
    <row r="201" spans="1:35" x14ac:dyDescent="0.3">
      <c r="A201" s="2">
        <v>45646</v>
      </c>
      <c r="B201">
        <v>28.29</v>
      </c>
      <c r="C201">
        <v>25.18</v>
      </c>
      <c r="D201">
        <v>18.440000000000001</v>
      </c>
      <c r="E201">
        <v>24.77</v>
      </c>
      <c r="F201">
        <v>21.07</v>
      </c>
      <c r="G201">
        <v>40.186199999999999</v>
      </c>
      <c r="H201">
        <v>23.74</v>
      </c>
      <c r="I201">
        <v>52.22</v>
      </c>
      <c r="J201">
        <v>48.87</v>
      </c>
      <c r="K201">
        <v>52.34</v>
      </c>
      <c r="L201">
        <v>23.09</v>
      </c>
      <c r="M201">
        <v>43.71</v>
      </c>
      <c r="N201">
        <v>40.75</v>
      </c>
      <c r="O201">
        <v>53.42</v>
      </c>
      <c r="P201">
        <v>47.1</v>
      </c>
      <c r="Q201">
        <v>17.79</v>
      </c>
      <c r="R201">
        <v>1431.67</v>
      </c>
      <c r="S201">
        <v>35.840000000000003</v>
      </c>
      <c r="T201">
        <v>16.29</v>
      </c>
      <c r="U201">
        <v>11.65</v>
      </c>
      <c r="V201">
        <v>40.89</v>
      </c>
      <c r="W201">
        <v>45.1</v>
      </c>
      <c r="X201">
        <v>23.77</v>
      </c>
      <c r="Y201">
        <v>39.93</v>
      </c>
      <c r="Z201">
        <v>32</v>
      </c>
      <c r="AA201">
        <v>66.209999999999994</v>
      </c>
      <c r="AB201">
        <v>45.92</v>
      </c>
      <c r="AC201">
        <v>33.69</v>
      </c>
      <c r="AD201">
        <v>518.66</v>
      </c>
      <c r="AE201">
        <v>591.15</v>
      </c>
      <c r="AF201">
        <v>35.64</v>
      </c>
      <c r="AG201">
        <v>44.73</v>
      </c>
      <c r="AH201">
        <v>37.369999999999997</v>
      </c>
      <c r="AI201">
        <v>35.6</v>
      </c>
    </row>
    <row r="202" spans="1:35" x14ac:dyDescent="0.3">
      <c r="A202" s="2">
        <v>45645</v>
      </c>
      <c r="B202">
        <v>28.21</v>
      </c>
      <c r="C202">
        <v>25.04</v>
      </c>
      <c r="D202">
        <v>18.16</v>
      </c>
      <c r="E202">
        <v>24.55</v>
      </c>
      <c r="F202">
        <v>21.06</v>
      </c>
      <c r="G202">
        <v>40.072099999999999</v>
      </c>
      <c r="H202">
        <v>23.7</v>
      </c>
      <c r="I202">
        <v>51.85</v>
      </c>
      <c r="J202">
        <v>47.96</v>
      </c>
      <c r="K202">
        <v>52.59</v>
      </c>
      <c r="L202">
        <v>22.83</v>
      </c>
      <c r="M202">
        <v>43.42</v>
      </c>
      <c r="N202">
        <v>40.119999999999997</v>
      </c>
      <c r="O202">
        <v>53.77</v>
      </c>
      <c r="P202">
        <v>46.72</v>
      </c>
      <c r="Q202">
        <v>17.78</v>
      </c>
      <c r="R202">
        <v>1439.89</v>
      </c>
      <c r="S202">
        <v>35.659999999999997</v>
      </c>
      <c r="T202">
        <v>16.14</v>
      </c>
      <c r="U202">
        <v>11.63</v>
      </c>
      <c r="V202">
        <v>40.630000000000003</v>
      </c>
      <c r="W202">
        <v>44.17</v>
      </c>
      <c r="X202">
        <v>23.83</v>
      </c>
      <c r="Y202">
        <v>39.64</v>
      </c>
      <c r="Z202">
        <v>31.95</v>
      </c>
      <c r="AA202">
        <v>66.39</v>
      </c>
      <c r="AB202">
        <v>45.73</v>
      </c>
      <c r="AC202">
        <v>33.67</v>
      </c>
      <c r="AD202">
        <v>514.16999999999996</v>
      </c>
      <c r="AE202">
        <v>586.1</v>
      </c>
      <c r="AF202">
        <v>35.520000000000003</v>
      </c>
      <c r="AG202">
        <v>44.63</v>
      </c>
      <c r="AH202">
        <v>37.43</v>
      </c>
      <c r="AI202">
        <v>35.520000000000003</v>
      </c>
    </row>
    <row r="204" spans="1:35" x14ac:dyDescent="0.3">
      <c r="A204" t="s">
        <v>78</v>
      </c>
      <c r="B204">
        <f>AVERAGE(_xlfn.ANCHORARRAY(B2))</f>
        <v>29.208837313432838</v>
      </c>
      <c r="C204">
        <f t="shared" ref="C204:AI204" si="0">AVERAGE(_xlfn.ANCHORARRAY(C2))</f>
        <v>30.266865671641806</v>
      </c>
      <c r="D204">
        <f t="shared" si="0"/>
        <v>17.613980099502495</v>
      </c>
      <c r="E204">
        <f t="shared" si="0"/>
        <v>25.876070646766159</v>
      </c>
      <c r="F204">
        <f t="shared" si="0"/>
        <v>28.961105970149259</v>
      </c>
      <c r="G204">
        <f t="shared" si="0"/>
        <v>47.02393233830842</v>
      </c>
      <c r="H204">
        <f t="shared" si="0"/>
        <v>24.16109452736319</v>
      </c>
      <c r="I204">
        <f t="shared" si="0"/>
        <v>54.640995024875643</v>
      </c>
      <c r="J204">
        <f t="shared" si="0"/>
        <v>56.91417910447764</v>
      </c>
      <c r="K204">
        <f t="shared" si="0"/>
        <v>63.745323383084518</v>
      </c>
      <c r="L204">
        <f t="shared" si="0"/>
        <v>26.827562189054735</v>
      </c>
      <c r="M204">
        <f t="shared" si="0"/>
        <v>51.159800995024852</v>
      </c>
      <c r="N204">
        <f t="shared" si="0"/>
        <v>52.915695522388141</v>
      </c>
      <c r="O204">
        <f t="shared" si="0"/>
        <v>52.501044776119407</v>
      </c>
      <c r="P204">
        <f t="shared" si="0"/>
        <v>55.028432835820887</v>
      </c>
      <c r="Q204">
        <f t="shared" si="0"/>
        <v>18.639811442786076</v>
      </c>
      <c r="R204">
        <f t="shared" si="0"/>
        <v>1232.3439800995025</v>
      </c>
      <c r="S204">
        <f t="shared" si="0"/>
        <v>33.708755223880587</v>
      </c>
      <c r="T204">
        <f t="shared" si="0"/>
        <v>18.121193034825868</v>
      </c>
      <c r="U204">
        <f t="shared" si="0"/>
        <v>13.902562189054729</v>
      </c>
      <c r="V204">
        <f t="shared" si="0"/>
        <v>39.596417910447769</v>
      </c>
      <c r="W204">
        <f t="shared" si="0"/>
        <v>44.766290049751248</v>
      </c>
      <c r="X204">
        <f t="shared" si="0"/>
        <v>25.340497512437818</v>
      </c>
      <c r="Y204">
        <f t="shared" si="0"/>
        <v>44.208159203980081</v>
      </c>
      <c r="Z204">
        <f t="shared" si="0"/>
        <v>39.067213930348252</v>
      </c>
      <c r="AA204">
        <f t="shared" si="0"/>
        <v>72.598805970149257</v>
      </c>
      <c r="AB204">
        <f t="shared" si="0"/>
        <v>52.784726368159191</v>
      </c>
      <c r="AC204">
        <f t="shared" si="0"/>
        <v>38.510099502487563</v>
      </c>
      <c r="AD204">
        <f t="shared" si="0"/>
        <v>529.24810945273623</v>
      </c>
      <c r="AE204">
        <f t="shared" si="0"/>
        <v>602.83452736318429</v>
      </c>
      <c r="AF204">
        <f t="shared" si="0"/>
        <v>41.162039800995025</v>
      </c>
      <c r="AG204">
        <f t="shared" si="0"/>
        <v>50.684708457711423</v>
      </c>
      <c r="AH204">
        <f t="shared" si="0"/>
        <v>43.946616915422872</v>
      </c>
      <c r="AI204">
        <f t="shared" si="0"/>
        <v>45.108805970149277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60082733"><![CDATA[{"ENZL^FG_PRICE(0,-200D)":[46.575,47.095,47.05,47.135,47.1883,46.68,46.7116,45.9334,45.485,45.365,45.1969,45.5963,45.8659,46.2872,46.41,46.255,47.045,47.0204,47.1072,46.74,47.225,46.85,46.655,46.74,46.13,45.37,45.495,45.3801,44.86,44.87,44.67,45.19,45.62,45.7829,45.58,45.675,45.605,45.845,45.684,45.57,45.82,45.659,45.79,45.745,45.795,45.63,45.255,44.93,44.69,45.05,45.19,45.8343,45.64,46.0511,45.98,46.135,46.155,46.3676,45.695,45.872,45.56,44.89,45.49,45.76,46.01,46.07,45.98,45.5,45.96,46.265,45.96,45.61,45.37,45.32,44.6,44.79,44.86,44.6,45.08,45.09,45.97,45.19,46.07,45.76,45.65,45.32,45.31,45.53,45.25,44.61,45.04,44.39,43.97,44.23,45.38,45.36,45.08,45.22,45.2,45.15,45.41,45.6,45.33,45.62,44.75,45.17,44.23,44.56,44.82,44.49,44.29,43.06,42.61,43.35,43.6,43.76,43.805,42.8238,43.095,43.38,43.5,43.03,42.68,43.1,42.39,41.79,41.36,39.48,39.39,40.13,42.72,42.67,42.39,42.08,42.05,42.6,42.48,42.41,41.83,41.82,41.75,42.29,41.95,42.77,42.45,41.91,42.34,42.39,42.75,42.985,42.72,42.94,42.25,42.18,42.37,42.37,42.96,42.49,43.55,44.2,45.22,45.2,45.17,45.67,45.15,44.83,44.9497,44.8837,44.82,44.92,45.01,45.12,44.2584,44.96,45.06,45.24,45.36,45.92,45.95,46.05,45.5,45.81,45.4405,45.01,45.3,44.625,44.23,44.02,45.03,45.49,45.6,45.33,45.4,45.18,46.11,45.97,45.5,45.55,45.38,45.1,44.17],"QQQ^FG_TOTAL_RETURNC(-5AY,0,AM)":[2.9669762,1.0080218,4.4076324,6.0733795,4.5387626,-6.518549,8.261728,-0.86321235,0.78994036,7.299018,2.1384478,2.9127002,-4.7174273,9.45841,-0.40220618,-3.398186,-3.456533,-8.654875,4.35611,-14.8933115,0.75719357,-1.1676073,7.357371,-3.150624,-12.21484,-2.147901,7.109225,-3.8443804,11.510301,-2.989918,8.843315,1.128757,10.216391,3.4536123,0.45598745,1.2693286,-1.4736116,0.9575486,5.971849,3.7225842,7.7141047,0.45075417,0.8632183,-0.27362108,4.97483,7.691765,-9.514433,0.89918375,8.665466,4.25632,1.6026735,-1.2036264,1.4846563,-5.953103,-5.105889,4.7145963,8.756685,4.9309373,3.2898903,1.0373354,5.3218126],"KSA^FG_TOTAL_RETURNC(-5AY,0,AM)":[4.7997236,-0.7578254,2.755642,2.897954,0.8818865,5.869496,7.225013,4.097903,3.3289313,0.86545944,3.5823941,2.9150248,2.4003863,1.3127089,-8.121246,6.264794,7.0883036,4.7916293,3.8919568,2.7021527,-10.386324,-7.349324,7.8113794,-3.2525837,-0.48690438,-4.007453,-8.907771,4.0091157,-3.7027478,0.6991148,6.8624854,2.323842,2.0522714,0.43584108,-3.109932,-0.47274828,-6.274998,2.7740598,3.944981,8.613884,0.76868534,2.3809552,1.7159581,-4.7724724,-6.037295,3.0097842,-0.8310914,3.0810952,-0.62170625,1.5158772,0.3555417,-1.3811231,2.709961,-3.9933443,-0.47041178,-1.641792,-2.453214,2.533555,-2.725631,-2.828455,10.663772],"SET-BKK^FG_TOTAL_RETURNC(-5AY,0,AM)":[-2.030307,1.4789224,15.303922,3.6265612,-1.1825979,2.1287322,1.0157466,1.1932373,2.601838,-4.5613585,-0.7667124,5.7739615,0.6316304,-0.4709065,-0.8249104,2.4341464,2.7473092,-3.49468,2.5772095,-4.834521,2.2966743,-5.08548,3.9111137,2.212751,-4.53034,2.7088046,0.041913986,4.1888237,-1.2979507,-3.29206,-2.3014247,-0.78689456,-0.6103575,-4.154044,2.535379,1.2347102,-7.462019,-1.8683851,-1.7067969,2.4576664,-1.8771291,-0.14044642,1.059556,-2.2710502,-2.6692688,-0.9619236,-1.7311752,10.335612,1.8055677,0.52986145,-1.171571,-5.8416786,-5.934101,-6.244487,-9.471476,11.281216,-6.251341,-2.1880805,13.388861,1.3509989,2.9708147],"EPOL^FG_TOTAL_RETURNC(-5AY,0,AM)":[-4.4222536,0.417912,15.992868,5.4664493,-5.911088,-1.2461066,0.8937955,8.181345,8.044314,-2.4118364,-0.04581213,5.0412536,0.3926754,1.2603164,-10.729617,6.6625953,-1.5034139,-19.796484,5.6516647,-18.504364,4.357028,-8.613992,0.21262169,-9.405941,-14.832169,22.639788,11.434973,12.400759,-2.4286568,-3.2358408,0.3858447,12.620115,6.257117,2.0342588,4.7743917,-11.417121,-1.9785225,16.2053,11.563277,0.83999634,1.1577845,2.917409,6.323588,3.4044266,-4.839349,6.4635873,-10.291183,6.180525,-0.9212673,-3.2755673,0.9831786,-4.915166,14.893616,12.839508,0.98468065,11.520397,-2.8497398,10.969746,3.8202882,-4.680604,-0.30884147],"EWT^FG_TOTAL_RETURNC(-5AY,0,AM)":[5.1011205,1.7960191,10.018909,9.464264,4.354012,-1.9414186,5.765891,5.845642,-2.6993454,2.7742267,-0.1085937,0.40379763,-5.2900257,6.271434,2.4742603,1.9208431,0.16630888,-7.5622616,-2.3024142,-10.797262,3.8598537,-10.499727,3.043735,-3.169012,-12.020206,1.0332942,12.477279,1.6131878,5.9375763,-2.7248561,2.2318363,-1.6484678,7.8142643,-2.8571367,0.5190253,-2.8614402,0.62015057,0.17609596,6.679857,2.4867654,5.777073,3.7909627,2.7651668,-1.7670691,4.5789123,9.636438,-8.218932,-0.50504804,6.052315,3.0743718,-1.9289196,-1.2829483,-0.9144664,-1.4997065,-12.570757,15.539181,5.719805,6.068361,3.8945436,2.2060037,5.2093506],"EWZ^FG_TOTAL_RETURNC(-5AY,0,AM)":[-7.2389483,8.494484,13.46277,6.5567255,-4.4827642,-13.190776,7.357645,13.259829,8.892405,-5.263811,-3.0295134,-6.221634,-7.5170813,-6.373149,0.1973033,-3.699851,18.15182,5.959022,10.896313,-20.100372,9.021878,-12.515879,11.546839,2.5065064,3.0803442,-2.4029553,-5.492425,0.97870827,-0.9967983,-0.3595829,-2.237457,7.1982265,11.486268,1.329112,-1.1867642,-3.3501863,-2.5833845,6.7807913,6.4130783,4.1960716,-3.2608688,-1.8220425,2.0414472,-3.4555972,-9.701729,3.3908963,1.3546348,0.993824,-3.7665367,-2.2919655,-7.867193,-6.343299,10.275459,-1.5860438,-0.4431963,11.533796,0.21771193,3.8104892,-1.2428999,6.2207937,0.440073],"EWI^FG_PRICE(0,-200D)":[51.13,52.29,51.94,52.26,52.61,52.33,52.41,51.95,51.5,51.54,50.94,51.29,51.51,51.74,51.37,51.44,51.33,52.15,52.39,51.72,51.6,50.93,50.86,50.64,50.46,50.65,50.38,50.4,51.05,51.19,50.91,51.42,51.76,52.34,51.53,51.69,51.62,51.54,51.79,51.56,51.1,50.64,49.99,50.16,49.95,49.52,48.74,48.57,47.83,48.25,49.13,49.06,48.78,49.56,49.12,49.84,48.55,48.03,47.79,47.75,47.76,47.32,48.16,47.99,48.53,49.17,48.34,47.87,48.21,48.29,48.05,48.14,47.86,47.5,47.17,47.2,46.45,46.36,46.46,46.26,47.21,47.43,48.25,47.93,47.93,48.18,48.3,47.98,47.74,47.87,48.32,47.77,47.58,47.55,47.66,46.96,47.54,47.65,47.84,47.3,46.85,46.53,46.26,46.0,45.66,45.81,45.36,44.99,45.22,45.07,44.99,44.26,44.21,44.67,44.23,44.04,43.48,42.69,42.81,41.94,42.13,41.76,41.54,40.92,40.53,39.66,40.22,36.6,37.06,38.49,41.77,42.66,42.46,42.32,42.8,43.07,42.61,43.42,42.98,42.95,43.26,43.99,43.92,43.53,43.03,41.94,42.5,42.27,42.15,42.85,42.27,42.69,41.28,41.31,40.8,40.61,41.27,41.47,40.79,40.6,40.83,40.57,41.09,40.59,40.22,39.95,39.77,39.2,38.93,39.28,39.0,38.87,38.03,38.55,38.83,38.6,38.6,38.86,38.7,38.4,37.87,38.29,37.77,37.44,37.25,36.68,36.2,36.5,36.68,36.48,36.33,35.67,35.55,35.97,35.98,36.03,36.2,36.08,35.76,35.6,35.52],"EWG^FG_TOTAL_RETURNC(-5AY,0,AM)":[-0.723207,-2.5165558,5.808425,7.013643,-0.5467713,0.09162426,5.584371,2.543354,1.7474651,-1.6251206,-0.7731855,-0.34632683,-5.2128553,5.255127,-5.602324,2.6951432,-1.4799178,-15.113425,0.0,-10.039729,5.989039,-11.55799,3.4878612,-4.3515387,-10.838538,12.906456,11.918473,5.775821,5.316365,-2.1329463,3.8140178,2.3093104,-2.4546564,-0.2881825,1.8063545,-3.7970185,-4.4264135,1.273644,10.518289,0.55698156,0.37722588,5.9446573,1.1286736,2.2321463,-0.34310818,-1.2215674,-2.0779192,5.868697,3.6329508,-2.9918432,3.4268022,-2.4698794,6.9796085,12.038112,-6.6735387,12.56212,3.7772894,3.9340377,-2.12667,-2.0311773,1.4705896],"GREK^FG_TOTAL_RETURNC(-5AY,0,AM)":[2.6962519,-1.569128,26.292683,2.9812336,-8.99694,8.666384,8.24622,2.7897,2.992344,-6.655407,1.0133982,1.0032296,-0.8158982,2.2889852999999998,-5.27972,1.9589543,10.173882,-14.573538,7.232702,-8.761001,3.8569689,-12.38817,6.9942474,-2.3582935,-7.37288,13.677955,6.7605615,7.6642632,12.7873535,-3.057325,1.4783144,4.9530506,10.178911,5.205536,3.158462,-7.887912,-12.845069,12.605036,4.563725,7.599473,5.1535726,1.0643601,-0.44085383,3.1734228,-1.0495901,0.09083748,-2.2699773,3.8052797,-1.6000926,-2.38958,1.4869928,1.9800663,2.4343133,11.008966,-1.4935195,13.820076,9.406185,11.023593,6.5310955,-2.2579014,3.3018827],"CNYA^FG_TOTAL_RETURNC(-5AY,0,AM)":[4.2906523,5.955589,0.12556314,13.376927,5.4244876,-13.992893,-0.072956085,1.7035842,6.0540795,-1.5087664,-1.5374064,1.3749719,-1.0344863,0.06968975,4.50325,-5.288422,-3.9053261,-7.0935907,-2.253455,-14.13073,10.6617565,7.5493217,-6.1951637,-3.8265288,-8.281755,-5.1413894,10.331976,4.231918,2.6553988,-6.349206,4.0175676,-3.228724,-7.7607512,-0.6944418,3.6329508,-7.8008533,0.14244318,-2.4777174,-3.129226,-3.8479567,1.2632847,6.060004,-0.07613301,4.076195,-4.172766,-2.9591084,-1.7765522,-3.295821,25.187038,-0.5644083,3.9732814,-11.782289,3.664434,2.0994067,-7.2056293,5.2272797,1.8718481,3.130281,4.1279674,8.820605,4.5537353],"ECH^JULIAN(FG_TOTAL_RETURNC(-5AY,0,AM).DATES)":[44113,44144,44174,44204,44236,44264,44295,44323,44356,44386,44417,44448,44477,44509,44539,44568,44601,44629,44659,44690,44721,44750,44782,44813,44841,44874,44904,44935,44966,44994,45022,45055,45086,45114,45147,45177,45208,45239,45268,45300,45331,45359,45391,45421,45450,45482,45513,45544,45574,45604,45635,45665,45695,45723,45756,45786,45817,45847,45877,45909,45939],"EIDO^FG_TOTAL_RETURNC(-5AY,0,AM)":[-3.215599,15.41394,8.824909,7.1217537,-2.8955996,-4.4519067,-4.7472534,2.2150397,0.045144558,-7.6757073,-1.1313319,6.318414,9.358919,1.9683361,-1.216948,-0.1062274,2.4839401,3.3012867,0.28318167,-4.3566046,1.7098784,-8.242226,9.074247,2.3949623,-5.0471964,0.734663,-3.560704,-1.5965164,7.0319653,-5.290103,6.396401,1.8204808,-0.430727,-2.3017883,0.6544471,-1.517123,-3.873235,-3.6629975,3.1368852,3.5028338,0.5834818,2.1419048,-3.0580997,-7.16539,-4.029125,4.7203183,2.399993,7.1289063,-0.8204222,-5.1470637,0.19379854,-9.826201,-4.0849686,-2.8960824,-9.005844,11.889458,6.7777157,-3.4956753,2.0606756,-4.3185654,3.4583807],"QQQ^FG_PRICE(0,-200D)":[610.7,611.44,604.51,607.71,603.18,605.73,603.25,600.37,598.73,595.97,593.53,596.1,598.2,602.2,599.35,595.32,590.0,591.18,591.68,586.66,584.08,580.7,580.51,578.87,576.06,575.23,570.07,565.62,570.4,577.08,573.49,572.61,570.32,571.97,563.28,565.9,569.28,577.11,577.34,579.89,580.34,580.05,572.85,574.55,569.24,567.32,560.27,564.1,553.88,565.01,568.02,567.26,568.14,566.37,565.01,563.81,561.25,564.17,561.26,561.8,557.29,556.72,556.21,554.2,555.45,556.25,552.34,552.03,556.22,550.8,546.99,551.64,548.09,546.22,541.16,539.78,531.65,526.83,528.99,529.08,534.29,526.96,533.66,532.41,534.21,530.7,529.92,524.79,528.77,527.3,523.21,519.11,519.93,518.91,521.22,509.24,514.0,513.04,520.27,522.01,521.51,519.25,518.68,515.59,507.85,487.97,488.29,483.3,481.41,485.93,488.83,481.68,475.47,475.53,472.41,472.56,467.35,454.56,444.48,433.11,444.1,444.18,457.99,457.48,454.4,446.18,466.0,416.06,423.69,422.67,450.66,476.15,472.7,468.92,468.94,481.62,484.38,493.46,490.66,480.84,479.26,480.89,474.54,482.77,479.66,468.34,476.92,471.6,472.73,491.79,488.2,502.01,495.55,497.05,508.17,500.27,514.56,513.32,519.87,526.08,537.23,539.52,539.37,538.15,535.9,528.3,527.99,529.25,522.92,529.6,526.85,524.47,518.11,522.29,523.05,520.83,521.81,514.21,529.63,532.64,531.51,524.8,521.74,513.08,516.7,505.08,505.56,507.19,515.27,515.18,524.54,518.58,510.23,511.23,515.61,522.56,529.6,529.96,522.87,518.66,514.17],"GREK^FG_PRICE(0,-200D)":[65.7,65.62,65.33,65.38,66.17,65.25,65.56,64.4,64.27,63.82,63.96,65.0,65.23,64.76,64.14,64.3,64.1,64.77,65.23,65.17,64.22,63.64,63.6,63.86,63.4,63.26,63.4,62.28,63.09,63.94,64.49,64.98,65.62,65.995,65.2,65.4,65.15,65.58,66.89,66.53,66.81,66.35,65.68,65.0692,64.58,64.2,62.98,62.02,60.34,60.51,60.44,60.98,60.45,62.15,62.0,62.58,61.43,61.53,61.2,61.52,60.8,60.25,60.82,60.99,61.32,61.08,60.9,59.12,59.72,59.34,58.63,58.04,58.17,59.31,58.42,57.86,56.55,54.71,54.58,54.88,55.79,56.0,56.89,56.52,56.48,55.85,55.46,55.77,55.24,55.29,55.7,55.0,55.71,55.85,55.02,53.23,53.88,54.14,53.89,52.9,52.5,52.15,52.22,52.07,51.6,51.0483,50.26,50.37,50.13,50.44,50.1,49.3,49.52,49.99,49.71,49.52,49.95,49.35,49.05,47.02,47.34,47.35,47.415,46.92,45.92,44.76,44.85,42.65,40.77,43.59,47.32,48.1,47.63,46.97,48.4701,48.9,48.42,48.48,48.31,46.99,47.865,48.03,48.1505,48.59,47.95,46.83,46.85,45.64,44.77,45.53,44.85,45.28,43.36,43.25,42.58,42.0296,42.4371,42.663,42.46,43.1,43.26,42.79,43.24,42.93,42.78,41.984,41.1877,41.09,41.0147,41.1069,40.71,40.62,39.96,41.37,41.67,41.61,41.69,41.86,41.9818,41.3307,41.02,41.445,40.3992,39.9281,39.85,39.7,39.45,39.69,40.04,39.89,40.16,39.28,38.8844,38.79,38.98,40.63,40.62,40.62,40.3495,40.75,40.12],"EPOL^FG_PRICE(0,-200D)":[32.28,32.62,32.58,32.51,32.92,32.81,32.6,32.2,32.11,32.17,31.57,32.09,32.04,32.0,31.76,32.07,32.32,32.51,32.81,32.28,32.6,31.83,32.38,32.88,32.14,32.13,31.52,31.29,31.7,32.07,32.34,32.86,32.59,32.7,33.38,33.78,33.79,33.64,33.45,33.27,34.07,33.99,33.44,33.97,33.53,32.84,31.79,31.94,31.7,31.75,32.21,32.25,32.13,33.35,33.29,33.45,32.93,32.9,32.86,32.34,31.97,31.66,32.14,31.95,32.05,32.72,32.62,32.25,32.82,32.19,32.06,32.26,31.69,31.65,30.57,30.56,29.51,29.72,29.36,29.39,29.38,29.86,30.63,30.62,30.83,30.0,29.46,29.75,30.22,29.92,30.49,30.37,30.72,31.25,30.82,29.85,29.99,30.09,30.77,30.53,30.32,30.49,30.68,30.8,30.5,30.88,29.94,29.66,29.48,29.83,30.09,29.45,29.48,30.3,30.3,30.04,30.19,29.43,29.25,28.63,28.29,27.74,27.58,27.59,27.25,26.93,27.69,24.7,24.54,25.14,27.51,28.79,28.28,28.01,28.43,28.69,28.42,29.11,28.56,28.13,28.35,28.79,29.15,29.01,28.5,27.58,27.17,26.88,26.44,27.42,26.86,26.92,25.51,25.68,25.28,25.55,26.18,25.95,25.62,25.99,26.19,26.12,26.74,25.77,25.86,25.67,25.16,24.56,24.3,24.2,23.57,23.59,23.01,23.63,24.03,23.45,23.58,23.56,23.6,23.27,23.13,22.85,22.08,21.83,21.96,21.59,21.28,21.28,21.15,21.52,21.64,21.24,20.91,20.87,20.9973,21.1,21.34,21.31,21.155,21.07,21.06],"EWN^FG_TOTAL_RETURNC(-5AY,0,AM)":[4.647851,2.5068045,7.363105,6.7603827,3.4434557,-0.08997321,8.014417,2.646935,0.99493265,-2.474594,5.0840497,4.62085,-6.870514,7.478714,-7.3166075,0.9236574,-4.0469465,-14.951491,1.6116977,-12.76232,6.4950347,-7.84992,6.9015265,-5.6185904,-11.219227,9.058678,14.986694,4.55271,4.181099,-4.5119944,4.5013666,-0.79723597,1.7268062,1.1565447,1.8859148,-8.236933,-4.765505,4.68626,8.497726,1.4120698,9.680403,3.2094598,1.9435406,1.083684,3.0970812,0.037574768,-6.910646,0.83646774,4.3343067,-8.68615,1.4366508,-2.357638,2.305472,6.955576,-6.705838,10.293161,6.3595176,2.3854375,-3.7742794,3.046453,6.9660068],"EWC^FG_TOTAL_RETURNC(-5AY,0,AM)":[1.2389421,0.17482042,9.42409,3.7061095,1.7751455,2.5091767,4.68657,4.9615145,3.232813,-1.3438284,0.2952218,0.34787655,0.55999756,5.701411,-4.490721,1.9329906,2.5319695,-2.1130323,3.7451148,-11.281025,5.3855896,-8.833063,3.170371,0.20103455,-10.662079,5.935192,2.5136232,1.7568707,3.3284307,-4.8460665,3.3553004,2.9275298,-2.99775,0.6744981,1.3981938,-2.2982001,-2.5580704,0.120699406,5.666065,5.0920367,-0.027507544,3.4947753,2.419567,-0.6230593,-2.1421075,1.1624217,0.77251196,5.0753355,4.0503144,0.7978678,2.4226427,-3.1672418,2.0833373,-2.833134,-2.2979975,8.371258,5.717623,2.513039,2.6230216,4.076886,2.5573373],"VNM^FG_TOTAL_RETURNC(-5AY,0,AM)":[-0.06596446,2.574265,6.3706636,11.897242,-3.6373496,-1.1267662,5.9829116,2.4193525,4.3569565,0.25151968,1.4049053,-0.8906424,-2.1467805,4.897952,1.4105082,3.1515718,-6.401867,-4.543185,-1.830548,-16.142786,1.2071133,-10.3578205,7.983196,-2.3994803,-17.541527,-11.281222,16.712082,-2.8312564,-3.3144712,-2.675581,5.5841923,-1.9528031,9.12863,2.2813678,11.97027,2.6560426,-12.677878,-2.444446,2.353835,2.0766377,0.1149416,3.0233502,-0.5943537,-5.2316904,1.0252357,-2.4980545,-5.204159,6.4189196,0.0,-5.396825,0.5033493,-5.091816,0.7915616,8.202446,-7.5806437,8.987784,6.1649323,12.292612,15.379453,2.8521538,6.112051],"QAT^FG_TOTAL_RETURNC(-5AY,0,AM)":[4.134631,-1.4496565,3.4991026,3.0803561,-1.9862711,-3.5314918,4.9806237,3.7427545,-2.0833313,2.1220207,-0.98701715,3.4627438,4.716027,2.4213076,-3.2624125,2.0048976,8.313322,6.122446,4.347825,-5.088133,-4.578847,-4.851258,10.245312,-4.1993856,-0.35296082,-1.508224,-8.491879,0.22851229,-9.623218,4.732394,-1.4523983,6.6594005,-3.78533,-1.160866,3.0201435,-3.6916435,-4.340476,0.6482005,-0.81967115,5.9031844,-4.5707884,4.6144843,-0.94919205,-3.6076605,-1.2280762,7.302904,0.86654425,1.7754912,3.6578536,1.0314941,-2.8479338,-0.6529808,1.4705896,0.7246375,-2.7670145,6.374502,0.7490635,1.9693851,6.2933326,-2.8098345,-0.20651221],"EWD^FG_PRICE(0,-200D)":[47.2,47.88,47.82,48.26,48.2,47.94,47.61,47.2,47.22,47.2,46.62,47.01,47.85,47.63,47.43,47.56,47.17,47.46,47.61,47.24,47.33,47.1,47.3,47.42,47.01,46.26,46.18,45.89,46.39,46.63,46.46,46.64,46.57,47.24,46.08,46.45,46.56,46.28,46.61,46.06,46.02,45.99,45.23,45.88,45.6,44.82,44.45,44.3,43.68,43.86,44.54,44.96,45.78,46.38,45.9,46.3,45.21,45.25,44.65,44.98,44.63,44.69,45.3,45.57,46.39,46.05,45.55,45.52,45.62,45.51,45.19,45.74,46.02,45.33,44.67,44.95,43.96,43.81,43.98,44.43,44.91,45.49,46.02,45.9,45.94,45.91,46.14,46.17,45.93,45.2,45.62,45.45,45.36,45.24,45.55,45.32,45.09,45.94,46.35,46.19,45.61,45.62,45.11,45.23,45.09,44.38,44.26,44.38,44.18,44.28,44.55,43.12,43.64,43.0,43.61,43.62,43.32,42.43,42.68,41.77,41.9,41.07,41.39,40.72,40.31,39.65,39.92,37.07,37.34,38.17,41.47,42.61,42.25,42.08,42.94,43.53,43.58,44.67,44.24,44.03,44.41,44.73,44.67,44.97,44.55,43.07,43.77,43.88,43.82,45.12,44.31,45.1,43.32,43.9,43.14,43.07,43.85,43.85,43.38,43.66,44.15,43.57,44.29,43.91,43.83,42.98,42.52,42.45,41.81,42.23,41.92,41.61,40.28,40.88,41.15,40.94,40.61,40.76,40.84,40.74,40.06,40.13,39.24,38.93,38.65,37.63,37.28,37.56,38.16,38.04,38.5,37.85,37.43,37.33,37.41,37.68,37.71,37.57,37.47,37.37,37.43],"EWG^FG_PRICE(0,-200D)":[42.09,42.34,42.07,42.42,42.43,42.47,42.13,41.61,41.31,41.2,40.75,41.24,41.27,41.24,41.22,41.45,41.06,41.15,41.42,41.31,41.39,41.07,41.48,41.69,41.34,41.34,41.05,41.04,41.88,42.02,41.89,42.13,42.12,42.66,42.08,42.39,42.39,42.45,42.58,42.5,42.38,42.15,41.94,42.34,42.33,41.84,41.49,41.3,40.75,41.15,41.63,41.89,41.67,42.81,42.7,43.21,42.42,42.42,42.13,42.35,42.18,41.82,42.35,42.45,42.86,43.26,42.59,42.23,42.21,42.17,42.01,42.31,42.3,41.64,41.15,41.39,40.75,40.34,40.28,40.4,41.13,41.51,42.22,42.11,42.12,42.31,42.52,42.57,42.46,42.12,42.34,41.97,41.85,41.77,42.31,41.26,41.64,41.68,41.77,41.56,40.85,40.86,40.34,40.59,40.38,40.77,40.46,40.44,40.67,40.72,40.34,39.46,39.49,39.67,39.47,39.36,39.03,38.44,38.03,37.03,37.4,37.22,37.2,36.82,36.37,35.8,36.22,33.22,33.55,34.32,36.73,37.38,37.29,37.08,37.39,37.59,37.56,38.38,38.03,38.09,38.36,39.04,39.31,39.03,38.62,37.59,37.99,37.74,37.79,38.81,38.59,38.53,37.03,37.16,36.07,36.0,36.71,36.58,36.07,35.91,36.19,36.06,36.9,36.42,36.41,35.75,35.4,34.9,34.64,35.11,34.71,34.39,33.94,34.63,34.91,34.74,34.56,34.51,34.56,34.47,34.08,33.98,33.15,32.83,32.79,32.22,31.87,32.03,32.38,32.42,32.27,31.67,31.58,31.82,31.9,32.14,32.41,32.3,32.07,32.0,31.95],"KSA^FG_PRICE(0,-200D)":[40.68,40.55,40.59,40.77,40.49,40.48,40.25,40.58,40.15,39.95,39.84,40.54,40.78,38.18,37.83,37.77,37.43,36.9,36.71,36.72,36.8,36.8,36.76,36.69,37.2,37.35,37.11,37.21,37.36,37.47,37.68,38.02,38.08,38.13,37.94,37.89,37.84,37.83,37.55,37.59,37.44,37.49,37.43,37.83,37.83,38.04,37.78,37.63,37.32,37.56,37.62,37.39,37.61,37.72,37.68,37.97,37.5,37.82,38.13,38.17,38.1,38.09,38.65,38.89,39.0,38.89,38.9,39.08,38.89,38.44,38.25,38.54,38.26,38.16,37.82,37.72,37.1,36.56,36.36,36.83,37.48,37.13,38.07,38.46,38.72,38.57,38.51,38.48,38.38,38.0,38.16,38.33,38.39,38.6,38.21,39.17,39.28,39.3,39.89,39.91,40.19,40.13,40.21,40.3,40.04,39.54,39.44,39.53,39.72,39.71,40.33,40.01,40.43,40.74,40.85,41.16,41.05,40.37,40.41,39.9,40.19,40.04,40.24,40.01,39.58,39.34,40.2,38.17,38.75,38.98,40.61,41.52,41.34,41.37,41.07,41.39,40.87,40.28,40.49,40.34,40.35,40.38,40.59,41.13,40.48,40.02,40.06,39.95,40.04,40.39,40.27,40.75,40.64,41.07,41.13,41.17,41.63,41.95,41.96,42.03,42.43,42.11,42.14,42.5,42.5,42.18,42.32,42.4,42.07,42.23,42.25,42.39,42.18,42.26,42.27,42.12,42.36,42.08,42.04,42.04,42.01,42.22,41.93,41.77,41.84,41.32,41.27,40.84,40.96,41.03,41.13,41.23,40.96,40.84,40.55,40.71,40.88,41.04,41.11,40.89,40.63],"SET-BKK^FG_PRICE(0,-200D)":[1313.99,1304.92,1305.24,1285.64,1293.61,1288.29,1275.03,1274.17,1288.07,1278.74,1288.26,1278.41,1273.2,1282.54,1292.72,1297.01,1306.69,1308.19,1299.78,1293.62,1288.03,1278.05,1276.08,1266.11,1264.8,1252.55,1259.31,1248.78,1244.48,1236.61,1250.09,1248.03,1251.26,1262.67,1253.39,1244.79,1248.13,1235.76,1242.31,1259.42,1266.67,1277.43,1259.07,1265.15,1264.47,1246.96,1229.4,1218.33,1242.35,1244.14,1233.68,1217.15,1212.49,1219.62,1191.75,1208.13,1206.58,1198.11,1157.63,1161.01,1143.31,1121.13,1110.4,1115.65,1123.0,1119.94,1127.21,1115.69,1110.01,1089.56,1082.42,1106.73,1107.69,1100.01,1062.78,1067.63,1068.73,1094.58,1113.58,1114.49,1122.7,1128.62,1141.58,1139.16,1135.24,1136.43,1140.63,1132.02,1149.18,1164.01,1160.74,1163.42,1178.43,1176.36,1173.37,1179.81,1189.14,1187.06,1195.77,1194.49,1216.71,1214.39,1210.94,1206.59,1220.27,1187.86,1198.98,1197.26,1171.12,1159.53,1159.0,1146.86,1153.77,1144.05,1134.71,1150.95,1141.28,1138.9,1128.66,1133.95,1088.18,1074.59,1125.21,1161.81,1172.69,1168.02,1158.09,1175.45,1187.9,1190.36,1184.93,1190.06,1186.61,1181.71,1189.66,1176.17,1170.2,1173.76,1159.64,1160.06,1187.63,1177.44,1202.03,1189.55,1206.96,1177.64,1188.41,1203.72,1215.73,1231.14,1206.39,1235.85,1246.21,1245.61,1262.27,1257.48,1256.48,1272.1,1284.11,1283.97,1270.49,1282.09,1262.07,1286.74,1301.02,1304.39,1314.5,1335.64,1343.19,1345.77,1340.94,1354.07,1344.17,1361.77,1352.53,1340.5,1340.63,1352.56,1353.17,1340.25,1354.34,1367.99,1362.97,1387.72,1390.88,1372.65,1384.76,1379.85,1400.21,1401.46,1397.8,1400.85,1394.67,1386.91,1365.07,1377.53,1398.95,1395.57,1419.72,1431.67,1439.89],"EWW^FG_PRICE(0,-200D)":[65.42,65.73,65.04,65.44,66.81,66.9,66.78,68.21,67.46,67.14,66.18,66.47,67.43,66.9,66.1,65.95,66.53,66.8,66.77,66.12,65.71,64.28,64.26,64.15,63.83,63.07,62.8,62.91,61.94,62.52,61.94,61.44,61.71,62.8,61.55,61.17,61.25,61.19,61.34,60.99,61.99,62.33,61.54,61.64,61.65,60.76,60.19,59.23,59.6,60.14,60.17,60.93,60.06,61.05,60.85,60.47,59.03,59.24,59.46,59.79,59.77,59.38,59.61,60.13,60.29,60.28,60.89,61.11,61.7,61.59,61.12,60.56,60.32,60.31,59.68,59.21,57.94,58.11,58.97,58.91,59.82,61.06,61.57,61.56,61.36,61.09,61.24,60.72,60.25,60.39,60.64,60.17,61.23,60.9,61.13,60.67,59.83,60.32,60.53,60.57,59.51,59.26,59.36,59.08,57.84,58.12,58.11,59.09,58.39,56.68,56.94,56.67,56.97,56.42,58.12,57.94,57.34,56.51,55.51,54.34,54.93,53.02,52.19,51.91,50.68,50.3,51.86,48.06,48.52,49.92,54.26,52.16,52.05,50.96,51.62,52.15,52.01,52.59,52.04,51.7,52.26,52.42,52.41,53.28,52.36,51.19,50.98,50.25,50.16,51.53,51.45,51.03,50.02,49.85,50.52,50.59,51.49,51.05,51.67,51.99,52.86,52.25,53.22,52.67,52.38,51.91,51.28,50.76,50.68,50.71,49.57,50.14,50.2,48.98,50.02,49.76,49.65,49.29,50.06,49.6,49.25,48.37,47.47,47.4,48.54,47.94,47.46,47.14,47.93,48.56,48.01,46.84,47.72,46.82,46.69,47.99,48.42,48.41,48.26,48.87,47.96],"CNYA^FG_PRICE(0,-200D)":[34.44,34.21,34.26,34.37,34.39,34.5182,34.3695,34.34,34.2,33.54,33.88,33.6806,33.47,33.67,33.45,33.48,33.96,33.77,33.81,33.6,33.94,32.84,32.94,33.14,33.02,32.23,32.94,33.2,33.47,33.16,32.26,32.91,32.91,32.71,31.62,31.74,31.02,31.32,30.97,30.72,31.01,30.73,30.295,30.27,30.3,30.33,30.17,29.9,29.6,29.68,30.24,30.44,30.29,30.31,30.45,30.35,30.365,29.98,29.73,29.6,29.26,29.29,29.395,29.2,29.32,29.07,29.12,28.86,28.91,28.7,28.71,28.71,28.46,28.79,28.805,28.55,28.03,27.925,27.96,28.0,28.12,28.15,28.42,28.29,28.1,28.3,28.22,28.29,28.18,27.96,27.72,27.67,28.02,27.83,27.9,28.2,28.3,28.4,28.28,28.14,28.24,28.25,28.58,28.34,28.45,27.78,27.85,27.58,27.82,27.7,27.66,26.92,27.06,27.14,27.14,27.25,27.29,27.2,27.16,27.04,26.82,26.92,26.7,26.96,27.09,26.64,26.4,24.95,24.71,26.56,27.65,27.91,27.92,28.03,28.08,28.34,28.16,28.33,28.3,28.17,28.46,28.96,29.02,29.2,29.34,28.34,28.435,28.51,28.09,28.45,28.625,28.38,27.97,27.77,27.96,28.41,28.5,28.38,28.45,28.73,28.63,28.23,28.12,28.55,28.1,28.118,27.8,28.0,27.865,27.48,27.21,27.71,27.29,27.47,27.75,27.66,27.63,27.69,27.79,27.46,27.4,27.52,27.28,26.95,27.06,27.08,26.36,26.28,26.88,27.0,26.79,26.76,27.05,27.9,28.49,28.6,28.65,28.55,28.19,28.29,28.21],"EWU^FG_TOTAL_RETURNC(-5AY,0,AM)":[0.0,3.6404967,9.037685,6.101215,-3.4868836,4.2094827,2.1310449,5.5434346,0.17704964,-0.64664483,0.12059212,-1.4754534,0.21393299,2.256775,-1.5210211,5.740273,2.2954702,-7.5373945,6.4094663,-10.204685,4.8204064,-6.7067385,4.340458,-4.712385,-9.140521,6.4939976,11.068022,2.398193,2.2019506,-2.1545112,3.9949656,1.7543793,-2.5424361,-2.238804,3.8486004,-2.7565122,-0.72440505,-1.2690365,4.6915174,2.9929519,-1.6768277,3.3488393,3.0303001,5.008745,-0.36051273,-0.22668242,0.6826043,3.7570596,-0.29948354,-3.5226583,2.094531,-3.8451314,5.652046,5.405414,-7.1900663,9.057247,5.35388,1.2122273,1.2996793,3.010118,0.76646805],"EWN^FG_PRICE(0,-200D)":[57.89,58.41,58.56,59.68,59.62,59.51,58.84,58.01,57.67,57.12,57.02,57.27,57.62,57.36,56.84,56.97,55.8782,55.71,55.75,54.66,54.46,53.79,54.12,54.17,53.47,52.87,52.22,51.94,53.0,53.5,53.59,53.77,53.84,54.188,53.08,53.58,53.215,53.13,53.16,53.3,53.36,52.9674,52.37,52.52,52.2,51.43,51.33,51.35,50.85,51.26,52.2,52.69,52.91,53.5,53.93,54.25,53.37,53.41,53.46,53.51,53.47,54.45,54.4,54.41,54.63,54.58,54.33,53.98,54.29,54.3,54.07,54.5,54.36,53.97,53.8,54.16,53.03,51.8927,52.2476,52.33,53.08,53.54,54.73,54.37,54.57,54.02,53.63,53.36,53.23,52.95,53.2858,52.85,52.94,52.59,53.0,52.26,52.54,52.48,52.8,52.645,52.19,52.25,52.2,52.04,51.6,50.79,50.32,50.21,49.98,50.14,50.27,48.78,48.85,48.92,48.79,48.78,48.41,47.77,47.1,46.09,46.55,46.26,46.89,46.61,45.81,44.67,46.05,41.88,42.58,43.14,45.71,46.87,46.7,46.73,47.34,47.8176,47.8398,48.56,48.33,48.25,48.87,49.49,49.28,49.21,48.68,47.5801,48.12,47.81,47.48,49.36,48.48,49.02,47.8,47.37,47.17,47.08,48.46,48.58,48.18,48.17,48.53,48.38,49.15,48.94,48.75,47.9035,47.22,46.7,46.15,46.55,46.49,46.11,45.65,46.35,46.5257,45.93,45.55,45.64,46.24,46.355,46.61,46.85,46.13,45.88,45.06,44.7,44.27,44.66,45.11,45.56,45.725,44.81,44.39,44.49,44.48,45.1,45.27,45.11,44.97,44.73,44.63],"EWC^FG_PRICE(0,-200D)":[50.53,51.14,50.94,51.3,51.24,50.59,50.57,50.55,50.46,50.02,50.05,50.24,50.53,50.88,50.73,50.18,49.98,50.08,50.13,49.6,49.92,49.42,49.27,49.3,49.17,49.12,48.87,48.59,48.79,48.46,48.37,48.02,47.55,48.03,47.28,47.11,47.0,47.35,47.27,47.33,47.64,47.51,47.28,47.34,47.34,47.73,46.93,46.58,45.86,46.18,46.38,46.79,46.72,47.01,46.97,47.17,47.09,46.71,46.59,46.71,46.47,46.04,46.44,46.13,46.41,46.13,46.0,46.18,46.67,46.33,46.19,46.2,45.58,45.92,45.32,45.62,45.33,45.1,45.32,45.45,45.76,45.88,46.0,45.66,45.43,45.3,45.39,45.32,45.25,45.34,45.39,44.96,44.78,44.76,44.82,44.44,44.0,43.94,44.19,44.05,43.89,43.83,43.44,43.4,43.08,42.85,42.81,42.89,42.77,42.66,42.84,42.31,42.45,42.45,42.37,42.04,42.06,41.52,41.39,40.77,41.1,40.83,40.53,40.44,39.87,38.74,39.54,37.17,37.79,38.41,40.62,41.59,41.13,40.75,40.57,41.25,41.38,41.71,41.51,40.88,41.03,41.04,40.52,40.69,40.11,39.3,39.84,39.48,39.68,40.47,40.37,40.73,39.77,40.45,41.23,40.8,41.43,41.35,41.38,41.55,42.22,42.23,42.44,42.17,42.52,41.96,42.07,42.02,41.65,41.8,41.74,41.32,40.58,41.22,41.78,41.49,41.36,41.31,41.65,41.45,41.06,41.23,40.55,40.41,40.5,40.07,39.84,40.02,40.8,40.58,40.82,40.59,40.35,40.3,40.09,40.22,40.42,40.46,40.15,39.93,39.64],"VNM^FG_PRICE(0,-200D)":[18.75,18.43,18.23,18.435,17.53,17.515,18.04,17.84,17.69,17.55,17.67,17.58,17.29,17.53,17.68,17.8,17.88,18.06,18.4,17.97,18.03,17.75,17.67,17.37,17.97,18.43,18.25,18.14,18.29,18.315,18.02,17.96,17.22,17.36,17.6,17.69,17.9,17.84,17.71,17.76,17.46,17.44,17.27,17.18,16.8,17.09,16.67,16.58,15.95,16.01,16.03,15.9,16.78,16.47,15.995,16.0,15.82,15.35,15.575,15.67,15.41,15.04,15.24,15.22,15.12,14.89,14.51,14.18,13.96,13.76,13.72,13.75,13.73,13.61,13.54,13.62,13.4,13.345,13.36,13.31,13.26,13.02,13.36,13.32,13.4,13.26,13.64,13.74,13.86,13.96,13.81,13.59,13.51,13.71,13.585,13.14,13.17,13.21,13.09,12.865,12.75,12.81,12.82,12.74,12.69,12.49,12.6,12.42,12.22,12.27,12.24,12.11,12.07,12.05,11.95,12.01,12.0,11.62,11.64,11.51,11.73,11.5,11.74,11.93,11.87,11.31,11.46,10.13,11.16,11.64,11.4,12.7,12.56,12.48,12.38,12.56,12.49,12.69,12.7,12.54,12.4,12.6,12.62,12.76,12.66,12.44,12.58,12.41,12.24,12.4,12.2,11.95,11.97,12.04,12.04,11.965,11.89,11.94,11.945,11.75,11.82,11.77,11.51,11.48,11.49,11.33,11.34,11.4,11.46,11.59,11.68,11.56,11.44,11.56,11.59,11.56,11.59,11.54,11.6,11.54,11.365,11.4,11.38,11.29,11.32,11.16,11.26,11.13,11.37,11.3,11.46,11.52,11.56,11.48,11.545,11.54,11.71,11.66,11.655,11.65,11.63],"QAT^FG_PRICE(0,-200D)":[19.33,19.31,19.26,19.215,19.295,19.275,19.39,19.53,19.425,19.42,19.37,19.565,19.785,19.94,19.94,19.94,19.85,19.77,19.55,19.54,19.58,19.53,19.37,19.63,19.69,19.7,19.86,19.73,20.0,19.96,20.13,20.14,20.0026,20.1896,20.065,20.08,20.24,20.38,20.54,20.52,20.56,20.27,20.0346,19.93,19.946,19.85,19.785,19.71,19.665,19.655,19.66,19.6,19.6,19.63,19.61,19.54,19.34,19.12,18.91,18.96,18.779,18.69,18.71,18.73,18.75,18.75,18.73,18.68,18.63,18.56,18.58,18.62,18.57,18.53,18.36,18.25,17.96,17.72,17.82,17.895,18.045,18.2,18.9,18.96,18.92,18.83,18.83,18.78,18.91,19.08,18.8,18.75,18.83,18.94,18.91,19.15,19.11,19.18,19.06,19.05,18.88,18.84,18.83,18.7553,18.7,18.69,18.615,18.51,18.55,18.55,18.54,18.34,18.31,18.2,18.14,18.16,18.12,17.9,17.91,17.78,17.72,17.78,17.89,17.79,17.61,17.52,17.57,17.23,17.16,16.83,17.66,17.86,17.88,17.84,17.75,17.87,17.79,17.87,17.86,17.99,17.92,18.14,18.15,18.18,18.12,17.94,18.08,18.05,18.07,18.07,18.14,18.05,17.96,17.94,18.0,17.86,18.1,18.13,18.07,17.97,18.08,18.07,18.06,17.98,18.04,17.89,18.0,17.95,17.94,17.99,18.15,18.12,17.95,18.11,18.15,18.01,18.06,18.04,18.07,18.01,17.9,17.78,17.8,17.75,17.76,17.53,17.47,17.59,17.68,17.61,17.73,17.92,17.89,17.93,17.86,17.74,17.81,17.96,17.96,17.79,17.78],"EWT^FG_PRICE(0,-200D)":[64.83,65.65,64.81,65.03,64.64,64.0,64.14,63.62,63.08,62.74,63.06,63.57,64.29,64.02,63.38,63.77,63.21,63.32,63.02,62.83,62.74,62.56,61.62,60.98,60.21,59.3,58.73,58.05,58.82,59.9,59.77,59.5,59.26,59.66,58.57,58.78,60.09,61.04,60.42,60.65,61.03,61.09,60.28,60.29,60.36,59.14,58.92,58.84,58.39,58.36,58.35,58.62,59.06,59.43,59.39,59.8,58.72,59.36,59.24,59.48,58.98,58.27,57.81,58.3,58.38,58.03,57.66,57.63,59.44,58.75,57.58,57.4,57.85,57.85,57.31,56.82,55.18,54.84,56.03,55.65,56.46,55.85,56.74,55.83,55.8,54.71,54.11,53.74,53.96,53.15,52.84,52.38,52.87,53.26,53.58,53.52,53.7,53.72,53.48,53.82,54.01,53.99,53.77,53.28,52.95,51.75,51.16,51.0,51.56,52.96,50.95,47.82,47.48,47.15,46.47,46.34,46.18,45.5,44.33,44.22,44.88,44.99,46.05,45.77,45.62,43.32,44.79,40.95,42.03,43.82,46.05,48.48,48.2,47.48,47.82,49.2,49.51,50.46,50.38,50.22,50.28,50.14,50.2,50.71,50.27,49.63,50.67,49.98,49.89,51.23,50.79,52.07,51.04,50.25,50.81,50.83,53.08,52.37,52.57,52.95,53.17,53.11,53.17,52.75,52.87,52.35,52.52,52.52,52.01,52.26,52.13,51.76,51.01,51.45,51.67,51.08,51.18,50.43,53.43,53.59,53.35,53.11,52.03,51.98,51.53,50.98,50.27,51.14,52.49,53.09,53.82,52.23,51.34,51.76,51.97,52.55,52.63,53.11,53.19,52.22,51.85],"CNYA^JULIAN(FG_PRICE(0,-200D).DATES)":[45939,45938,45937,45936,45933,45932,45931,45930,45929,45926,45925,45924,45923,45922,45919,45918,45917,45916,45915,45912,45911,45910,45909,45908,45905,45904,45903,45902,45898,45897,45896,45895,45894,45891,45890,45889,45888,45887,45884,45883,45882,45881,45880,45877,45876,45875,45874,45873,45870,45869,45868,45867,45866,45863,45862,45861,45860,45859,45856,45855,45854,45853,45852,45849,45848,45847,45846,45845,45841,45840,45839,45838,45835,45834,45833,45832,45831,45828,45826,45825,45824,45821,45820,45819,45818,45817,45814,45813,45812,45811,45810,45807,45806,45805,45804,45800,45799,45798,45797,45796,45793,45792,45791,45790,45789,45786,45785,45784,45783,45782,45779,45778,45777,45776,45775,45772,45771,45770,45769,45768,45764,45763,45762,45761,45758,45757,45756,45755,45754,45751,45750,45749,45748,45747,45744,45743,45742,45741,45740,45737,45736,45735,45734,45733,45730,45729,45728,45727,45726,45723,45722,45721,45720,45719,45716,45715,45714,45713,45712,45709,45708,45707,45706,45702,45701,45700,45699,45698,45695,45694,45693,45692,45691,45688,45687,45686,45685,45684,45681,45680,45679,45678,45674,45673,45672,45671,45670,45667,45665,45664,45663,45660,45659,45657,45656,45653,45652,45650,45649,45646,45645],"EWQ^FG_TOTAL_RETURNC(-5AY,0,AM)":[-1.2224138,6.0845613,7.5826287,4.33923,-1.1314154,1.6138434,4.302621,5.952382,3.187883,-2.9286742,2.7697206,-0.410676,-3.273195,7.7538013,-3.808105,4.008007,-0.63500404,-13.6503105,1.1249304,-7.874709,5.174172,-8.1182,7.8537583,-5.0847473,-9.523809,12.134504,9.647978,4.8655868,4.352772,-0.89967847,5.0619006,2.1209836,-3.3479989,0.84079504,2.824092,-3.8713038,-4.1632595,1.0505319,7.642603,0.07328987,1.9952655,5.2767158,0.024449825,2.5910616,-1.0960281,-5.934739,-1.4412999,3.1374693,1.0311842,-4.669553,-0.1873672,-2.4130225,6.949067,8.387256,-7.786,7.9513073,3.3589244,4.064977,-2.6459873,0.89035034,1.9275427],"EWU^FG_PRICE(0,-200D)":[42.07,42.68,42.45,42.58,42.64,42.26,42.5,41.97,41.63,41.58,41.04,41.35,41.47,41.61,41.36,41.66,41.79,41.89,42.09,41.94,42.19,41.74,41.75,41.71,41.55,41.39,41.18,40.9,41.46,41.57,41.66,41.74,41.79,42.08,41.66,41.72,41.29,41.29,41.27,41.5,41.36,41.03,40.64,40.53,40.49,40.38,40.23,40.21,39.94,39.81,40.04,40.39,40.12,40.64,40.77,40.9,40.43,40.01,39.8,39.83,39.85,39.59,40.03,39.92,40.27,40.01,39.79,39.42,39.82,39.61,39.85,39.72,39.72,39.69,39.28,39.41,39.17,38.9,39.22,39.2,39.62,40.42,40.78,40.41,40.31,40.34,40.35,40.22,40.19,40.06,40.29,39.92,39.79,39.67,40.07,39.88,39.53,39.43,39.61,39.33,38.9,38.8,38.25,38.42,38.24,38.29,38.11,38.43,38.57,38.64,38.6,37.88,38.1,38.35,38.19,37.94,37.89,37.55,37.58,36.82,36.97,36.55,36.65,36.15,35.57,34.67,35.11,33.19,33.29,34.62,37.28,37.61,37.44,37.47,37.59,37.66,37.51,37.64,37.53,37.53,37.88,37.99,37.95,37.97,37.71,37.13,37.12,36.96,37.05,37.83,37.25,37.92,37.55,37.42,37.04,36.7,36.75,36.72,36.39,36.36,36.55,36.64,36.85,36.55,36.65,36.57,36.46,36.17,35.89,36.06,36.04,35.54,35.28,35.61,35.79,35.27,35.33,35.41,35.17,35.16,34.9,35.18,34.38,34.28,33.9,33.37,33.39,33.49,33.97,34.16,34.13,33.97,33.82,33.9,33.85,33.96,34.1,34.07,33.85,33.69,33.67],"EZA^FG_PRICE(0,-200D)":[65.06,66.8,64.79,65.32,65.06,64.21,64.75,64.1,63.42,63.3,61.67,61.97,62.87,62.46,62.54,61.48,60.86,61.0,60.93,60.57,60.56,59.73,59.03,59.34,57.92,56.57,57.7,57.25,57.67,57.15,57.38,58.1,58.35,58.8,56.91,57.11,56.67,57.11,57.62,57.64,58.36,57.5,56.36,56.45,56.66,56.17,55.4,55.05,53.43,53.05,53.99,54.54,54.22,54.74,55.44,56.27,55.74,55.7,54.81,53.57,53.43,52.86,52.99,52.98,53.95,54.0,53.81,53.84,54.79,54.31,54.21,53.75,52.64,52.98,52.89,53.46,52.35,51.73,51.8,51.56,53.04,53.3,54.77,54.08,54.66,54.44,53.94,54.03,53.46,53.13,53.27,52.21,53.05,52.03,51.91,52.52,51.43,51.45,51.61,51.08,51.24,51.09,50.22,50.41,50.19,50.64,49.85,50.23,50.71,50.44,50.19,49.27,49.52,49.14,49.09,48.38,47.96,47.55,48.16,47.6,47.9,47.43,47.1,47.22,45.62,43.94,44.27,40.54,40.77,41.29,44.88,46.65,48.1,48.13,47.6,48.21,48.16,47.93,47.71,47.6,48.03,48.77,47.69,47.74,47.0,45.86,45.97,46.31,45.77,46.84,46.57,46.39,45.07,44.54,44.4,45.21,46.1,46.13,46.06,46.58,46.83,46.22,46.73,46.21,46.08,45.88,45.66,46.05,45.43,45.61,44.84,44.63,43.76,43.75,44.61,43.68,43.16,42.71,43.38,43.14,43.37,43.55,42.67,42.03,42.42,41.18,40.83,41.13,41.7,41.97,42.43,42.78,42.33,41.91,42.15,42.8,42.85,43.24,43.37,43.71,43.42],"EPHE^FG_PRICE(0,-200D)":[25.2,25.67,25.36,25.1,25.59,25.22,25.2,24.84,25.04,25.12,25.09,25.69,26.16,26.6,26.8,26.46,26.55,26.22,25.71,25.8,26.0,25.92,26.09,26.09,26.06,25.78,25.58,25.68,26.15,26.39,26.56,26.12,26.69,26.63,26.15,26.35,26.25,26.34,26.39,26.28,26.72,26.55,26.19,26.63,26.49,26.41,26.16,26.35,25.78,25.42,26.175,26.37,26.55,26.7522,27.0,27.09,26.52,26.34,26.11,26.08,26.35,26.96,27.36,27.13,27.19,27.15,26.78,26.72,27.08,27.0,27.14,27.12,27.23,26.85,26.81,26.61,25.96,26.5,26.7,26.98,27.35,27.66,28.08,27.93,27.82,28.12,27.95,27.96,27.66,27.78,27.6,27.24,27.84,27.93,27.78,27.81,27.27,27.46,27.36,27.9,27.69,27.62,28.01,28.06,27.75,27.62,27.16,27.56,27.35,27.03,27.27,26.86,26.89,26.41,26.18,26.26,25.96,25.59,25.55,25.17,25.3019,25.25,25.4141,25.19,24.96,24.18,25.16,24.13,24.14,23.83,25.04,25.56,25.26,25.3,24.98,25.1,25.022,25.2,25.43,25.79,25.91,25.87,25.67,26.0,25.785,25.38,25.08,25.07,25.47,25.36,25.14,24.71,24.25,24.05,24.0,24.3,24.46,24.17,24.33,24.41,24.36,24.37,24.3,24.29,24.36,23.82,23.8,24.1,24.36,24.73,24.83,24.16,23.35,23.32,23.72,23.88,23.98,24.01,24.51,24.68,24.64,24.79,24.75,24.58,24.68,24.32,24.6,24.78,24.86,25.3,25.79,25.69,25.3,25.03,24.98,25.2,25.27,24.94,24.97,24.77,24.55],"EWL^FG_TOTAL_RETURNC(-5AY,0,AM)":[0.3563881,-0.30776858,3.4433603,4.4163346,-0.7919073,-2.8381348,5.4769516,2.9424548,5.842793,-0.3396392,1.7451286,-0.9772599,-4.068482,7.495272,-0.44921637,2.060032,-4.421377,-6.6371737,7.3675156,-13.483149,-0.56278706,-1.4754832,3.6714911,-2.9123962,-9.911203,6.2599897,7.2449207,2.7115464,1.2744665,-3.5280883,7.593751,5.4124236,-4.096806,-1.664108,3.3177495,-2.9741406,-3.0208826,-1.3971627,6.736362,4.1131616,-3.0518353,3.9672256,-3.1729639,1.9918561,5.438888,-1.1964023,2.428484,2.59192,-0.019586086,-4.505384,-1.353848,-2.2665858,5.51064,7.945144,-7.1361837,7.7851653,3.8073897,1.2801647,-3.039074,4.5149326,0.60693026],"EWA^FG_TOTAL_RETURNC(-5AY,0,AM)":[1.6105413,6.051874,7.382238,5.612433,0.5638361,0.92110634,1.2698412,4.858935,1.3079286,-2.3088992,0.45940876,-0.9527445,-2.000773,3.1802177,-4.1095915,1.2590051,-2.0308673,1.243782,8.6814165,-12.2456665,1.989615,-7.344633,5.1125765,-0.2677381,-9.888148,4.518366,10.071266,1.1587381,5.5193424,-6.7133484,1.9426107,0.34646988,-1.671797,-1.1627913,1.5837073,-3.340757,-1.106,-0.2795875,6.635511,6.085491,-0.29510856,4.735732,0.32297373,-1.4486969,1.0208249,2.072215,-1.9378245,5.2284837,2.5821567,-1.0678828,0.30840635,-4.8075676,2.3398995,-4.1716814,-4.5207205,9.644901,5.7177186,0.7550001,1.4862776,0.9763479,0.111567974],"UAE^FG_TOTAL_RETURNC(-5AY,0,AM)":[-2.613479,1.0357738,12.208759,5.2150726,3.475523,-0.99236965,2.1588206,3.6981106,7.4235797,-1.2583196,2.414775,5.5478573,-3.2522976,7.8370094,8.413637,-3.6344469,3.0024529,9.101725,4.8255205,-4.499346,-10.042667,-5.077398,9.001946,-7.540393,-1.229769,3.6041975,-4.4908285,-0.7773459,0.200665,-2.0026624,-3.2016337,5.9817076,-2.598697,3.4313798,3.6560535,-2.2860885,-1.4705896,-1.356852,-1.4442921,6.9746375,-4.462904,-0.826782,3.4650087,-1.8084407,-5.9345126,3.711021,5.1598787,4.008293,-0.6644547,2.508366,0.55464506,7.1311116,4.4269204,-1.7421544,-2.718681,10.267317,3.0853987,5.714953,5.279672,-6.107247,1.797986],"MCHI^FG_TOTAL_RETURNC(-5AY,0,AM)":[4.7053933,6.8776965,-3.4247458,8.665979,10.333527,-10.267287,-3.80615,-0.74957013,0.73047876,-4.254353,-7.448864,0.2919078,-4.130286,-2.038449,-2.7449846,-5.235255,3.306985,-16.083694,-0.98623633,-13.963545,17.15157,4.126036,-11.833572,-1.2053132,-10.876762,-9.3503475,24.750446,9.206306,0.43851137,-11.408508,6.556678,-5.0271454,-2.765882,-1.2530327,4.3855786,-6.3979506,-1.8455148,-1.1142135,-5.0469456,-2.4625957,-2.1829545,3.5069108,3.9527774,10.83951,-2.8068602,-1.3095319,-3.1723857,-2.1440625,27.929592,-4.8205557,4.164982,-11.14546,10.683287,13.61351,-14.93805,10.799003,4.2629123,-0.7359922,6.6141367,8.214474,3.414321],"EWM^FG_TOTAL_RETURNC(-5AY,0,AM)":[5.1032305,-0.37064552,6.9568515,0.45217276,-3.8434863,0.36010742,-0.8970201,0.724113,-1.4018655,-5.6873503,-1.9936204,6.7534566,-0.03811121,-2.9736876,-3.1434238,3.328848,1.5004039,0.679183,2.2222161,-7.8027964,-2.2519588,-4.8791227,4.0665507,-1.0213137,-8.972633,2.4642706,9.235203,2.6130438,-0.64991117,-6.1927614,3.4867525,-0.7637024,-7.0860624,-1.1904776,7.831323,-2.2346377,-2.4285734,2.8794527,-0.37950873,4.5297503,-2.3180366,3.5595655,1.3748884,3.0741334,0.96491575,0.89553595,4.461932,6.030154,2.4091601,-3.895104,0.0,-1.9661844,-0.04169941,-2.8368711,-4.93775,10.433615,-0.53170323,0.6949425,2.210176,2.6927829,3.2181144],"EPU^FG_TOTAL_RETURNC(-5AY,0,AM)":[-3.3193707,6.4956665,7.1718097,6.303346,3.3149242,-3.1016052,0.006890297,-8.753538,-7.771391,-3.784883,-11.065298,4.3663144,3.1469822,6.7121267,-2.859068,12.086737,7.020867,8.244681,-0.65520406,-21.32454,6.7685723,-14.38263,4.1600704,-0.6846726,-1.3021827,9.313154,5.218315,5.1228285,-1.4369726,-3.180915,4.38056,4.4590235,-2.2889256,0.5068064,9.391367,-6.9997015,-5.9858503,-0.5761385,5.5896997,11.894714,-0.30121803,10.617172,9.440935,4.360676,-1.216948,2.6427746,-6.1068654,-1.3973534,9.842825,1.7593265,1.4061809,-5.444437,3.814733,-0.67012906,-0.28284192,9.335017,7.0586324,2.4657488,5.961895,8.27533,11.874998],"EWJ^FG_PRICE(0,-200D)":[81.55,81.75,81.96,83.27,81.78,80.15,80.21,80.21,80.51,80.44,80.46,80.85,81.09,81.25,80.79,81.49,81.17,81.35,81.35,80.76,81.32,80.36,80.06,80.96,79.18,78.73,77.93,78.15,78.28,79.29,78.63,78.92,79.05,80.02,78.7,79.64,80.02,80.3,80.15,78.8,79.27,79.23,77.79,77.93,76.62,76.03,75.03,75.29,74.07,73.62,73.98,73.88,74.27,75.68,76.55,76.49,72.98,72.61,71.81,72.39,72.02,71.69,72.41,72.36,72.94,73.3,73.19,72.82,74.6,74.46,74.42,74.97,75.28,73.97,72.44,72.74,72.02,71.76,73.05,72.28,73.15,73.6,74.21,73.67,73.88,73.93,73.82,73.39,74.08,74.13,75.04,74.12,74.03,73.61,74.95,73.03,72.37,72.31,72.99,72.57,72.49,72.3,71.45,72.25,72.8,72.01,71.83,71.98,72.43,72.39,71.89,71.17,71.43,72.02,71.74,70.77,70.28,69.48,69.27,67.92,68.07,66.78,67.44,66.9,65.82,64.22,66.34,61.65,61.32,61.51,65.41,68.22,68.2,68.56,69.22,70.65,70.75,71.68,71.17,71.33,71.32,71.7,70.89,71.09,70.35,69.26,69.52,68.26,68.68,70.17,69.61,70.15,68.64,69.21,68.47,69.0,69.51,69.47,68.78,69.09,69.71,69.62,70.1,69.37,69.26,68.02,68.74,68.75,68.48,69.4,69.12,68.27,67.66,68.31,69.12,68.1,68.31,67.74,68.48,67.82,67.25,67.33,66.18,65.85,66.27,65.29,65.42,65.24,67.1,67.27,67.43,67.28,67.01,67.1,67.16,67.73,67.22,66.45,66.49,66.21,66.39],"INDA^FG_PRICE(0,-200D)":[52.81,52.63,52.88,52.76,52.45,52.3,52.39,52.06,52.16,52.25,52.49,52.74,53.06,53.5,53.94,53.74,54.02,53.87,53.43,53.15,53.24,53.16,52.71,52.89,52.48,52.59,52.62,52.35,51.98,52.54,52.68,52.55,53.23,53.58,53.57,53.8,53.65,53.5,52.71,52.41,52.71,52.465,52.27,52.12,52.53,52.255,52.41,52.48,52.72,52.64,52.7,53.49,53.23,53.8,54.06,54.73,54.61,54.75,54.5,55.01,55.27,54.875,54.92,54.88,55.27,55.66,55.69,55.36,55.79,55.6,55.84,55.68,55.86,55.71,55.0,54.8,54.31,53.9,53.79,53.83,54.56,54.04,54.8,55.33,55.26,55.24,54.91,54.18,53.92,53.96,54.54,54.31,54.59,54.285,54.53,54.58,53.79,54.03,54.07,54.78,54.66,54.77,53.97,54.01,54.32,52.39,51.54,53.22,53.68,54.32,53.91,53.54,53.57,53.54,53.29,52.85,53.74,53.18,53.5,53.0,52.26,51.13,51.13,51.03,50.76,50.52,51.22,49.16,49.13,49.19,51.18,51.56,51.05,51.48,51.28,51.79,51.4,52.04,52.12,51.47,50.76,50.61,49.88,49.44,48.91,48.51,48.73,48.66,48.36,49.08,48.94,48.93,47.85,47.8,48.1,48.55,49.02,49.25,49.26,49.3,50.08,49.76,49.58,49.59,50.39,49.8,50.14,50.58,50.5,50.85,51.28,51.43,50.9,50.99,50.95,50.52,50.17,50.09,50.68,51.09,50.62,50.83,51.18,51.05,51.28,50.93,50.65,51.21,52.33,52.43,52.64,53.37,53.4,52.64,52.65,53.1,53.25,53.39,53.27,53.42,53.77],"ECH^FG_PRICE(0,-200D)":[32.52,32.79,32.27,32.05,32.32,32.4,32.71,32.96,32.85,33.17,33.21,33.63,33.68,33.5,33.59,33.6,33.4,33.76,33.8,33.22,34.02,32.89,32.695,33.23,33.83,33.4,33.05,32.73,32.81,32.58,32.55,32.44,32.71,32.8,31.9,32.04,32.19,32.55,32.4,32.27,32.54,31.97,31.47,31.41,30.74,30.09,30.26,30.24,29.98,29.83,29.48,29.83,29.78,30.34,30.49,30.41,30.39,30.3,30.16,30.23,29.77,29.89,30.21,30.51,31.1,31.04,31.41,31.02,31.82,31.85,31.51,31.45,31.05,31.26,30.86,30.96,30.03,30.1,30.34,30.45,31.11,31.83,32.51,32.54,31.82,31.75,31.84,32.17,31.88,31.58,31.53,31.5,32.08,32.17,32.75,32.85,32.635,32.69,32.75,32.96,32.61,33.07,33.24,32.56,32.35,32.2,32.15,31.75,31.62,31.58,31.35,31.07,31.13,31.44,31.24,31.67,31.7,31.19,30.91,30.05,29.95,29.43,29.35,29.13,28.39,27.51,28.24,26.5,27.09,28.19,30.07,29.91,30.2,29.82,29.76,30.17,30.27,30.76,30.41,30.3,30.52,30.94,30.9,30.71,30.06,29.76,29.34,29.39,29.16,29.77,29.69,29.39,28.9,28.36,28.62,28.74,28.89,28.93,28.88,28.67,28.9,28.6,28.42,29.15,29.14,28.54,28.31,28.29,28.24,28.23,27.89,27.83,27.23,27.33,27.57,26.73,26.52,26.62,26.91,26.7,26.4,26.26,25.78,25.52,25.66,25.43,25.14,25.07,25.16,25.14,24.91,24.56,24.77,25.04,25.04,25.14,25.09,25.13,25.05,25.18,25.04],"EWD^FG_TOTAL_RETURNC(-5AY,0,AM)":[1.4452457,4.3287754,4.4905424,6.1668873,1.0255218,3.7771463,7.1201086,2.9093146,1.7127514,-1.864922,1.7981768,-0.81047416,-5.866331,8.791458,-5.3396106,2.3639083,-5.117595,-17.12187,8.69565,-16.50955,7.667196,-9.332169,5.3071737,-5.9254827,-12.012982,13.062727,10.672331,2.1139503,3.5143733,-4.0123463,2.5723457,4.274726,-3.5528839,-2.606976,0.7855654,-5.571592,0.30572414,-0.030487776,14.207315,3.0165195,-0.05310774,7.9702497,-0.467515,-0.07417202,3.2904506,-2.6964962,-2.5762856,3.5173297,3.7450433,-4.6378255,-0.100278854,-4.2409,9.564996,7.9167604,-11.524826,11.172354,3.447497,2.5617719,-0.36916137,3.0950308,-0.21141171],"EWW^FG_TOTAL_RETURNC(-5AY,0,AM)":[7.8266025,6.6164136,10.133553,8.450567,-4.812604,-1.3513446,6.58952,4.254377,5.2922487,-2.6545644,1.21212,2.9733658,-3.649491,3.7252903,-3.8121998,7.38219,-1.024425,-1.1146545,7.004833,-10.571856,4.908395,-6.4332247,0.7180214,0.7993102,-2.636087,14.197672,-0.6939113,7.2574735,3.5826325,4.100549,0.41103363,5.509126,2.4664164,-0.49268603,0.6708145,-5.7908893,-8.6392765,6.709671,10.4335785,3.6240816,3.341508,-2.71433,6.433904,-1.7476022,-16.533016,3.8871408,-5.6459785,-7.0260525,4.3486714,-3.333956,0.5939841,-5.7971296,5.737531,1.6771913,0.6404042,12.070953,5.110121,0.4609704,2.256143,4.2504907,1.8051624],"EZA^FG_TOTAL_RETURNC(-5AY,0,AM)":[-0.31201243,11.189365,3.4482718,4.804218,8.451653,0.39485693,2.9393435,4.92661,2.127254,-7.449895,-2.1280885,-0.3763318,1.1962175,-0.18664598,-4.4047413,3.8872838,9.088982,1.2206912,5.0918818,-21.001827,5.0444603,-4.757637,2.0970821,-5.3773403,-8.68293,8.787394,5.8679104,7.6967835,-4.285097,-8.67976,6.2531233,-2.9190183,0.008416176,-3.8727164,4.1313887,-5.2981796,-3.7210524,4.2702794,1.6588926,1.5836954,-2.5412977,1.5384674,5.7267547,2.1131992,-5.1617565,12.371445,0.09068251,3.3295512,6.7733407,0.6158829,0.4488945,-10.777122,8.944845,3.1036735,-5.4867625,14.388979,7.5039506,0.36194324,4.537034,4.5704126,10.215139],"EPHE^FG_TOTAL_RETURNC(-5AY,0,AM)":[-0.74211955,13.53271,6.3878894,3.4753442,-3.9568365,-5.711615,-2.184707,-1.3874769,9.643102,-5.575079,-4.1798773,7.096219,1.0731697,7.1750402,-2.6118338,-5.139488,7.2407126,-5.0182524,-2.2414327,-6.8784833,-0.60163736,-8.163267,2.1442533,-0.26718378,-14.045161,7.034731,9.692181,6.560719,0.9295702,-6.624156,1.1760235,0.29996634,-3.028506,-0.04720092,0.35951138,-4.2395887,-0.138098,0.2603054,2.6369095,4.5671105,4.649389,1.0925055,-3.8544655,-3.4844518,-4.037273,1.7163277,3.875649,9.21104,3.9857626,-8.521563,-2.319485,-3.9589167,-2.0112634,4.105091,-0.78864694,9.777427,1.8102765,-2.2987902,-1.915288,-2.0277858,-3.4112692],"EWQ^FG_PRICE(0,-200D)":[43.89,44.3,43.79,44.19,44.91,44.77,44.49,43.93,43.78,43.59,43.05,43.41,43.89,43.78,43.68,43.84,43.53,43.82,43.89,43.49,43.53,42.9,43.06,42.99,42.56,42.56,42.54,42.29,42.59,42.9,42.56,42.58,42.96,44.18,43.55,43.97,43.82,43.55,43.89,43.5,43.31,42.89,42.35,42.68,42.49,42.02,41.83,41.86,41.43,41.94,42.47,42.91,42.8,43.72,43.4,44.4,43.16,43.03,42.92,42.98,42.74,42.56,43.12,43.28,43.75,43.84,43.27,42.68,43.08,43.27,42.87,42.8,42.61,42.14,41.89,42.04,41.57,41.29,41.67,41.74,42.21,42.83,43.57,43.11,43.21,43.08,43.04,43.04,43.08,42.84,43.14,42.49,42.76,42.47,42.92,42.4,42.65,42.71,43.1,42.73,42.25,42.09,41.88,42.1,41.81,41.68,41.32,41.32,41.62,41.84,41.86,41.07,41.04,40.94,41.04,40.95,40.72,40.12,39.84,38.97,39.22,38.96,39.0,38.85,38.97,37.99,38.61,35.65,35.97,37.21,39.48,40.18,40.05,39.8,40.35,40.55,40.48,41.23,40.91,40.91,41.28,41.97,41.81,41.68,41.29,40.47,40.97,41.09,41.0,41.87,41.43,42.02,40.78,40.36,39.54,39.44,39.89,39.89,39.58,39.78,40.09,39.72,40.29,40.29,39.88,39.61,39.19,38.79,38.63,39.05,38.66,38.61,37.95,38.63,38.93,38.62,38.75,39.15,39.12,38.76,38.31,38.17,37.29,37.07,36.23,36.06,35.82,35.9,36.12,36.35,36.24,35.35,35.54,35.88,35.81,36.06,36.12,35.97,35.75,35.64,35.52],"EWL^FG_PRICE(0,-200D)":[56.36,56.83,56.55,56.72,56.66,56.25,55.94,55.24,54.57,54.26,53.86,54.51,55.24,55.57,55.26,55.21,55.29,55.48,55.56,55.65,56.12,55.62,56.02,56.33,56.25,55.71,55.08,54.67,55.33,55.33,55.24,55.11,54.97,55.64,54.94,55.52,54.9,54.35,54.5,54.1,54.2,53.81,53.2,53.6,53.68,52.98,53.48,53.31,52.43,52.72,53.48,54.12,54.16,55.16,55.12,56.2,54.96,54.51,54.48,54.36,54.55,54.18,54.71,54.7,55.45,55.28,54.82,54.53,54.9,55.27,54.98,54.81,54.63,54.26,53.75,54.32,53.46,52.68,53.25,53.42,53.77,55.22,56.27,55.43,55.67,55.62,55.64,55.47,55.56,55.03,55.54,55.18,54.9,54.62,55.2,55.03,54.77,55.04,55.17,55.02,54.41,54.02,52.94,53.19,53.53,53.58,53.58,54.15,54.34,54.64,54.47,53.52,53.86,53.67,53.71,53.04,52.96,52.23,52.45,51.82,51.95,51.29,51.45,51.2,51.05,49.7,49.71,47.12,47.04,48.36,51.41,51.49,51.76,51.79,52.48,52.59,52.45,52.98,52.9,53.06,53.28,53.24,53.43,53.33,52.59,52.14,52.41,51.87,52.62,53.53,52.59,52.86,52.71,52.3,51.73,51.33,52.03,51.97,51.54,51.62,51.29,50.86,51.31,51.41,51.4,50.22,50.05,49.9,49.59,49.97,50.21,49.51,49.24,49.57,50.02,49.59,49.71,49.84,48.83,48.79,48.44,48.35,47.17,47.11,46.6,46.33,46.16,46.41,47.0,46.87,46.52,46.26,45.85,45.96,46.2,46.34,46.62,46.47,46.3,45.92,45.73],"EWA^FG_PRICE(0,-200D)":[26.92,27.23,27.14,27.36,27.43,27.18,27.15,27.0,26.98,26.67,26.47,26.47,26.87,26.92,26.89,26.89,27.14,27.38,27.57,27.24,27.41,27.11,26.89,27.0,26.93,26.9,26.6,26.77,27.08,27.09,27.0,26.97,26.83,27.26,26.86,26.7,26.61,26.84,26.83,26.74,26.91,26.96,26.65,26.63,26.6,26.66,26.41,26.28,25.91,26.02,26.15,26.37,26.22,26.48,26.58,26.82,26.55,26.37,26.45,26.28,26.19,26.07,26.39,26.36,26.58,26.24,26.14,25.98,26.48,26.54,26.35,26.32,26.09,26.43,26.03,26.05,25.79,25.55,25.86,25.77,26.09,26.32,26.64,26.6,26.71,26.44,26.37,26.36,26.33,26.07,26.15,25.81,25.64,25.56,25.87,25.65,25.41,25.41,25.63,25.63,25.47,25.55,25.16,25.42,25.18,25.01,24.83,24.89,25.05,24.99,25.31,24.65,24.67,24.55,24.52,24.51,24.51,24.0,23.96,23.48,23.61,23.42,23.36,23.29,22.77,22.35,22.81,20.82,20.85,21.15,23.25,23.89,23.71,23.44,23.47,23.75,23.71,23.81,23.7,23.43,23.53,23.65,23.43,23.87,23.5,23.02,23.31,23.32,23.42,23.89,24.02,24.41,23.92,23.95,23.99,24.07,24.44,24.54,24.63,24.55,25.09,25.04,25.42,25.47,25.66,25.26,25.04,25.09,24.93,25.13,25.01,24.78,24.49,24.61,24.95,24.64,24.79,24.87,24.91,24.75,24.71,24.8,24.24,24.33,24.35,23.98,23.88,23.81,24.36,24.22,24.33,24.2,23.91,23.86,23.97,24.06,24.32,24.2,24.1,23.77,23.83],"UAE^FG_PRICE(0,-200D)":[19.25,19.29,19.13,19.04,19.11,19.08,18.99,18.89,18.82,18.98,18.84,18.68,19.14,19.55,19.47,19.36,19.16,19.32,19.2,19.17,19.01,18.85,18.91,18.94,19.16,19.2,19.03,19.14,19.38,19.53,19.68,19.75,19.83,19.96,19.753,19.8,19.8383,19.965,19.905,19.98,19.93,20.15,20.08,20.14,20.1,20.25,20.01,20.21,19.95,20.0399,20.26,20.145,20.32,20.35,20.11,20.105,19.795,19.9,19.98,20.05,19.86,19.41,19.37,19.21,19.08,19.13,18.84,18.86,18.84,18.6,18.66,18.72,18.57,18.5,18.22,18.3,17.66,17.26,16.99,17.24,17.56,17.88,18.395,18.72,18.78,18.71,18.67,18.61,18.59,18.59,18.45,18.57,18.59,18.66,18.62,18.45,18.53,18.57,18.71,18.65,18.48,18.3,18.16,18.36,18.13,18.15,18.14,18.18,18.31,18.23,18.14,17.96,17.88,17.99,17.64,17.47,17.57,17.23,17.01,16.76,16.76,16.68,16.79,16.71,16.51,16.17,16.46,15.58,15.88,15.6,16.35,17.0,16.93,16.97,16.85,17.05,16.91,16.91,17.04,16.83,16.95,17.02,16.94,17.1,16.97,16.78,16.78,16.58,16.61,16.92,17.09,17.3,17.32,17.12,17.45,17.42,17.47,17.36,17.3,17.39,17.69,17.55,17.49,17.56,17.57,17.56,17.66,17.38,17.22,17.06,17.2,17.21,17.31,17.03,17.2,17.07,17.22,17.17,17.26,17.26,17.16,17.08,16.98,16.81,17.0,16.73,16.74,16.62,16.49,16.37,16.36,16.3936,16.34,16.46,16.44,16.405,16.54,16.46,16.36,16.29,16.14],"MCHI^FG_PRICE(0,-200D)":[65.12,66.13,65.81,66.64,66.55,66.99,66.25,65.85,65.53,64.32,64.76,64.58,63.66,64.43,64.44,64.75,65.8,64.86,64.43,63.95,64.21,62.54,62.97,62.3,61.35,60.3,61.33,61.64,61.31,60.45,60.02,61.62,61.54,61.57,60.0,59.92,59.59,60.04,59.68,59.3,60.56,58.73,57.82,58.19,58.2,58.36,57.86,57.47,56.52,57.43,57.89,58.56,58.7,58.93,59.18,59.25,58.665,57.81,57.45,56.92,56.51,56.68,55.55,54.95,55.01,54.58,55.13,54.62,54.72,55.0,55.27,55.1,55.18,55.54,55.53,55.57,54.13,53.5,53.93,54.44,55.01,54.77,55.79,55.86,55.69,55.52,54.92,54.99,54.79,53.76,53.26,52.82,53.86,53.33,54.04,54.78,54.75,54.99,55.2,54.7,54.42,54.57,55.6,54.7,55.06,53.25,53.45,52.69,53.95,53.4,53.42,51.59,51.66,51.68,51.85,51.91,51.97,51.66,50.9,49.39,49.29,49.16,50.17,50.56,49.68,47.98,48.06,45.22,46.0,50.0,53.67,54.16,54.55,54.4,54.57,55.81,55.0,55.0,55.61,55.65,56.69,58.31,58.36,58.65,57.37,55.77,55.63,55.83,54.79,56.5,56.53,56.22,53.6,52.81,53.58,54.91,55.4,54.06,53.59,55.77,54.73,53.73,53.99,53.46,51.85,51.87,50.54,51.01,49.73,49.12,48.46,49.29,48.08,48.41,49.43,48.25,48.4,47.74,47.39,46.25,46.31,46.51,46.21,45.28,45.31,44.83,43.87,43.71,44.93,45.24,45.62,46.39,46.02,46.86,46.95,47.47,47.83,47.71,47.29,47.1,46.72],"EWZ^FG_PRICE(0,-200D)":[29.67,29.87,29.68,30.31,30.33,30.24,30.58,31.0,30.99,30.73,30.58,31.05,31.32,30.79,30.93,30.82,30.94,30.69,30.51,30.03,30.05,29.79,29.54,29.58,29.63,29.17,28.99,29.0,29.5,29.49,29.02,28.61,28.74,28.61,27.66,27.69,27.36,28.29,28.2,27.89,28.18,28.39,27.64,27.81,28.05,27.45,27.02,26.93,26.65,26.55,26.88,26.76,26.52,26.94,27.13,27.48,27.0,27.08,26.85,27.69,27.57,27.47,27.31,27.53,27.72,28.16,28.71,28.6,29.31,28.91,28.79,28.85,28.14,28.13,27.57,27.98,27.66,27.67,28.08,28.11,28.31,28.14,28.15,28.22,27.72,27.62,27.72,27.6,27.44,27.58,27.27,27.21,27.7,27.69,27.99,27.65,27.52,27.67,28.16,28.18,28.0,28.01,28.2,28.33,27.49,27.56,27.48,26.4,26.61,26.71,27.12,26.88,27.04,27.36,27.21,26.94,26.74,26.31,25.86,25.2,25.22,24.79,24.86,25.01,24.69,24.19,24.71,23.44,23.95,24.5,26.33,26.14,26.14,25.85,25.96,26.33,26.3,26.42,26.19,26.57,26.58,26.94,26.57,26.45,25.84,24.8,24.48,24.38,24.3,24.82,24.57,24.58,23.91,24.14,24.11,24.71,24.88,25.28,25.06,25.47,26.2,26.09,26.39,26.37,25.46,25.34,25.79,25.58,25.22,25.77,25.43,25.45,25.38,25.33,25.37,24.67,24.78,24.64,24.34,24.21,24.18,23.84,23.55,23.37,23.78,22.97,22.81,22.69,22.87,23.18,22.84,22.45,22.71,22.51,22.61,22.56,22.72,22.76,22.62,23.09,22.83],"EWM^FG_PRICE(0,-200D)":[25.98,26.02,25.99,26.09,26.2,26.27,26.21,25.92,25.78,25.73,25.27,25.33,25.74,25.79,25.59,25.6,25.95,25.54,25.55,25.47,25.33,25.17,25.17,25.12,25.03,24.97,24.87,24.73,24.87,25.13,25.05,25.13,25.5,25.72,25.19,25.19,25.18,25.13,24.98,25.03,25.27,24.94,24.6,24.51,24.38,24.4,24.24,24.13,23.98,23.49,23.84,24.04,24.05,24.19,24.3,24.21,23.99,24.03,23.93,23.93,23.71,23.8,24.09,24.08,24.11,23.98,23.95,23.93,24.41,24.41,24.38,24.34,24.07,24.07,23.82,23.77,23.53,23.41,23.59,23.53,23.93,24.26,24.54,24.45,24.28,24.32,24.25,24.31,24.14,24.09,24.15,23.96,24.3,24.47,24.52,24.58,24.24,24.49,24.5,24.69,24.87,25.08,25.07,24.87,24.5,24.45,24.31,24.68,24.64,24.86,24.85,24.12,24.17,23.7,23.71,23.43,23.43,23.07,22.91,23.04,22.77,22.44,22.63,22.65,22.46,22.05,22.14,21.2,21.75,21.91,23.01,23.32,23.03,23.08,23.0,23.55,23.21,23.17,23.0,23.15,22.94,23.32,23.39,23.44,23.21,22.91,22.53,23.1,23.12,23.29,23.42,23.73,23.23,23.4,23.67,23.76,24.16,23.96,24.24,24.23,24.28,24.12,24.07,24.43,24.34,24.07,23.98,24.09,23.97,24.04,24.02,23.72,23.37,23.42,23.95,23.76,23.82,24.02,24.07,23.84,24.0,23.81,23.44,23.22,23.38,23.51,23.58,23.65,23.98,24.27,24.24,24.34,24.33,24.53,24.53,24.31,24.18,23.88,23.64,23.74,23.7],"EIDO^FG_PRICE(0,-200D)":[17.65,17.45,17.43,17.42,17.43,17.44,17.46,17.55,17.69,17.6,17.41,17.68,17.76,17.73,17.79,17.72,17.98,17.85,17.96,17.83,17.64,17.33,17.06,17.5,17.93,17.77,17.81,17.74,17.67,18.19,18.16,18.38,18.61,18.65,18.44,18.6,18.31,18.43,18.5,18.63,18.83,18.61,17.98,17.83,17.72,17.66,17.62,17.59,17.61,17.27,17.58,17.8,17.75,17.6,17.81,17.81,17.56,17.73,17.69,17.76,17.7,17.72,17.63,17.87,17.76,17.47,17.31,17.34,17.47,17.48,17.49,17.63,17.49,17.51,17.18,17.38,16.89,17.18,17.87,18.02,18.01,18.62,18.9,18.91,18.84,18.59,18.51,18.56,18.45,18.42,18.56,18.88,18.95,18.91,19.04,19.16,18.91,18.79,18.53,18.74,18.39,18.27,17.97,17.54,17.4,17.41,17.45,17.71,17.74,17.65,17.63,17.3,17.31,17.1,16.93,16.77,16.76,16.61,16.36,16.03,16.13,15.93,16.14,16.09,15.87,15.45,15.56,14.36,15.15,15.09,15.88,16.33,16.25,16.3,16.37,16.42,16.31,15.72,15.34,15.62,15.91,15.95,15.74,16.62,16.57,16.73,16.87,16.46,16.69,17.1,17.12,17.05,16.46,16.66,15.96,16.41,16.98,17.15,17.57,17.6,17.84,17.79,18.15,17.67,17.6,17.47,17.3,17.5,17.61,17.58,18.16,18.3,18.19,18.3,18.31,18.49,18.5,18.59,18.69,18.85,18.81,18.69,18.5,18.36,18.5,18.0,18.22,18.25,18.36,18.38,18.66,18.99,18.77,18.48,18.53,18.6,18.66,18.61,18.65,18.44,18.16],"EWI^FG_TOTAL_RETURNC(-5AY,0,AM)":[-1.8280804,5.19017,9.604526,5.2608967,0.987494,0.58670044,2.6895642,3.281784,4.64406,-4.8095646,2.7010322,-1.2696564,-1.1022687,5.3560376,-4.6723485,3.8625956,-0.09031296,-14.5827,2.8218627,-10.120064,4.603684,-10.868746,3.6708832,-3.0525029,-8.732158,17.203308,7.37834,6.326604,6.385207,-1.73828,3.0707598,2.6878238,-2.2957802,3.6706328,2.10526,-2.780372,-3.9524496,3.5797954,7.7842355,2.0505905,0.92178583,8.043612,1.2271643,2.074349,1.6891003,-2.4172366,-3.0798495,7.1428537,-0.44618845,-2.3727953,0.9451866,-0.36907196,6.1341286,10.069346,-6.137681,13.898563,5.17354,3.830874,2.013421,1.3955355,0.5308747],"SPY^FG_TOTAL_RETURNC(-5AY,0,AM)":[2.4912,2.2228599,3.4662724,4.372823,2.3579717,-0.789237,6.6301465,2.583301,-0.11134148,3.6319613,1.517725,1.5493155,-2.1612048,6.7418814,-0.22037625,0.2998948,-1.8344045,-6.5852165,5.0385714,-11.037379,0.82125664,-2.7637541,5.835283,-1.1547327,-10.405284,3.1257749,5.118537,-0.9197712,4.957974,-3.814882,4.906106,0.42523146,4.616356,2.3924112,1.6417742,-0.05159974,-2.6230872,0.3585577,6.0759783,3.3908129,5.765176,2.0989656,1.802671,0.16367435,2.6606798,4.4204235,-4.1074457,2.517867,5.948448,3.6472917,1.0849357,-2.1879315,1.9135237,-4.136366,-4.45385,2.865374,6.2621713,4.373908,2.102363,2.063787,3.487718],"EWJ^FG_TOTAL_RETURNC(-5AY,0,AM)":[2.925396,6.508577,3.7422895,5.8775067,2.280271,-3.852129,2.2453785,-0.87555647,-0.10136366,-0.08365512,-0.9498775,7.5390935,-6.9008055,2.8146148,-2.063918,-1.1338949,-1.7249167,-8.806467,-0.5355656,-7.3027077,2.2797227,-3.727597,1.8987298,-3.0507863,-6.142825,2.429235,8.310461,-0.44879317,5.283296,-0.55372715,0.59161186,3.8574576,4.3625116,-0.9321809,-0.69760084,0.6534934,-3.343618,0.5709529,4.8255086,3.4932494,3.9956212,6.828761,-0.98341703,-3.0363321,0.57069063,2.6089668,-6.6142797,6.0578227,2.2500992,-2.0595253,1.4835119,-3.275305,2.0566344,2.4678707,-5.458176,8.546888,2.6662946,-0.050866604,6.316507,2.7332187,1.8611073],"ENZL^FG_TOTAL_RETURNC(-5AY,0,AM)":[3.9816976,6.1104894,2.1038055,6.5708756,-3.8279831,-7.820421,1.5942097,4.121101,-4.3994546,-0.4125476,-1.3714075,4.1305423,-2.882725,2.7013898,-7.5444937,0.41600466,-4.7374067,-1.9793987,0.95922947,-14.690298,0.91331005,-2.3405612,7.453823,-2.025777,-14.014208,5.027938,14.66235,-0.0218153,4.1962266,-7.159531,4.5264006,1.1627913,-4.708159,4.0377855,-3.5937786,-7.497388,1.4942408,-2.4537206,7.1118236,4.6308517,-3.041029,-0.75187683,-1.31948,-0.68085194,1.3030052,-0.24424791,1.9158721,6.2662125,-1.1183381,-1.501131,-1.315242,-3.4643948,-0.4663527,-4.0941534,-3.7803888,9.21179,0.33208132,2.6174307,-0.7054508,1.9892931,-0.17146468],"TUR^FG_TOTAL_RETURNC(-5AY,0,AM)":[-1.7769039,1.7085433,16.106724,20.13676,4.442072,-6.3967285,-15.303528,3.5193205,-3.109455,-5.2215395,3.2542944,3.6019921,-8.300739,7.535541,-13.2657585,1.5694261,2.562821,-7.545316,16.799152,0.13611317,-9.32365,-4.830414,10.421169,22.542774,-1.6759753,19.277596,15.345359,2.6926637,-15.098148,25.501526,-10.105663,-7.3236885,2.0811439,-1.1551082,19.398987,9.815443,-3.004837,-7.9285917,-0.42772293,-4.409766,14.047837,-3.3713758,7.5549483,5.8237553,-1.0137618,5.0887823,-10.429877,-4.2223988,-5.5312157,0.057971478,11.095011,-5.0244927,-1.736486,4.5722246,-11.936688,-4.3253183,0.79592466,5.145514,5.763948,-5.7670116,2.1113753],"INDA^FG_TOTAL_RETURNC(-5AY,0,AM)":[5.907738,2.4308085,5.294931,8.687496,2.039349,1.3402343,-3.2714605,2.5185943,5.6153417,-1.7037749,2.4588227,8.54249,-0.0811398,1.9894481,-3.8017511,3.855729,-3.076601,-6.720662,7.6273203,-9.79067,-1.5470147,-1.3012469,6.8159103,1.932931,-7.710761,6.0279727,-0.11674762,-1.4375806,-4.49425,-1.6886055,0.90931654,3.8047552,1.7353654,3.5383463,0.7798195,2.4579048,-2.065748,-0.1134038,7.42507,3.255117,3.8280487,3.075707,0.26779175,-1.6215146,4.69265,5.2972674,-1.8645525,2.0792246,0.6848097,-5.197072,2.1891117,-5.1071463,-3.4970403,-2.811879,4.360223,2.2842646,5.439973,0.76031685,-6.360042,1.1319995,0.18972158],"EWY^FG_TOTAL_RETURNC(-5AY,0,AM)":[5.7730913,3.760624,15.921581,17.96286,-4.0636063,-5.254036,4.4020057,2.507937,-2.1901667,-1.4636874,0.099766254,-7.375419,-6.80297,1.4753103,2.09862,-1.9344211,-3.9081633,-5.704701,-1.9217074,-7.0972443,1.202929,-10.003084,4.2538643,-8.11122,-11.620408,13.128042,3.9398313,6.619799,2.5674582,-7.940048,3.8448215,1.7011404,9.347332,-5.308938,1.8055081,-3.873676,-5.373037,2.39439,3.8249612,1.9883752,3.0592442,4.08355,-0.6035805,-1.1689782,-2.211982,7.0216775,-8.674585,-0.9161055,3.0981302,-6.85966,-9.341222,3.6637187,-0.33137202,2.8444767,-4.3103456,8.277023,15.236616,8.423578,1.9700289,1.9319654,11.358786],"ECH^FG_TOTAL_RETURNC(-5AY,0,AM)":[-6.057048,11.272871,7.1401834,13.934827,-2.662766,4.427576,6.0872197,-4.9957156,-11.147833,-4.284942,-4.779017,2.6037812,-9.635896,11.314619,-7.751375,-3.1398177,9.6787815,3.506744,5.7334304,-12.323946,18.13053,-16.336637,11.749792,7.413006,-13.767606,8.942425,1.9115448,1.6302586,7.906461,-0.41279197,-5.008638,8.4363575,2.1733046,2.320826,-1.1007309,-10.826302,-7.488656,0.1635313,11.632657,-2.594912,-6.6490355,4.977751,7.6329947,0.85959435,-0.5681813,-3.85589,-2.439022,-2.304685,5.7177186,-4.538578,3.2091856,-3.0957758,12.24165,5.4178476,-5.1394043,14.022673,-1.3975203,-0.12333393,1.1920094,4.0910482,-0.5352497],"SPY^FG_PRICE(0,-200D)":[671.16,673.11,669.12,671.61,669.21,669.22,668.45,666.18,663.68,661.82,658.05,661.1,663.21,666.84,663.7,662.26,659.18,660.0,660.91,657.41,657.63,652.21,650.33,648.83,647.24,649.12,643.74,640.27,645.05,648.92,646.63,645.16,642.47,645.31,635.55,638.11,639.81,643.3,643.44,644.95,644.89,642.69,635.92,637.18,632.25,632.78,627.97,631.17,621.72,632.08,634.46,635.26,636.94,637.1,634.42,634.21,628.86,628.77,627.58,628.04,624.22,622.14,624.81,623.62,625.82,624.06,620.34,620.68,625.34,620.45,617.65,617.85,614.91,611.87,607.12,606.78,600.15,594.28,597.44,597.53,602.68,597.0,603.75,601.36,603.08,599.68,599.14,593.05,595.93,596.09,592.71,589.39,590.05,587.73,591.15,579.11,583.09,582.86,592.85,594.85,594.2,590.46,587.59,586.84,582.99,564.34,565.06,561.15,558.8,563.51,566.76,558.47,554.54,554.32,550.85,550.64,546.69,535.42,527.25,513.88,526.41,525.66,537.61,539.12,533.94,524.58,548.62,496.48,504.38,505.28,536.7,564.52,560.97,559.39,555.66,567.08,568.59,575.46,574.08,563.98,565.49,567.13,561.02,567.15,562.81,551.42,558.87,555.92,560.58,575.92,572.71,583.06,576.86,583.77,594.18,585.05,594.54,594.24,597.21,599.94,610.38,612.93,611.49,609.7,609.73,603.36,605.31,604.85,600.77,606.32,604.22,601.78,597.77,601.82,605.04,601.81,604.52,599.37,607.97,609.75,606.44,603.05,597.58,591.64,592.78,582.19,581.39,580.49,589.49,588.63,595.36,591.95,584.64,586.08,588.22,595.01,601.34,601.3,594.69,591.15,586.1],"TUR^FG_PRICE(0,-200D)":[33.37,33.615,33.69,33.47,33.74,34.45,34.96,34.23,34.57,34.77,35.19,35.3,35.06,35.58,35.38,34.35,34.75,34.82,34.24,32.27,32.32,32.92,32.68,32.54,33.33,33.73,33.51,33.97,35.29,35.54,35.51,35.97,35.93,35.69,35.51,35.04,34.5,34.47,34.24,34.11,34.47,34.54,34.8448,34.68,34.61,34.46,34.29,34.32,33.92,33.85,33.66,33.28,33.43,33.79,33.95,33.86,33.87,33.93,32.995,33.15,32.5,32.84,32.97,33.17,33.25,32.79,32.12,32.44,33.04,33.07,32.48,32.26,30.49,30.19,30.68,30.86,30.08,29.96,30.11,30.21,30.63,30.75,31.57,32.11,32.17,31.66,31.61,31.44,31.36,30.84,30.05,29.99,30.54,30.56,30.86,31.24,31.7,31.42,31.86,32.49,32.43,31.91,32.48,32.46,32.62,31.41,31.19,30.31,30.76,30.7,30.94,30.66,30.67,31.18,31.48,31.96,32.18,31.77,31.66,31.71,31.91,31.21,31.85,32.13,32.08,31.9,32.83,31.83,31.86,31.67,32.2,32.44,32.89,32.82,32.67,32.31,32.76,32.63,31.74,30.77,33.28,33.04,37.79,38.55,38.34,37.89,37.62,37.05,36.82,37.28,37.28,36.34,35.2,34.97,34.28,34.55,33.88,33.54,33.97,33.66,34.78,34.625,35.32,35.23,35.5,34.88,35.28,35.24,35.65,35.53,35.06,35.31,35.23,35.94,36.54,36.39,36.65,36.06,36.54,36.58,36.7,36.18,36.39,35.92,35.76,35.46,35.6,36.07,36.28,36.37,36.86,37.03,36.45,35.86,36.29,37.02,36.72,36.02,35.47,35.84,35.66],"EWY^FG_PRICE(0,-200D)":[83.43,84.19,83.35,84.78,83.85,83.53,81.89,80.1,80.24,78.87,79.89,80.04,81.45,81.56,80.05,80.75,79.83,80.69,79.19,78.66,77.86,76.65,74.92,74.19,73.63,73.07,72.91,71.92,72.24,73.64,72.47,72.39,72.73,73.51,71.22,71.36,71.44,72.8,73.39,73.66,74.72,74.1,73.03,73.5,73.44,73.18,72.89,72.33,70.65,72.81,73.68,73.49,72.71,73.21,73.31,73.85,72.89,73.87,72.39,73.06,73.08,73.07,73.2,72.56,73.14,72.08,72.08,70.07,72.7,71.95,71.64,71.78,70.74,71.94,72.37,72.65,69.42,68.53,67.87,66.63,68.19,66.42,67.69,66.99,66.16,66.48,65.57,65.36,63.98,61.89,61.74,60.63,61.8,60.75,59.98,58.96,58.29,59.1,58.4,58.82,58.79,58.8,58.61,58.12,58.04,57.69,57.2,57.79,58.5,58.38,57.71,55.6,56.19,56.1,55.65,55.81,55.95,55.6,54.81,54.39,54.31,54.06,54.38,54.35,54.31,51.82,53.28,48.92,50.78,51.25,53.14,54.63,54.85,54.04,54.79,56.49,56.81,57.07,57.31,56.86,56.73,57.24,56.97,57.86,56.14,55.22,55.95,54.69,54.09,55.68,54.94,56.05,54.57,54.32,54.67,55.95,57.81,57.55,57.47,57.59,58.46,58.28,57.44,56.68,56.35,55.16,55.07,55.14,54.14,55.22,54.96,54.35,53.38,53.97,55.27,54.42,54.3,54.55,55.9,55.67,56.11,55.68,54.83,54.54,54.79,54.0,53.49,53.52,54.32,53.72,54.4,52.84,51.12,50.89,51.19,51.46,51.97,52.71,52.77,52.34,52.59],"EPU^FG_PRICE(0,-200D)":[62.65,63.53,61.87,62.71,62.31,61.33,61.05,61.5,60.8036,59.3,59.78,59.89,58.88,58.59,57.8112,57.14,57.8745,57.9154,58.4354,57.768,57.5472,56.45,56.0,56.6475,56.5,55.73,56.01,54.91,53.8,53.4188,52.9672,53.39,52.93,53.23,52.009,51.75,51.68,52.3821,52.1916,51.95,52.16,51.75,51.1309,51.72,50.7055,50.1833,49.7,49.27,48.35,48.65,47.99,49.44,49.15,49.61,49.98,50.3,49.55,48.93,48.32,48.2014,48.0038,48.12,48.69,48.83,49.12,48.81,49.3,49.62,50.06,49.75,48.8572,48.59,48.49,49.1078,47.3159,47.313,46.97,47.08,47.4137,47.62,47.7117,48.2913,48.5848,48.44,48.2311,48.53,48.5916,48.7961,48.065,47.95,47.72,46.64,46.6136,46.5428,46.83,46.76,45.76,45.66,45.57,45.16,44.57,45.06,44.95,45.11,44.74,45.3303,45.02,44.79,45.45,44.7003,44.44,43.74,44.33,44.8,44.6021,44.4285,44.55,43.98,43.836,43.48,43.2,43.3511,43.15,43.14,42.085,40.8059,41.46,38.53,39.07,40.05,43.42,44.85,44.57,43.89,44.2008,44.86,44.4931,45.2331,44.6,44.66,44.5894,44.48,44.2814,44.12,43.37,42.25,41.7471,41.1012,40.6935,41.5776,41.46,41.4694,40.4409,40.5245,40.9415,40.6676,41.4594,40.996,41.0138,41.09,42.13,41.6891,42.0243,42.28,42.18,41.7901,41.3003,42.41,41.8581,42.06,41.45,41.1,40.18,40.28,40.91,40.25,39.88,39.83,40.3765,40.3925,40.4344,40.84,40.44,40.75,40.87,40.47,39.93,40.06,40.32,39.96,40.2736,39.8662,39.961,39.612,39.31,40.0415,40.48,40.36,40.171,40.1862,40.0721]}]]></FdsFormulaCache>
</file>

<file path=customXml/itemProps1.xml><?xml version="1.0" encoding="utf-8"?>
<ds:datastoreItem xmlns:ds="http://schemas.openxmlformats.org/officeDocument/2006/customXml" ds:itemID="{09F6019B-AE8F-4622-BD14-C68AE41EDA2C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FILTER1</vt:lpstr>
      <vt:lpstr>FILTER2</vt:lpstr>
      <vt:lpstr>MONTHLY_RETURNS</vt:lpstr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Amardeep</cp:lastModifiedBy>
  <dcterms:created xsi:type="dcterms:W3CDTF">2025-08-18T07:31:08Z</dcterms:created>
  <dcterms:modified xsi:type="dcterms:W3CDTF">2025-10-10T07:52:15Z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