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COUNTRY\"/>
    </mc:Choice>
  </mc:AlternateContent>
  <xr:revisionPtr revIDLastSave="0" documentId="13_ncr:1_{E81B50D5-0697-4ECC-B0A7-0E9338426F31}" xr6:coauthVersionLast="47" xr6:coauthVersionMax="47" xr10:uidLastSave="{00000000-0000-0000-0000-000000000000}"/>
  <bookViews>
    <workbookView xWindow="25620" yWindow="-98" windowWidth="22140" windowHeight="11821" firstSheet="1" activeTab="3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R2" i="6" a="1"/>
  <c r="R2" i="1" a="1"/>
  <c r="N2" i="6" a="1"/>
  <c r="Y2" i="1" a="1"/>
  <c r="U2" i="6" a="1"/>
  <c r="P2" i="1" a="1"/>
  <c r="L2" i="6" a="1"/>
  <c r="AI2" i="6" a="1"/>
  <c r="AA2" i="6" a="1"/>
  <c r="S2" i="6" a="1"/>
  <c r="K2" i="6" a="1"/>
  <c r="C2" i="6" a="1"/>
  <c r="AD2" i="1" a="1"/>
  <c r="V2" i="1" a="1"/>
  <c r="N2" i="1" a="1"/>
  <c r="F2" i="1" a="1"/>
  <c r="AH2" i="6" a="1"/>
  <c r="J2" i="6" a="1"/>
  <c r="B2" i="6" a="1"/>
  <c r="AC2" i="1" a="1"/>
  <c r="U2" i="1" a="1"/>
  <c r="M2" i="1" a="1"/>
  <c r="E2" i="1" a="1"/>
  <c r="AI2" i="1" a="1"/>
  <c r="S2" i="1" a="1"/>
  <c r="G2" i="6" a="1"/>
  <c r="Z2" i="1" a="1"/>
  <c r="Z2" i="6" a="1"/>
  <c r="C2" i="1" a="1"/>
  <c r="O2" i="6" a="1"/>
  <c r="I2" i="1" a="1"/>
  <c r="W2" i="1" a="1"/>
  <c r="G2" i="1" a="1"/>
  <c r="X2" i="6" a="1"/>
  <c r="H2" i="6" a="1"/>
  <c r="K2" i="1" a="1"/>
  <c r="W2" i="6" a="1"/>
  <c r="J2" i="1" a="1"/>
  <c r="V2" i="6" a="1"/>
  <c r="F2" i="6" a="1"/>
  <c r="Q2" i="1" a="1"/>
  <c r="T2" i="6" a="1"/>
  <c r="D2" i="6" a="1"/>
  <c r="AG2" i="6" a="1"/>
  <c r="Y2" i="6" a="1"/>
  <c r="Q2" i="6" a="1"/>
  <c r="I2" i="6" a="1"/>
  <c r="A2" i="6" a="1"/>
  <c r="AB2" i="1" a="1"/>
  <c r="T2" i="1" a="1"/>
  <c r="L2" i="1" a="1"/>
  <c r="D2" i="1" a="1"/>
  <c r="AF2" i="6" a="1"/>
  <c r="P2" i="6" a="1"/>
  <c r="AA2" i="1" a="1"/>
  <c r="AE2" i="6" a="1"/>
  <c r="AH2" i="1" a="1"/>
  <c r="B2" i="1" a="1"/>
  <c r="AD2" i="6" a="1"/>
  <c r="AG2" i="1" a="1"/>
  <c r="A2" i="1" a="1"/>
  <c r="AC2" i="6" a="1"/>
  <c r="M2" i="6" a="1"/>
  <c r="E2" i="6" a="1"/>
  <c r="AF2" i="1" a="1"/>
  <c r="X2" i="1" a="1"/>
  <c r="H2" i="1" a="1"/>
  <c r="AB2" i="6" a="1"/>
  <c r="AE2" i="1" a="1"/>
  <c r="O2" i="1" a="1"/>
  <c r="O2" i="1" l="1"/>
  <c r="AE2" i="1"/>
  <c r="AB2" i="6"/>
  <c r="H2" i="1"/>
  <c r="X2" i="1"/>
  <c r="X68" i="1" s="1"/>
  <c r="AF2" i="1"/>
  <c r="E2" i="6"/>
  <c r="M2" i="6"/>
  <c r="AC2" i="6"/>
  <c r="A2" i="1"/>
  <c r="AG2" i="1"/>
  <c r="AD2" i="6"/>
  <c r="B2" i="1"/>
  <c r="AH2" i="1"/>
  <c r="AE2" i="6"/>
  <c r="AA2" i="1"/>
  <c r="AA68" i="1" s="1"/>
  <c r="P2" i="6"/>
  <c r="AF2" i="6"/>
  <c r="D2" i="1"/>
  <c r="L2" i="1"/>
  <c r="T2" i="1"/>
  <c r="AB2" i="1"/>
  <c r="A2" i="6"/>
  <c r="I2" i="6"/>
  <c r="Q2" i="6"/>
  <c r="Y2" i="6"/>
  <c r="AG2" i="6"/>
  <c r="D2" i="6"/>
  <c r="T2" i="6"/>
  <c r="Q2" i="1"/>
  <c r="F2" i="6"/>
  <c r="V2" i="6"/>
  <c r="J2" i="1"/>
  <c r="W2" i="6"/>
  <c r="K2" i="1"/>
  <c r="H2" i="6"/>
  <c r="X2" i="6"/>
  <c r="G2" i="1"/>
  <c r="W2" i="1"/>
  <c r="I2" i="1"/>
  <c r="O2" i="6"/>
  <c r="C2" i="1"/>
  <c r="Z2" i="6"/>
  <c r="Z2" i="1"/>
  <c r="Z68" i="1" s="1"/>
  <c r="G2" i="6"/>
  <c r="S2" i="1"/>
  <c r="AI2" i="1"/>
  <c r="AI68" i="1" s="1"/>
  <c r="E2" i="1"/>
  <c r="M2" i="1"/>
  <c r="U2" i="1"/>
  <c r="AC2" i="1"/>
  <c r="B2" i="6"/>
  <c r="J2" i="6"/>
  <c r="AH2" i="6"/>
  <c r="F2" i="1"/>
  <c r="N2" i="1"/>
  <c r="V2" i="1"/>
  <c r="AD2" i="1"/>
  <c r="C2" i="6"/>
  <c r="K2" i="6"/>
  <c r="S2" i="6"/>
  <c r="AA2" i="6"/>
  <c r="AI2" i="6"/>
  <c r="L2" i="6"/>
  <c r="P2" i="1"/>
  <c r="U2" i="6"/>
  <c r="Y2" i="1"/>
  <c r="N2" i="6"/>
  <c r="R2" i="1"/>
  <c r="R2" i="6"/>
  <c r="AC68" i="1"/>
  <c r="W68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C69" i="1"/>
  <c r="AC70" i="1" s="1"/>
  <c r="AE69" i="1"/>
  <c r="AE70" i="1" s="1"/>
  <c r="AG69" i="1"/>
  <c r="AG70" i="1" s="1"/>
  <c r="AI69" i="1"/>
  <c r="AI70" i="1" s="1"/>
  <c r="X69" i="1"/>
  <c r="X70" i="1" s="1"/>
  <c r="Z69" i="1"/>
  <c r="Z70" i="1" s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CFBFEEC-AA1A-4973-886E-E9D4386F641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Timestamp="1761333649"&gt;&lt;FQL&gt;&lt;Q&gt;SET-BKK^FG_PRICE(0,-200D)&lt;/Q&gt;&lt;R&gt;201&lt;/R&gt;&lt;C&gt;1&lt;/C&gt;&lt;D xsi:type="xsd:double"&gt;1313.91&lt;/D&gt;&lt;D xsi:type="xsd:double"&gt;1302.35&lt;/D&gt;&lt;D xsi:type="xsd:double"&gt;1290.72&lt;/D&gt;&lt;D xsi:type="xsd:double"&gt;1284.47&lt;/D&gt;&lt;D xsi:type="xsd:double"&gt;1274.61&lt;/D&gt;&lt;D xsi:type="xsd:double"&gt;1291.46&lt;/D&gt;&lt;D xsi:type="xsd:double"&gt;1286.69&lt;/D&gt;&lt;D xsi:type="xsd:double"&gt;1266.38&lt;/D&gt;&lt;D xsi:type="xsd:double"&gt;1286.98&lt;/D&gt;&lt;D xsi:type="xsd:double"&gt;1313.99&lt;/D&gt;&lt;D xsi:type="xsd:double"&gt;1304.92&lt;/D&gt;&lt;D xsi:type="xsd:double"&gt;1305.24&lt;/D&gt;&lt;D xsi:type="xsd:double"&gt;1285.64&lt;/D&gt;&lt;D xsi:type="xsd:double"&gt;1293.61&lt;/D&gt;&lt;D xsi:type="xsd:double"&gt;1288.29&lt;/D&gt;&lt;D xsi:type="xsd:double"&gt;1275.03&lt;/D&gt;&lt;D xsi:type="xsd:double"&gt;1274.17&lt;/D&gt;&lt;D xsi:type="xsd:double"&gt;1288.07&lt;/D&gt;&lt;D xsi:type="xsd:double"&gt;1278.74&lt;/D&gt;&lt;D xsi:type="xsd:double"&gt;1288.26&lt;/D&gt;&lt;D xsi:type="xsd:double"&gt;1278.41&lt;/D&gt;&lt;D xsi:type="xsd:double"&gt;1273.2&lt;/D&gt;&lt;D xsi:type="xsd:double"&gt;1282.54&lt;/D&gt;&lt;D xsi:type="xsd:double"&gt;1292.72&lt;/D&gt;&lt;D xsi:type="xsd:double"&gt;1297.01&lt;/D&gt;&lt;D xsi:type="xsd:double"&gt;1306.69&lt;/D&gt;&lt;D xsi:type="xsd:double"&gt;1308.19&lt;/D&gt;&lt;D xsi:type="xsd:double"&gt;1299.78&lt;/D&gt;&lt;D xsi:type="xsd:double"&gt;1293.62&lt;/D&gt;&lt;D xsi:type="xsd:double"&gt;1288.03&lt;/D&gt;&lt;D xsi:type="xsd:double"&gt;1278.05&lt;/D&gt;&lt;D xsi:type="xsd:double"&gt;1276.08&lt;/D&gt;&lt;D xsi:type="xsd:double"&gt;1266.11&lt;/D&gt;&lt;D xsi:type="xsd:double"&gt;1264.8&lt;/D&gt;&lt;D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xsi:type="xsd:double"&gt;1400.85&lt;/D&gt;&lt;/FQL&gt;&lt;FQL&gt;&lt;Q&gt;SET-BKK^FG_TOTAL_RETURNC(-5AY,0,AM)&lt;/Q&gt;&lt;R&gt;61&lt;/R&gt;&lt;C&gt;1&lt;/C&gt;&lt;D xsi:type="xsd:double"&gt;-2.7135134&lt;/D&gt;&lt;D xsi:type="xsd:double"&gt;15.492619&lt;/D&gt;&lt;D xsi:type="xsd:double"&gt;3.5594225&lt;/D&gt;&lt;D xsi:type="xsd:double"&gt;3.193891&lt;/D&gt;&lt;D xsi:type="xsd:double"&gt;-0.45197606&lt;/D&gt;&lt;D xsi:type="xsd:double"&gt;5.346346&lt;/D&gt;&lt;D xsi:type="xsd:double"&gt;-1.0975063&lt;/D&gt;&lt;D xsi:type="xsd:double"&gt;-0.11199713&lt;/D&gt;&lt;D xsi:type="xsd:double"&gt;2.1825552&lt;/D&gt;&lt;D xsi:type="xsd:double"&gt;-2.561611&lt;/D&gt;&lt;D xsi:type="xsd:double"&gt;2.7105093&lt;/D&gt;&lt;D xsi:type="xsd:double"&gt;2.7832747&lt;/D&gt;&lt;D xsi:type="xsd:double"&gt;0.75223446&lt;/D&gt;&lt;D xsi:type="xsd:double"&gt;0.389421&lt;/D&gt;&lt;D xsi:type="xsd:double"&gt;-0.7637203&lt;/D&gt;&lt;D xsi:type="xsd:double"&gt;0.20278692&lt;/D&gt;&lt;D xsi:type="xsd:double"&gt;1.3519883&lt;/D&gt;&lt;D xsi:type="xsd:double"&gt;1.0927916&lt;/D&gt;&lt;D xsi:type="xsd:double"&gt;0.5770683&lt;/D&gt;&lt;D xsi:type="xsd:double"&gt;-3.8069546&lt;/D&gt;&lt;D xsi:type="xsd:double"&gt;-3.5339415&lt;/D&gt;&lt;D xsi:type="xsd:double"&gt;-1.0218263&lt;/D&gt;&lt;D xsi:type="xsd:double"&gt;5.0762296&lt;/D&gt;&lt;D xsi:type="xsd:double"&gt;0.009799004&lt;/D&gt;&lt;D xsi:type="xsd:double"&gt;-2.4753153&lt;/D&gt;&lt;D xsi:type="xsd:double"&gt;2.113974&lt;/D&gt;&lt;D xsi:type="xsd:double"&gt;-0.45600533&lt;/D&gt;&lt;D xsi:type="xsd:double"&gt;4.04253&lt;/D&gt;&lt;D xsi:type="xsd:double"&gt;-2.9068112&lt;/D&gt;&lt;D xsi:type="xsd:double"&gt;-2.580756&lt;/D&gt;&lt;D xsi:type="xsd:double"&gt;-2.1346211&lt;/D&gt;&lt;D xsi:type="xsd:double"&gt;-1.3711035&lt;/D&gt;&lt;D xsi:type="xsd:double"&gt;-2.016908&lt;/D&gt;&lt;D xsi:type="xsd:double"&gt;1.2148619&lt;/D&gt;&lt;D xsi:type="xsd:double"&gt;2.2050023&lt;/D&gt;&lt;D xsi:type="xsd:double"&gt;-2.2357702&lt;/D&gt;&lt;D xsi:type="xsd:double"&gt;-8.640533&lt;/D&gt;&lt;D xsi:type="xsd:double"&gt;0.46008825&lt;/D&gt;&lt;D xsi:type="xsd:double"&gt;0.54814816&lt;/D&gt;&lt;D xsi:type="xsd:double"&gt;-1.7009616&lt;/D&gt;&lt;D xsi:type="xsd:double"&gt;1.227212&lt;/D&gt;&lt;D xsi:type="xsd:double"&gt;-1.2230515&lt;/D&gt;&lt;D xsi:type="xsd:double"&gt;-1.443845&lt;/D&gt;&lt;D xsi:type="xsd:double"&gt;0.24832487&lt;/D&gt;&lt;D xsi:type="xsd:double"&gt;-3.499502&lt;/D&gt;&lt;D xsi:type="xsd:double"&gt;-1.4163911&lt;/D&gt;&lt;D xsi:type="xsd:double"&gt;4.3749213&lt;/D&gt;&lt;D xsi:type="xsd:double"&gt;7.914412&lt;/D&gt;&lt;D xsi:type="xsd:double"&gt;-0.09985566&lt;/D&gt;&lt;D xsi:type="xsd:double"&gt;-0.98176&lt;/D&gt;&lt;D xsi:type="xsd:double"&gt;-3.5697997&lt;/D&gt;&lt;D xsi:type="xsd:double"&gt;-2.9110909&lt;/D&gt;&lt;D xsi:type="xsd:double"&gt;-8.730716&lt;/D&gt;&lt;D xsi:type="xsd:double"&gt;-3.705138&lt;/D&gt;&lt;D xsi:type="xsd:double"&gt;-3.6300778&lt;/D&gt;&lt;D xsi:type="xsd:double"&gt;2.5722384&lt;/D&gt;&lt;D xsi:type="xsd:double"&gt;-6.4903555&lt;/D&gt;&lt;D xsi:type="xsd:double"&gt;10.225355&lt;/D&gt;&lt;D xsi:type="xsd:double"&gt;3.3732295&lt;/D&gt;&lt;D xsi:type="xsd:double"&gt;1.9961834&lt;/D&gt;&lt;D xsi:type="xsd:double"&gt;2.776885&lt;/D&gt;&lt;/FQL&gt;&lt;FQL&gt;&lt;Q&gt;GREK^FG_PRICE(0,-200D)&lt;/Q&gt;&lt;R&gt;201&lt;/R&gt;&lt;C&gt;1&lt;/C&gt;&lt;D xsi:type="xsd:double"&gt;63.46&lt;/D&gt;&lt;D xsi:type="xsd:double"&gt;64.06&lt;/D&gt;&lt;D xsi:type="xsd:double"&gt;63.56&lt;/D&gt;&lt;D xsi:type="xsd:double"&gt;63.28&lt;/D&gt;&lt;D xsi:type="xsd:double"&gt;62.99&lt;/D&gt;&lt;D xsi:type="xsd:double"&gt;62.75&lt;/D&gt;&lt;D xsi:type="xsd:double"&gt;63.87&lt;/D&gt;&lt;D xsi:type="xsd:double"&gt;64.67&lt;/D&gt;&lt;D xsi:type="xsd:double"&gt;64.83&lt;/D&gt;&lt;D xsi:type="xsd:double"&gt;65.61&lt;/D&gt;&lt;D xsi:type="xsd:double"&gt;65.45&lt;/D&gt;&lt;D xsi:type="xsd:double"&gt;65.7&lt;/D&gt;&lt;D xsi:type="xsd:double"&gt;65.62&lt;/D&gt;&lt;D xsi:type="xsd:double"&gt;65.33&lt;/D&gt;&lt;D xsi:type="xsd:double"&gt;65.38&lt;/D&gt;&lt;D xsi:type="xsd:double"&gt;66.17&lt;/D&gt;&lt;D xsi:type="xsd:double"&gt;65.25&lt;/D&gt;&lt;D xsi:type="xsd:double"&gt;65.56&lt;/D&gt;&lt;D xsi:type="xsd:double"&gt;64.4&lt;/D&gt;&lt;D xsi:type="xsd:double"&gt;64.27&lt;/D&gt;&lt;D xsi:type="xsd:double"&gt;63.82&lt;/D&gt;&lt;D xsi:type="xsd:double"&gt;63.96&lt;/D&gt;&lt;D xsi:type="xsd:double"&gt;65&lt;/D&gt;&lt;D xsi:type="xsd:double"&gt;65.23&lt;/D&gt;&lt;D xsi:type="xsd:double"&gt;64.76&lt;/D&gt;&lt;D xsi:type="xsd:double"&gt;64.14&lt;/D&gt;&lt;D xsi:type="xsd:double"&gt;64.3&lt;/D&gt;&lt;D xsi:type="xsd:double"&gt;64.1&lt;/D&gt;&lt;D xsi:type="xsd:double"&gt;64.77&lt;/D&gt;&lt;D xsi:type="xsd:double"&gt;65.23&lt;/D&gt;&lt;D xsi:type="xsd:double"&gt;65.17&lt;/D&gt;&lt;D xsi:type="xsd:double"&gt;64.22&lt;/D&gt;&lt;D xsi:type="xsd:double"&gt;63.64&lt;/D&gt;&lt;D xsi:type="xsd:double"&gt;63.6&lt;/D&gt;&lt;D xsi:type="xsd:double"&gt;63.86&lt;/D&gt;&lt;D xsi:type="xsd:double"&gt;63.4&lt;/D&gt;&lt;D xsi:type="xsd:double"&gt;63.26&lt;/D&gt;&lt;D xsi:type="xsd:double"&gt;63.4&lt;/D&gt;&lt;D xsi:type="xsd:double"&gt;62.28&lt;/D&gt;&lt;D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xsi:type="xsd:double"&gt;39.89&lt;/D&gt;&lt;/FQL&gt;&lt;FQL&gt;&lt;Q&gt;EWC^FG_TOTAL_RETURNC(-5AY,0,AM)&lt;/Q&gt;&lt;R&gt;61&lt;/R&gt;&lt;C&gt;1&lt;/C&gt;&lt;D xsi:type="xsd:double"&gt;3.841889&lt;/D&gt;&lt;D xsi:type="xsd:double"&gt;7.897544&lt;/D&gt;&lt;D xsi:type="xsd:double"&gt;3.6885142&lt;/D&gt;&lt;D xsi:type="xsd:double"&gt;1.8673539&lt;/D&gt;&lt;D xsi:type="xsd:double"&gt;6.0998797&lt;/D&gt;&lt;D xsi:type="xsd:double"&gt;0.86387396&lt;/D&gt;&lt;D xsi:type="xsd:double"&gt;3.4554005&lt;/D&gt;&lt;D xsi:type="xsd:double"&gt;7.2794795&lt;/D&gt;&lt;D xsi:type="xsd:double"&gt;0.61552525&lt;/D&gt;&lt;D xsi:type="xsd:double"&gt;-1.7296493&lt;/D&gt;&lt;D xsi:type="xsd:double"&gt;1.5163898&lt;/D&gt;&lt;D xsi:type="xsd:double"&gt;-1.5737534&lt;/D&gt;&lt;D xsi:type="xsd:double"&gt;7.208669&lt;/D&gt;&lt;D xsi:type="xsd:double"&gt;-0.6319523&lt;/D&gt;&lt;D xsi:type="xsd:double"&gt;-2.2100627&lt;/D&gt;&lt;D xsi:type="xsd:double"&gt;-1.5283287&lt;/D&gt;&lt;D xsi:type="xsd:double"&gt;-0.72250366&lt;/D&gt;&lt;D xsi:type="xsd:double"&gt;8.328843&lt;/D&gt;&lt;D xsi:type="xsd:double"&gt;-5.0012407&lt;/D&gt;&lt;D xsi:type="xsd:double"&gt;-4.4787827&lt;/D&gt;&lt;D xsi:type="xsd:double"&gt;-6.271118&lt;/D&gt;&lt;D xsi:type="xsd:double"&gt;-0.5894482&lt;/D&gt;&lt;D xsi:type="xsd:double"&gt;4.980731&lt;/D&gt;&lt;D xsi:type="xsd:double"&gt;-11.60689&lt;/D&gt;&lt;D xsi:type="xsd:double"&gt;1.884985&lt;/D&gt;&lt;D xsi:type="xsd:double"&gt;10.285354&lt;/D&gt;&lt;D xsi:type="xsd:double"&gt;-5.235511&lt;/D&gt;&lt;D xsi:type="xsd:double"&gt;7.5494766&lt;/D&gt;&lt;D xsi:type="xsd:double"&gt;-3.4814715&lt;/D&gt;&lt;D xsi:type="xsd:double"&gt;-4.3401775&lt;/D&gt;&lt;D xsi:type="xsd:double"&gt;8.001232&lt;/D&gt;&lt;D xsi:type="xsd:double"&gt;-4.030651&lt;/D&gt;&lt;D xsi:type="xsd:double"&gt;1.0132074&lt;/D&gt;&lt;D xsi:type="xsd:double"&gt;6.5069437&lt;/D&gt;&lt;D xsi:type="xsd:double"&gt;-6.692582&lt;/D&gt;&lt;D xsi:type="xsd:double"&gt;1.0416746&lt;/D&gt;&lt;D xsi:type="xsd:double"&gt;-5.184102&lt;/D&gt;&lt;D xsi:type="xsd:double"&gt;7.580006&lt;/D&gt;&lt;D xsi:type="xsd:double"&gt;6.631148&lt;/D&gt;&lt;D xsi:type="xsd:double"&gt;-0.9332955&lt;/D&gt;&lt;D xsi:type="xsd:double"&gt;2.493775&lt;/D&gt;&lt;D xsi:type="xsd:double"&gt;2.216816&lt;/D&gt;&lt;D xsi:type="xsd:double"&gt;-1.1901617&lt;/D&gt;&lt;D xsi:type="xsd:double"&gt;2.3286939&lt;/D&gt;&lt;D xsi:type="xsd:double"&gt;-2.0897448&lt;/D&gt;&lt;D xsi:type="xsd:double"&gt;2.6159525&lt;/D&gt;&lt;D xsi:type="xsd:double"&gt;5.6767464&lt;/D&gt;&lt;D xsi:type="xsd:double"&gt;3.606069&lt;/D&gt;&lt;D xsi:type="xsd:double"&gt;-0.52808523&lt;/D&gt;&lt;D xsi:type="xsd:double"&gt;3.6920905&lt;/D&gt;&lt;D xsi:type="xsd:double"&gt;-4.5775595&lt;/D&gt;&lt;D xsi:type="xsd:double"&gt;2.9411793&lt;/D&gt;&lt;D xsi:type="xsd:double"&gt;-0.6482601&lt;/D&gt;&lt;D xsi:type="xsd:double"&gt;0.31415224&lt;/D&gt;&lt;D xsi:type="xsd:double"&gt;1.3249874&lt;/D&gt;&lt;D xsi:type="xsd:double"&gt;5.658579&lt;/D&gt;&lt;D xsi:type="xsd:double"&gt;3.3415794&lt;/D&gt;&lt;D xsi:type="xsd:double"&gt;2.9592276&lt;/D&gt;&lt;D xsi:type="xsd:double"&gt;2.256751&lt;/D&gt;&lt;D xsi:type="xsd:double"&gt;4.6013&lt;/D&gt;&lt;D xsi:type="xsd:double"&gt;1.1445045&lt;/D&gt;&lt;/FQL&gt;&lt;FQL&gt;&lt;Q&gt;VNM^FG_PRICE(0,-200D)&lt;/Q&gt;&lt;R&gt;201&lt;/R&gt;&lt;C&gt;1&lt;/C&gt;&lt;D xsi:type="xsd:double"&gt;18.235&lt;/D&gt;&lt;D xsi:type="xsd:double"&gt;18.29&lt;/D&gt;&lt;D xsi:type="xsd:double"&gt;18.17&lt;/D&gt;&lt;D xsi:type="xsd:double"&gt;18.045&lt;/D&gt;&lt;D xsi:type="xsd:double"&gt;18.2&lt;/D&gt;&lt;D xsi:type="xsd:double"&gt;19.2&lt;/D&gt;&lt;D xsi:type="xsd:double"&gt;19.64&lt;/D&gt;&lt;D xsi:type="xsd:double"&gt;19.42&lt;/D&gt;&lt;D xsi:type="xsd:double"&gt;19.69&lt;/D&gt;&lt;D xsi:type="xsd:double"&gt;19.59&lt;/D&gt;&lt;D xsi:type="xsd:double"&gt;18.98&lt;/D&gt;&lt;D xsi:type="xsd:double"&gt;18.75&lt;/D&gt;&lt;D xsi:type="xsd:double"&gt;18.43&lt;/D&gt;&lt;D xsi:type="xsd:double"&gt;18.23&lt;/D&gt;&lt;D xsi:type="xsd:double"&gt;18.435&lt;/D&gt;&lt;D xsi:type="xsd:double"&gt;17.53&lt;/D&gt;&lt;D xsi:type="xsd:double"&gt;17.515&lt;/D&gt;&lt;D xsi:type="xsd:double"&gt;18.04&lt;/D&gt;&lt;D xsi:type="xsd:double"&gt;17.84&lt;/D&gt;&lt;D xsi:type="xsd:double"&gt;17.69&lt;/D&gt;&lt;D xsi:type="xsd:double"&gt;17.55&lt;/D&gt;&lt;D xsi:type="xsd:double"&gt;17.67&lt;/D&gt;&lt;D xsi:type="xsd:double"&gt;17.58&lt;/D&gt;&lt;D xsi:type="xsd:double"&gt;17.29&lt;/D&gt;&lt;D xsi:type="xsd:double"&gt;17.53&lt;/D&gt;&lt;D xsi:type="xsd:double"&gt;17.68&lt;/D&gt;&lt;D xsi:type="xsd:double"&gt;17.8&lt;/D&gt;&lt;D xsi:type="xsd:double"&gt;17.88&lt;/D&gt;&lt;D xsi:type="xsd:double"&gt;18.06&lt;/D&gt;&lt;D xsi:type="xsd:double"&gt;18.4&lt;/D&gt;&lt;D xsi:type="xsd:double"&gt;17.97&lt;/D&gt;&lt;D xsi:type="xsd:double"&gt;18.03&lt;/D&gt;&lt;D xsi:type="xsd:double"&gt;17.75&lt;/D&gt;&lt;D xsi:type="xsd:double"&gt;17.67&lt;/D&gt;&lt;D xsi:type="xsd:double"&gt;17.37&lt;/D&gt;&lt;D xsi:type="xsd:double"&gt;17.97&lt;/D&gt;&lt;D xsi:type="xsd:double"&gt;18.43&lt;/D&gt;&lt;D xsi:type="xsd:double"&gt;18.25&lt;/D&gt;&lt;D xsi:type="xsd:double"&gt;18.14&lt;/D&gt;&lt;D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xsi:type="xsd:double"&gt;11.3&lt;/D&gt;&lt;/FQL&gt;&lt;FQL&gt;&lt;Q&gt;MCHI^FG_TOTAL_RETURNC(-5AY,0,AM)&lt;/Q&gt;&lt;R&gt;61&lt;/R&gt;&lt;C&gt;1&lt;/C&gt;&lt;D xsi:type="xsd:double"&gt;9.236336&lt;/D&gt;&lt;D xsi:type="xsd:double"&gt;4.4823647&lt;/D&gt;&lt;D xsi:type="xsd:double"&gt;-4.6718717&lt;/D&gt;&lt;D xsi:type="xsd:double"&gt;17.315113&lt;/D&gt;&lt;D xsi:type="xsd:double"&gt;-1.0652304&lt;/D&gt;&lt;D xsi:type="xsd:double"&gt;-11.93251&lt;/D&gt;&lt;D xsi:type="xsd:double"&gt;5.608773&lt;/D&gt;&lt;D xsi:type="xsd:double"&gt;-5.000597&lt;/D&gt;&lt;D xsi:type="xsd:double"&gt;2.785349&lt;/D&gt;&lt;D xsi:type="xsd:double"&gt;-8.329254&lt;/D&gt;&lt;D xsi:type="xsd:double"&gt;-5.7723165&lt;/D&gt;&lt;D xsi:type="xsd:double"&gt;-5.5445194&lt;/D&gt;&lt;D xsi:type="xsd:double"&gt;8.812499&lt;/D&gt;&lt;D xsi:type="xsd:double"&gt;-6.5397444&lt;/D&gt;&lt;D xsi:type="xsd:double"&gt;-6.708801&lt;/D&gt;&lt;D xsi:type="xsd:double"&gt;-0.19129515&lt;/D&gt;&lt;D xsi:type="xsd:double"&gt;-5.8297396&lt;/D&gt;&lt;D xsi:type="xsd:double"&gt;-8.107191&lt;/D&gt;&lt;D xsi:type="xsd:double"&gt;-10.502028&lt;/D&gt;&lt;D xsi:type="xsd:double"&gt;-1.3198674&lt;/D&gt;&lt;D xsi:type="xsd:double"&gt;17.317783&lt;/D&gt;&lt;D xsi:type="xsd:double"&gt;-7.97348&lt;/D&gt;&lt;D xsi:type="xsd:double"&gt;-5.0817785&lt;/D&gt;&lt;D xsi:type="xsd:double"&gt;-10.605126&lt;/D&gt;&lt;D xsi:type="xsd:double"&gt;-17.278576&lt;/D&gt;&lt;D xsi:type="xsd:double"&gt;20.277393&lt;/D&gt;&lt;D xsi:type="xsd:double"&gt;9.4392185&lt;/D&gt;&lt;D xsi:type="xsd:double"&gt;18.177927&lt;/D&gt;&lt;D xsi:type="xsd:double"&gt;-13.572205&lt;/D&gt;&lt;D xsi:type="xsd:double"&gt;2.1566272&lt;/D&gt;&lt;D xsi:type="xsd:double"&gt;-2.8899372&lt;/D&gt;&lt;D xsi:type="xsd:double"&gt;-5.466443&lt;/D&gt;&lt;D xsi:type="xsd:double"&gt;-0.42157173&lt;/D&gt;&lt;D xsi:type="xsd:double"&gt;5.00226&lt;/D&gt;&lt;D xsi:type="xsd:double"&gt;-5.669326&lt;/D&gt;&lt;D xsi:type="xsd:double"&gt;0.61700344&lt;/D&gt;&lt;D xsi:type="xsd:double"&gt;-3.8382888&lt;/D&gt;&lt;D xsi:type="xsd:double"&gt;3.0940056&lt;/D&gt;&lt;D xsi:type="xsd:double"&gt;-7.7104626&lt;/D&gt;&lt;D xsi:type="xsd:double"&gt;-2.2906601&lt;/D&gt;&lt;D xsi:type="xsd:double"&gt;3.9333224&lt;/D&gt;&lt;D xsi:type="xsd:double"&gt;-0.9273231&lt;/D&gt;&lt;D xsi:type="xsd:double"&gt;4.578805&lt;/D&gt;&lt;D xsi:type="xsd:double"&gt;8.780849&lt;/D&gt;&lt;D xsi:type="xsd:double"&gt;-3.044182&lt;/D&gt;&lt;D xsi:type="xsd:double"&gt;-4.469013&lt;/D&gt;&lt;D xsi:type="xsd:double"&gt;2.5319457&lt;/D&gt;&lt;D xsi:type="xsd:double"&gt;10.912514&lt;/D&gt;&lt;D xsi:type="xsd:double"&gt;5.428326&lt;/D&gt;&lt;D xsi:type="xsd:double"&gt;-6.5164986&lt;/D&gt;&lt;D xsi:type="xsd:double"&gt;4.583311&lt;/D&gt;&lt;D xsi:type="xsd:double"&gt;-0.67071915&lt;/D&gt;&lt;D xsi:type="xsd:double"&gt;13.082933&lt;/D&gt;&lt;D xsi:type="xsd:double"&gt;3.769362&lt;/D&gt;&lt;D xsi:type="xsd:double"&gt;-6.5455856&lt;/D&gt;&lt;D xsi:type="xsd:double"&gt;5.406964&lt;/D&gt;&lt;D xsi:type="xsd:double"&gt;2.4297357&lt;/D&gt;&lt;D xsi:type="xsd:double"&gt;6.49631&lt;/D&gt;&lt;D xsi:type="xsd:double"&gt;4.0385246&lt;/D&gt;&lt;D xsi:type="xsd:double"&gt;4.888749&lt;/D&gt;&lt;D xsi:type="xsd:double"&gt;-0.09291768&lt;/D&gt;&lt;/FQL&gt;&lt;FQL&gt;&lt;Q&gt;EWZ^FG_PRICE(0,-200D)&lt;/Q&gt;&lt;R&gt;201&lt;/R&gt;&lt;C&gt;1&lt;/C&gt;&lt;D xsi:type="xsd:double"&gt;30.505&lt;/D&gt;&lt;D xsi:type="xsd:double"&gt;30.47&lt;/D&gt;&lt;D xsi:type="xsd:double"&gt;30.03&lt;/D&gt;&lt;D xsi:type="xsd:double"&gt;29.94&lt;/D&gt;&lt;D xsi:type="xsd:double"&gt;30.22&lt;/D&gt;&lt;D xsi:type="xsd:double"&gt;29.71&lt;/D&gt;&lt;D xsi:type="xsd:double"&gt;29.24&lt;/D&gt;&lt;D xsi:type="xsd:double"&gt;29.32&lt;/D&gt;&lt;D xsi:type="xsd:double"&gt;29.1&lt;/D&gt;&lt;D xsi:type="xsd:double"&gt;29.18&lt;/D&gt;&lt;D xsi:type="xsd:double"&gt;28.79&lt;/D&gt;&lt;D xsi:type="xsd:double"&gt;29.67&lt;/D&gt;&lt;D xsi:type="xsd:double"&gt;29.87&lt;/D&gt;&lt;D xsi:type="xsd:double"&gt;29.68&lt;/D&gt;&lt;D xsi:type="xsd:double"&gt;30.31&lt;/D&gt;&lt;D xsi:type="xsd:double"&gt;30.33&lt;/D&gt;&lt;D xsi:type="xsd:double"&gt;30.24&lt;/D&gt;&lt;D xsi:type="xsd:double"&gt;30.58&lt;/D&gt;&lt;D xsi:type="xsd:double"&gt;31&lt;/D&gt;&lt;D xsi:type="xsd:double"&gt;30.99&lt;/D&gt;&lt;D xsi:type="xsd:double"&gt;30.73&lt;/D&gt;&lt;D xsi:type="xsd:double"&gt;30.58&lt;/D&gt;&lt;D xsi:type="xsd:double"&gt;31.05&lt;/D&gt;&lt;D xsi:type="xsd:double"&gt;31.32&lt;/D&gt;&lt;D xsi:type="xsd:double"&gt;30.79&lt;/D&gt;&lt;D xsi:type="xsd:double"&gt;30.93&lt;/D&gt;&lt;D xsi:type="xsd:double"&gt;30.82&lt;/D&gt;&lt;D xsi:type="xsd:double"&gt;30.94&lt;/D&gt;&lt;D xsi:type="xsd:double"&gt;30.69&lt;/D&gt;&lt;D xsi:type="xsd:double"&gt;30.51&lt;/D&gt;&lt;D xsi:type="xsd:double"&gt;30.03&lt;/D&gt;&lt;D xsi:type="xsd:double"&gt;30.05&lt;/D&gt;&lt;D xsi:type="xsd:double"&gt;29.79&lt;/D&gt;&lt;D xsi:type="xsd:double"&gt;29.54&lt;/D&gt;&lt;D xsi:type="xsd:double"&gt;29.58&lt;/D&gt;&lt;D xsi:type="xsd:double"&gt;29.63&lt;/D&gt;&lt;D xsi:type="xsd:double"&gt;29.17&lt;/D&gt;&lt;D xsi:type="xsd:double"&gt;28.99&lt;/D&gt;&lt;D xsi:type="xsd:double"&gt;29&lt;/D&gt;&lt;D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</t>
        </r>
      </text>
    </comment>
    <comment ref="A2" authorId="0" shapeId="0" xr:uid="{A11B3AF0-448F-403C-909F-31D65F82CFE3}">
      <text>
        <r>
          <rPr>
            <b/>
            <sz val="9"/>
            <color indexed="81"/>
            <rFont val="Tahoma"/>
            <charset val="1"/>
          </rPr>
          <t>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xsi:type="xsd:double"&gt;23.18&lt;/D&gt;&lt;/FQL&gt;&lt;FQL&gt;&lt;Q&gt;EWI^FG_PRICE(0,-200D)&lt;/Q&gt;&lt;R&gt;201&lt;/R&gt;&lt;C&gt;1&lt;/C&gt;&lt;D xsi:type="xsd:double"&gt;51.275&lt;/D&gt;&lt;D xsi:type="xsd:double"&gt;51.17&lt;/D&gt;&lt;D xsi:type="xsd:double"&gt;50.66&lt;/D&gt;&lt;D xsi:type="xsd:double"&gt;51.1&lt;/D&gt;&lt;D xsi:type="xsd:double"&gt;51.24&lt;/D&gt;&lt;D xsi:type="xsd:double"&gt;50.77&lt;/D&gt;&lt;D xsi:type="xsd:double"&gt;50.88&lt;/D&gt;&lt;D xsi:type="xsd:double"&gt;50.47&lt;/D&gt;&lt;D xsi:type="xsd:double"&gt;50.79&lt;/D&gt;&lt;D xsi:type="xsd:double"&gt;50.5&lt;/D&gt;&lt;D xsi:type="xsd:double"&gt;50.31&lt;/D&gt;&lt;D xsi:type="xsd:double"&gt;51.13&lt;/D&gt;&lt;D xsi:type="xsd:double"&gt;52.29&lt;/D&gt;&lt;D xsi:type="xsd:double"&gt;51.94&lt;/D&gt;&lt;D xsi:type="xsd:double"&gt;52.26&lt;/D&gt;&lt;D xsi:type="xsd:double"&gt;52.61&lt;/D&gt;&lt;D xsi:type="xsd:double"&gt;52.33&lt;/D&gt;&lt;D xsi:type="xsd:double"&gt;52.41&lt;/D&gt;&lt;D xsi:type="xsd:double"&gt;51.95&lt;/D&gt;&lt;D xsi:type="xsd:double"&gt;51.5&lt;/D&gt;&lt;D xsi:type="xsd:double"&gt;51.54&lt;/D&gt;&lt;D xsi:type="xsd:double"&gt;50.94&lt;/D&gt;&lt;D xsi:type="xsd:double"&gt;51.29&lt;/D&gt;&lt;D xsi:type="xsd:double"&gt;51.51&lt;/D&gt;&lt;D xsi:type="xsd:double"&gt;51.74&lt;/D&gt;&lt;D xsi:type="xsd:double"&gt;51.37&lt;/D&gt;&lt;D xsi:type="xsd:double"&gt;51.44&lt;/D&gt;&lt;D xsi:type="xsd:double"&gt;51.33&lt;/D&gt;&lt;D xsi:type="xsd:double"&gt;52.15&lt;/D&gt;&lt;D xsi:type="xsd:double"&gt;52.39&lt;/D&gt;&lt;D xsi:type="xsd:double"&gt;51.72&lt;/D&gt;&lt;D xsi:type="xsd:double"&gt;51.6&lt;/D&gt;&lt;D xsi:type="xsd:double"&gt;50.93&lt;/D&gt;&lt;D xsi:type="xsd:double"&gt;50.86&lt;/D&gt;&lt;D xsi:type="xsd:double"&gt;50.64&lt;/D&gt;&lt;D xsi:type="xsd:double"&gt;50.46&lt;/D&gt;&lt;D xsi:type="xsd:double"&gt;50.65&lt;/D&gt;&lt;D xsi:type="xsd:double"&gt;50.38&lt;/D&gt;&lt;D xsi:type="xsd:double"&gt;50.4&lt;/D&gt;&lt;D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xsi:type="xsd:double"&gt;36.48&lt;/D&gt;&lt;/FQL&gt;&lt;FQL&gt;&lt;Q&gt;EWJ^FG_PRICE(0,-200D)&lt;/Q&gt;&lt;R&gt;201&lt;/R&gt;&lt;C&gt;1&lt;/C&gt;&lt;D xsi:type="xsd:double"&gt;82.565&lt;/D&gt;&lt;D xsi:type="xsd:double"&gt;82.22&lt;/D&gt;&lt;D xsi:type="xsd:double"&gt;82.18&lt;/D&gt;&lt;D xsi:type="xsd:double"&gt;82.57&lt;/D&gt;&lt;D xsi:type="xsd:double"&gt;83.54&lt;/D&gt;&lt;D xsi:type="xsd:double"&gt;82&lt;/D&gt;&lt;D xsi:type="xsd:double"&gt;81.55&lt;/D&gt;&lt;D xsi:type="xsd:double"&gt;81.29&lt;/D&gt;&lt;D xsi:type="xsd:double"&gt;80.04&lt;/D&gt;&lt;D xsi:type="xsd:double"&gt;79.29&lt;/D&gt;&lt;D xsi:type="xsd:double"&gt;78.36&lt;/D&gt;&lt;D xsi:type="xsd:double"&gt;81.55&lt;/D&gt;&lt;D xsi:type="xsd:double"&gt;81.75&lt;/D&gt;&lt;D xsi:type="xsd:double"&gt;81.96&lt;/D&gt;&lt;D xsi:type="xsd:double"&gt;83.27&lt;/D&gt;&lt;D xsi:type="xsd:double"&gt;81.78&lt;/D&gt;&lt;D xsi:type="xsd:double"&gt;80.15&lt;/D&gt;&lt;D xsi:type="xsd:double"&gt;80.21&lt;/D&gt;&lt;D xsi:type="xsd:double"&gt;80.21&lt;/D&gt;&lt;D xsi:type="xsd:double"&gt;80.51&lt;/D&gt;&lt;D xsi:type="xsd:double"&gt;80.44&lt;/D&gt;&lt;D xsi:type="xsd:double"&gt;80.46&lt;/D&gt;&lt;D xsi:type="xsd:double"&gt;80.85&lt;/D&gt;&lt;D xsi:type="xsd:double"&gt;81.09&lt;/D&gt;&lt;D xsi:type="xsd:double"&gt;81.25&lt;/D&gt;&lt;D xsi:type="xsd:double"&gt;80.79&lt;/D&gt;&lt;D xsi:type="xsd:double"&gt;81.49&lt;/D&gt;&lt;D xsi:type="xsd:double"&gt;81.17&lt;/D&gt;&lt;D xsi:type="xsd:double"&gt;81.35&lt;/D&gt;&lt;D xsi:type="xsd:double"&gt;81.35&lt;/D&gt;&lt;D xsi:type="xsd:double"&gt;80.76&lt;/D&gt;&lt;D xsi:type="xsd:double"&gt;81.32&lt;/D&gt;&lt;D xsi:type="xsd:double"&gt;80.36&lt;/D&gt;&lt;D xsi:type="xsd:double"&gt;80.06&lt;/D&gt;&lt;D xsi:type="xsd:double"&gt;80.96&lt;/D&gt;&lt;D xsi:type="xsd:double"&gt;79.18&lt;/D&gt;&lt;D xsi:type="xsd:double"&gt;78.73&lt;/D&gt;&lt;D xsi:type="xsd:double"&gt;77.93&lt;/D&gt;&lt;D xsi:type="xsd:double"&gt;78.15&lt;/D&gt;&lt;D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xsi:type="xsd:double"&gt;67.27&lt;/D&gt;&lt;/FQL&gt;&lt;FQL&gt;&lt;Q&gt;TUR^FG_PRICE(0,-200D)&lt;/Q&gt;&lt;R&gt;201&lt;/R&gt;&lt;C&gt;1&lt;/C&gt;&lt;D xsi:type="xsd:double"&gt;34.08&lt;/D&gt;&lt;D xsi:type="xsd:double"&gt;33.11&lt;/D&gt;&lt;D xsi:type="xsd:double"&gt;32.96&lt;/D&gt;&lt;D xsi:type="xsd:double"&gt;32.72&lt;/D&gt;&lt;D xsi:type="xsd:double"&gt;32.76&lt;/D&gt;&lt;D xsi:type="xsd:double"&gt;31.9&lt;/D&gt;&lt;D xsi:type="xsd:double"&gt;32.34&lt;/D&gt;&lt;D xsi:type="xsd:double"&gt;32.56&lt;/D&gt;&lt;D xsi:type="xsd:double"&gt;32.35&lt;/D&gt;&lt;D xsi:type="xsd:double"&gt;33.04&lt;/D&gt;&lt;D xsi:type="xsd:double"&gt;32.84&lt;/D&gt;&lt;D xsi:type="xsd:double"&gt;33.37&lt;/D&gt;&lt;D xsi:type="xsd:double"&gt;33.615&lt;/D&gt;&lt;D xsi:type="xsd:double"&gt;33.69&lt;/D&gt;&lt;D xsi:type="xsd:double"&gt;33.47&lt;/D&gt;&lt;D xsi:type="xsd:double"&gt;33.74&lt;/D&gt;&lt;D xsi:type="xsd:double"&gt;34.45&lt;/D&gt;&lt;D xsi:type="xsd:double"&gt;34.96&lt;/D&gt;&lt;D xsi:type="xsd:double"&gt;34.23&lt;/D&gt;&lt;D xsi:type="xsd:double"&gt;34.57&lt;/D&gt;&lt;D xsi:type="xsd:double"&gt;34.77&lt;/D&gt;&lt;D xsi:type="xsd:double"&gt;35.19&lt;/D&gt;&lt;D xsi:type="xsd:double"&gt;35.3&lt;/D&gt;&lt;D xsi:type="xsd:double"&gt;35.06&lt;/D&gt;&lt;D xsi:type="xsd:double"&gt;35.58&lt;/D&gt;&lt;D xsi:type="xsd:double"&gt;35.38&lt;/D&gt;&lt;D xsi:type="xsd:double"&gt;34.35&lt;/D&gt;&lt;D xsi:type="xsd:double"&gt;34.75&lt;/D&gt;&lt;D xsi:type="xsd:double"&gt;34.82&lt;/D&gt;&lt;D xsi:type="xsd:double"&gt;34.24&lt;/D&gt;&lt;D xsi:type="xsd:double"&gt;32.27&lt;/D&gt;&lt;D xsi:type="xsd:double"&gt;32.32&lt;/D&gt;&lt;D xsi:type="xsd:double"&gt;32.92&lt;/D&gt;&lt;D xsi:type="xsd:double"&gt;32.68&lt;/D&gt;&lt;D xsi:type="xsd:double"&gt;32.54&lt;/D&gt;&lt;D xsi:type="xsd:double"&gt;33.33&lt;/D&gt;&lt;D xsi:type="xsd:double"&gt;33.73&lt;/D&gt;&lt;D xsi:type="xsd:double"&gt;33.51&lt;/D&gt;&lt;D xsi:type="xsd:double"&gt;33.97&lt;/D&gt;&lt;D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xsi:type="xsd:double"&gt;36.37&lt;/D&gt;&lt;/FQL&gt;&lt;FQL&gt;&lt;Q&gt;EWY^FG_PRICE(0,-200D)&lt;/Q&gt;&lt;R&gt;201&lt;/R&gt;&lt;C&gt;1&lt;/C&gt;&lt;D xsi:type="xsd:double"&gt;91.95&lt;/D&gt;&lt;D xsi:type="xsd:double"&gt;90.07&lt;/D&gt;&lt;D xsi:type="xsd:double"&gt;89.45&lt;/D&gt;&lt;D xsi:type="xsd:double"&gt;88.64&lt;/D&gt;&lt;D xsi:type="xsd:double"&gt;90.43&lt;/D&gt;&lt;D xsi:type="xsd:double"&gt;88.52&lt;/D&gt;&lt;D xsi:type="xsd:double"&gt;87.88&lt;/D&gt;&lt;D xsi:type="xsd:double"&gt;85.17&lt;/D&gt;&lt;D xsi:type="xsd:double"&gt;82.69&lt;/D&gt;&lt;D xsi:type="xsd:double"&gt;83.62&lt;/D&gt;&lt;D xsi:type="xsd:double"&gt;80.72&lt;/D&gt;&lt;D xsi:type="xsd:double"&gt;83.43&lt;/D&gt;&lt;D xsi:type="xsd:double"&gt;84.19&lt;/D&gt;&lt;D xsi:type="xsd:double"&gt;83.35&lt;/D&gt;&lt;D xsi:type="xsd:double"&gt;84.78&lt;/D&gt;&lt;D xsi:type="xsd:double"&gt;83.85&lt;/D&gt;&lt;D xsi:type="xsd:double"&gt;83.53&lt;/D&gt;&lt;D xsi:type="xsd:double"&gt;81.89&lt;/D&gt;&lt;D xsi:type="xsd:double"&gt;80.1&lt;/D&gt;&lt;D xsi:type="xsd:double"&gt;80.24&lt;/D&gt;&lt;D xsi:type="xsd:double"&gt;78.87&lt;/D&gt;&lt;D xsi:type="xsd:double"&gt;79.89&lt;/D&gt;&lt;D xsi:type="xsd:double"&gt;80.04&lt;/D&gt;&lt;D xsi:type="xsd:double"&gt;81.45&lt;/D&gt;&lt;D xsi:type="xsd:double"&gt;81.56&lt;/D&gt;&lt;D xsi:type="xsd:double"&gt;80.05&lt;/D&gt;&lt;D xsi:type="xsd:double"&gt;80.75&lt;/D&gt;&lt;D xsi:type="xsd:double"&gt;79.83&lt;/D&gt;&lt;D xsi:type="xsd:double"&gt;80.69&lt;/D&gt;&lt;D xsi:type="xsd:double"&gt;79.19&lt;/D&gt;&lt;D xsi:type="xsd:double"&gt;78.66&lt;/D&gt;&lt;D xsi:type="xsd:double"&gt;77.86&lt;/D&gt;&lt;D xsi:type="xsd:double"&gt;76.65&lt;/D&gt;&lt;D xsi:type="xsd:double"&gt;74.92&lt;/D&gt;&lt;D xsi:type="xsd:double"&gt;74.19&lt;/D&gt;&lt;D xsi:type="xsd:double"&gt;73.63&lt;/D&gt;&lt;D xsi:type="xsd:double"&gt;73.07&lt;/D&gt;&lt;D xsi:type="xsd:double"&gt;72.91&lt;/D&gt;&lt;D xsi:type="xsd:double"&gt;71.92&lt;/D&gt;&lt;D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xsi:type="xsd:double"&gt;53.72&lt;/D&gt;&lt;/FQL&gt;&lt;FQL&gt;&lt;Q&gt;ECH^FG_PRICE(0,-200D)&lt;/Q&gt;&lt;R&gt;201&lt;/R&gt;&lt;C&gt;1&lt;/C&gt;&lt;D xsi:type="xsd:double"&gt;34.315&lt;/D&gt;&lt;D xsi:type="xsd:double"&gt;34.2&lt;/D&gt;&lt;D xsi:type="xsd:double"&gt;33.47&lt;/D&gt;&lt;D xsi:type="xsd:double"&gt;33.5&lt;/D&gt;&lt;D xsi:type="xsd:double"&gt;33.85&lt;/D&gt;&lt;D xsi:type="xsd:double"&gt;33.36&lt;/D&gt;&lt;D xsi:type="xsd:double"&gt;33.4&lt;/D&gt;&lt;D xsi:type="xsd:double"&gt;33.41&lt;/D&gt;&lt;D xsi:type="xsd:double"&gt;32.8&lt;/D&gt;&lt;D xsi:type="xsd:double"&gt;32.12&lt;/D&gt;&lt;D xsi:type="xsd:double"&gt;31.5&lt;/D&gt;&lt;D xsi:type="xsd:double"&gt;32.52&lt;/D&gt;&lt;D xsi:type="xsd:double"&gt;32.79&lt;/D&gt;&lt;D xsi:type="xsd:double"&gt;32.27&lt;/D&gt;&lt;D xsi:type="xsd:double"&gt;32.05&lt;/D&gt;&lt;D xsi:type="xsd:double"&gt;32.32&lt;/D&gt;&lt;D xsi:type="xsd:double"&gt;32.4&lt;/D&gt;&lt;D xsi:type="xsd:double"&gt;32.71&lt;/D&gt;&lt;D xsi:type="xsd:double"&gt;32.96&lt;/D&gt;&lt;D xsi:type="xsd:double"&gt;32.85&lt;/D&gt;&lt;D xsi:type="xsd:double"&gt;33.17&lt;/D&gt;&lt;D xsi:type="xsd:double"&gt;33.21&lt;/D&gt;&lt;D xsi:type="xsd:double"&gt;33.63&lt;/D&gt;&lt;D xsi:type="xsd:double"&gt;33.68&lt;/D&gt;&lt;D xsi:type="xsd:double"&gt;33.5&lt;/D&gt;&lt;D xsi:type="xsd:double"&gt;33.59&lt;/D&gt;&lt;D xsi:type="xsd:double"&gt;33.6&lt;/D&gt;&lt;D xsi:type="xsd:double"&gt;33.4&lt;/D&gt;&lt;D xsi:type="xsd:double"&gt;33.76&lt;/D&gt;&lt;D xsi:type="xsd:double"&gt;33.8&lt;/D&gt;&lt;D xsi:type="xsd:double"&gt;33.22&lt;/D&gt;&lt;D xsi:type="xsd:double"&gt;34.02&lt;/D&gt;&lt;D xsi:type="xsd:double"&gt;32.89&lt;/D&gt;&lt;D xsi:type="xsd:double"&gt;32.695&lt;/D&gt;&lt;D xsi:type="xsd:double"&gt;33.23&lt;/D&gt;&lt;D xsi:type="xsd:double"&gt;33.83&lt;/D&gt;&lt;D xsi:type="xsd:double"&gt;33.4&lt;/D&gt;&lt;D xsi:type="xsd:double"&gt;33.05&lt;/D&gt;&lt;D xsi:type="xsd:double"&gt;32.73&lt;/D&gt;&lt;D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</t>
        </r>
      </text>
    </comment>
    <comment ref="A3" authorId="0" shapeId="0" xr:uid="{102E94CF-18AD-40D8-9DD0-D326E1DDBCD6}">
      <text>
        <r>
          <rPr>
            <b/>
            <sz val="9"/>
            <color indexed="81"/>
            <rFont val="Tahoma"/>
            <charset val="1"/>
          </rPr>
          <t>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xsi:type="xsd:double"&gt;25.14&lt;/D&gt;&lt;/FQL&gt;&lt;FQL&gt;&lt;Q&gt;QQQ^FG_TOTAL_RETURNC(-5AY,0,AM)&lt;/Q&gt;&lt;R&gt;61&lt;/R&gt;&lt;C&gt;1&lt;/C&gt;&lt;D xsi:type="xsd:double"&gt;7.29115&lt;/D&gt;&lt;D xsi:type="xsd:double"&gt;3.4171581&lt;/D&gt;&lt;D xsi:type="xsd:double"&gt;5.3154945&lt;/D&gt;&lt;D xsi:type="xsd:double"&gt;5.1234007&lt;/D&gt;&lt;D xsi:type="xsd:double"&gt;-0.3964126&lt;/D&gt;&lt;D xsi:type="xsd:double"&gt;-3.6632419&lt;/D&gt;&lt;D xsi:type="xsd:double"&gt;8.833814&lt;/D&gt;&lt;D xsi:type="xsd:double"&gt;-2.0358264&lt;/D&gt;&lt;D xsi:type="xsd:double"&gt;5.348158&lt;/D&gt;&lt;D xsi:type="xsd:double"&gt;5.233073&lt;/D&gt;&lt;D xsi:type="xsd:double"&gt;1.6757131&lt;/D&gt;&lt;D xsi:type="xsd:double"&gt;-0.16493201&lt;/D&gt;&lt;D xsi:type="xsd:double"&gt;0.20625591&lt;/D&gt;&lt;D xsi:type="xsd:double"&gt;6.5918207&lt;/D&gt;&lt;D xsi:type="xsd:double"&gt;-0.33293962&lt;/D&gt;&lt;D xsi:type="xsd:double"&gt;-10.989624&lt;/D&gt;&lt;D xsi:type="xsd:double"&gt;-3.625816&lt;/D&gt;&lt;D xsi:type="xsd:double"&gt;5.758047&lt;/D&gt;&lt;D xsi:type="xsd:double"&gt;-9.523148&lt;/D&gt;&lt;D xsi:type="xsd:double"&gt;-11.727106&lt;/D&gt;&lt;D xsi:type="xsd:double"&gt;2.7582407&lt;/D&gt;&lt;D xsi:type="xsd:double"&gt;2.5050044&lt;/D&gt;&lt;D xsi:type="xsd:double"&gt;4.3114066&lt;/D&gt;&lt;D xsi:type="xsd:double"&gt;-12.383455&lt;/D&gt;&lt;D xsi:type="xsd:double"&gt;1.0671139&lt;/D&gt;&lt;D xsi:type="xsd:double"&gt;3.7241817&lt;/D&gt;&lt;D xsi:type="xsd:double"&gt;-7.2053194&lt;/D&gt;&lt;D xsi:type="xsd:double"&gt;7.858324&lt;/D&gt;&lt;D xsi:type="xsd:double"&gt;1.2067914&lt;/D&gt;&lt;D xsi:type="xsd:double"&gt;6.6883087&lt;/D&gt;&lt;D xsi:type="xsd:double"&gt;1.6275883&lt;/D&gt;&lt;D xsi:type="xsd:double"&gt;4.969132&lt;/D&gt;&lt;D xsi:type="xsd:double"&gt;9.464192&lt;/D&gt;&lt;D xsi:type="xsd:double"&gt;3.776133&lt;/D&gt;&lt;D xsi:type="xsd:double"&gt;-3.9895833&lt;/D&gt;&lt;D xsi:type="xsd:double"&gt;-0.7731736&lt;/D&gt;&lt;D xsi:type="xsd:double"&gt;0.34086704&lt;/D&gt;&lt;D xsi:type="xsd:double"&gt;8.45933&lt;/D&gt;&lt;D xsi:type="xsd:double"&gt;5.0527096&lt;/D&gt;&lt;D xsi:type="xsd:double"&gt;4.3276668&lt;/D&gt;&lt;D xsi:type="xsd:double"&gt;2.5714517&lt;/D&gt;&lt;D xsi:type="xsd:double"&gt;2.3318648&lt;/D&gt;&lt;D xsi:type="xsd:double"&gt;-4.4513645&lt;/D&gt;&lt;D xsi:type="xsd:double"&gt;7.3714614&lt;/D&gt;&lt;D xsi:type="xsd:double"&gt;3.6623&lt;/D&gt;&lt;D xsi:type="xsd:double"&gt;-2.2322536&lt;/D&gt;&lt;D xsi:type="xsd:double"&gt;3.5866857&lt;/D&gt;&lt;D xsi:type="xsd:double"&gt;1.2604356&lt;/D&gt;&lt;D xsi:type="xsd:double"&gt;1.4318943&lt;/D&gt;&lt;D xsi:type="xsd:double"&gt;2.73602&lt;/D&gt;&lt;D xsi:type="xsd:double"&gt;4.945922&lt;/D&gt;&lt;D xsi:type="xsd:double"&gt;-0.062274933&lt;/D&gt;&lt;D xsi:type="xsd:double"&gt;-1.8427968&lt;/D&gt;&lt;D xsi:type="xsd:double"&gt;-5.4810405&lt;/D&gt;&lt;D xsi:type="xsd:double"&gt;-4.7507405&lt;/D&gt;&lt;D xsi:type="xsd:double"&gt;8.963299&lt;/D&gt;&lt;D xsi:type="xsd:double"&gt;6.1150312&lt;/D&gt;&lt;D xsi:type="xsd:double"&gt;4.6741247&lt;/D&gt;&lt;D xsi:type="xsd:double"&gt;1.2318254&lt;/D&gt;&lt;D xsi:type="xsd:double"&gt;4.3388486&lt;/D&gt;&lt;D xsi:type="xsd:double"&gt;3.6952734&lt;/D&gt;&lt;/FQL&gt;&lt;FQL&gt;&lt;Q&gt;KSA^FG_TOTAL_RETURNC(-5AY,0,AM)&lt;/Q&gt;&lt;R&gt;61&lt;/R&gt;&lt;C&gt;1&lt;/C&gt;&lt;D xsi:type="xsd:double"&gt;3.8279057&lt;/D&gt;&lt;D xsi:type="xsd:double"&gt;2.1207213&lt;/D&gt;&lt;D xsi:type="xsd:double"&gt;0.04888773&lt;/D&gt;&lt;D xsi:type="xsd:double"&gt;1.6335726&lt;/D&gt;&lt;D xsi:type="xsd:double"&gt;3.4037232&lt;/D&gt;&lt;D xsi:type="xsd:double"&gt;3.1088114&lt;/D&gt;&lt;D xsi:type="xsd:double"&gt;9.340822&lt;/D&gt;&lt;D xsi:type="xsd:double"&gt;2.0275712&lt;/D&gt;&lt;D xsi:type="xsd:double"&gt;4.847932&lt;/D&gt;&lt;D xsi:type="xsd:double"&gt;-1.4540792&lt;/D&gt;&lt;D xsi:type="xsd:double"&gt;6.0056925&lt;/D&gt;&lt;D xsi:type="xsd:double"&gt;0.6349206&lt;/D&gt;&lt;D xsi:type="xsd:double"&gt;6.6246033&lt;/D&gt;&lt;D xsi:type="xsd:double"&gt;-4.984069&lt;/D&gt;&lt;D xsi:type="xsd:double"&gt;-0.89984536&lt;/D&gt;&lt;D xsi:type="xsd:double"&gt;6.371641&lt;/D&gt;&lt;D xsi:type="xsd:double"&gt;3.6613226&lt;/D&gt;&lt;D xsi:type="xsd:double"&gt;5.584991&lt;/D&gt;&lt;D xsi:type="xsd:double"&gt;3.3869982&lt;/D&gt;&lt;D xsi:type="xsd:double"&gt;-10.47523&lt;/D&gt;&lt;D xsi:type="xsd:double"&gt;-6.498599&lt;/D&gt;&lt;D xsi:type="xsd:double"&gt;4.404974&lt;/D&gt;&lt;D xsi:type="xsd:double"&gt;5.4778576&lt;/D&gt;&lt;D xsi:type="xsd:double"&gt;-10.165745&lt;/D&gt;&lt;D xsi:type="xsd:double"&gt;8.979082&lt;/D&gt;&lt;D xsi:type="xsd:double"&gt;-9.5485325&lt;/D&gt;&lt;D xsi:type="xsd:double"&gt;-7.124293&lt;/D&gt;&lt;D xsi:type="xsd:double"&gt;6.2194467&lt;/D&gt;&lt;D xsi:type="xsd:double"&gt;-6.7757664&lt;/D&gt;&lt;D xsi:type="xsd:double"&gt;3.8123965&lt;/D&gt;&lt;D xsi:type="xsd:double"&gt;6.842804&lt;/D&gt;&lt;D xsi:type="xsd:double"&gt;0.9396672&lt;/D&gt;&lt;D xsi:type="xsd:double"&gt;1.0139108&lt;/D&gt;&lt;D xsi:type="xsd:double"&gt;4.834354&lt;/D&gt;&lt;D xsi:type="xsd:double"&gt;-5.547762&lt;/D&gt;&lt;D xsi:type="xsd:double"&gt;-3.8165987&lt;/D&gt;&lt;D xsi:type="xsd:double"&gt;-4.8956513&lt;/D&gt;&lt;D xsi:type="xsd:double"&gt;6.8545103&lt;/D&gt;&lt;D xsi:type="xsd:double"&gt;5.720675&lt;/D&gt;&lt;D xsi:type="xsd:double"&gt;4.32564&lt;/D&gt;&lt;D xsi:type="xsd:double"&gt;4.4025183&lt;/D&gt;&lt;D xsi:type="xsd:double"&gt;0.11155605&lt;/D&gt;&lt;D xsi:type="xsd:double"&gt;-4.858482&lt;/D&gt;&lt;D xsi:type="xsd:double"&gt;-3.3497334&lt;/D&gt;&lt;D xsi:type="xsd:double"&gt;0.24442673&lt;/D&gt;&lt;D xsi:type="xsd:double"&gt;2.3067474&lt;/D&gt;&lt;D xsi:type="xsd:double"&gt;2.2547483&lt;/D&gt;&lt;D xsi:type="xsd:double"&gt;1.2901664&lt;/D&gt;&lt;D xsi:type="xsd:double"&gt;-3.6591053&lt;/D&gt;&lt;D xsi:type="xsd:double"&gt;-0.024032593&lt;/D&gt;&lt;D xsi:type="xsd:double"&gt;-0.18277168&lt;/D&gt;&lt;D xsi:type="xsd:double"&gt;3.2331705&lt;/D&gt;&lt;D xsi:type="xsd:double"&gt;-0.19029975&lt;/D&gt;&lt;D xsi:type="xsd:double"&gt;-3.5033286&lt;/D&gt;&lt;D xsi:type="xsd:double"&gt;1.3830543&lt;/D&gt;&lt;D xsi:type="xsd:double"&gt;-4.5797825&lt;/D&gt;&lt;D xsi:type="xsd:double"&gt;-2.074486&lt;/D&gt;&lt;D xsi:type="xsd:double"&gt;-0.106048584&lt;/D&gt;&lt;D xsi:type="xsd:double"&gt;1.1942744&lt;/D&gt;&lt;D xsi:type="xsd:double"&gt;6.3204765&lt;/D&gt;&lt;D xsi:type="xsd:double"&gt;0.43166876&lt;/D&gt;&lt;/FQL&gt;&lt;FQL&gt;&lt;Q&gt;GREK^FG_TOTAL_RETURNC(-5AY,0,AM)&lt;/Q&gt;&lt;R&gt;61&lt;/R&gt;&lt;C&gt;1&lt;/C&gt;&lt;D xsi:type="xsd:double"&gt;-0.40878654&lt;/D&gt;&lt;D xsi:type="xsd:double"&gt;13.545406&lt;/D&gt;&lt;D xsi:type="xsd:double"&gt;16.131962&lt;/D&gt;&lt;D xsi:type="xsd:double"&gt;-2.9300034&lt;/D&gt;&lt;D xsi:type="xsd:double"&gt;0.04091263&lt;/D&gt;&lt;D xsi:type="xsd:double"&gt;5.030668&lt;/D&gt;&lt;D xsi:type="xsd:double"&gt;10.085667&lt;/D&gt;&lt;D xsi:type="xsd:double"&gt;0.31836033&lt;/D&gt;&lt;D xsi:type="xsd:double"&gt;1.6572595&lt;/D&gt;&lt;D xsi:type="xsd:double"&gt;-7.4921966&lt;/D&gt;&lt;D xsi:type="xsd:double"&gt;5.699289&lt;/D&gt;&lt;D xsi:type="xsd:double"&gt;-2.660519&lt;/D&gt;&lt;D xsi:type="xsd:double"&gt;4.4460654&lt;/D&gt;&lt;D xsi:type="xsd:double"&gt;-6.664342&lt;/D&gt;&lt;D xsi:type="xsd:double"&gt;0.74766874&lt;/D&gt;&lt;D xsi:type="xsd:double"&gt;5.5598617&lt;/D&gt;&lt;D xsi:type="xsd:double"&gt;0.1077652&lt;/D&gt;&lt;D xsi:type="xsd:double"&gt;-7.7143908&lt;/D&gt;&lt;D xsi:type="xsd:double"&gt;5.637634&lt;/D&gt;&lt;D xsi:type="xsd:double"&gt;-5.557603&lt;/D&gt;&lt;D xsi:type="xsd:double"&gt;-3.62432&lt;/D&gt;&lt;D xsi:type="xsd:double"&gt;-6.429386&lt;/D&gt;&lt;D xsi:type="xsd:double"&gt;6.494057&lt;/D&gt;&lt;D xsi:type="xsd:double"&gt;-12.611884&lt;/D&gt;&lt;D xsi:type="xsd:double"&gt;10.754192&lt;/D&gt;&lt;D xsi:type="xsd:double"&gt;9.920132&lt;/D&gt;&lt;D xsi:type="xsd:double"&gt;3.938818&lt;/D&gt;&lt;D xsi:type="xsd:double"&gt;10.97815&lt;/D&gt;&lt;D xsi:type="xsd:double"&gt;8.231295&lt;/D&gt;&lt;D xsi:type="xsd:double"&gt;-7.7938375&lt;/D&gt;&lt;D xsi:type="xsd:double"&gt;8.725286&lt;/D&gt;&lt;D xsi:type="xsd:double"&gt;6.1128497&lt;/D&gt;&lt;D xsi:type="xsd:double"&gt;8.271801&lt;/D&gt;&lt;D xsi:type="xsd:double"&gt;8.6562395&lt;/D&gt;&lt;D xsi:type="xsd:double"&gt;-6.769389&lt;/D&gt;&lt;D xsi:type="xsd:double"&gt;-7.694393&lt;/D&gt;&lt;D xsi:type="xsd:double"&gt;-0.38157105&lt;/D&gt;&lt;D xsi:type="xsd:double"&gt;9.664118&lt;/D&gt;&lt;D xsi:type="xsd:double"&gt;1.7657161&lt;/D&gt;&lt;D xsi:type="xsd:double"&gt;5.4816246&lt;/D&gt;&lt;D xsi:type="xsd:double"&gt;2.7068496&lt;/D&gt;&lt;D xsi:type="xsd:double"&gt;0.72102547&lt;/D&gt;&lt;D xsi:type="xsd:double"&gt;0.54308176&lt;/D&gt;&lt;D xsi:type="xsd:double"&gt;4.2474866&lt;/D&gt;&lt;D xsi:type="xsd:double"&gt;-5.6994796&lt;/D&gt;&lt;D xsi:type="xsd:double"&gt;5.8694124&lt;/D&gt;&lt;D xsi:type="xsd:double"&gt;1.3961196&lt;/D&gt;&lt;D xsi:type="xsd:double"&gt;1.4182091&lt;/D&gt;&lt;D xsi:type="xsd:double"&gt;-8.439695&lt;/D&gt;&lt;D xsi:type="xsd:double"&gt;-2.9801548&lt;/D&gt;&lt;D xsi:type="xsd:double"&gt;5.2217126&lt;/D&gt;&lt;D xsi:type="xsd:double"&gt;7.794428&lt;/D&gt;&lt;D xsi:type="xsd:double"&gt;1.1390686&lt;/D&gt;&lt;D xsi:type="xsd:double"&gt;13.777674&lt;/D&gt;&lt;D xsi:type="xsd:double"&gt;3.3947468&lt;/D&gt;&lt;D xsi:type="xsd:double"&gt;6.5665603&lt;/D&gt;&lt;D xsi:type="xsd:double"&gt;8.698106&lt;/D&gt;&lt;D xsi:type="xsd:double"&gt;8.780909&lt;/D&gt;&lt;D xsi:type="xsd:double"&gt;6.443548&lt;/D&gt;&lt;D xsi:type="xsd:double"&gt;-1.5076935&lt;/D&gt;&lt;D xsi:type="xsd:double"&gt;-2.369231&lt;/D&gt;&lt;/FQL&gt;&lt;FQL&gt;&lt;Q&gt;EPOL^FG_TOTAL_RETURNC(-5AY,0,AM)&lt;/Q&gt;&lt;R&gt;61&lt;/R&gt;&lt;C&gt;1&lt;/C&gt;&lt;D xsi:type="xsd:double"&gt;-1.6991854&lt;/D&gt;&lt;D xsi:type="xsd:double"&gt;14.53265&lt;/D&gt;&lt;D xsi:type="xsd:double"&gt;6.58859&lt;/D&gt;&lt;D xsi:type="xsd:double"&gt;0.9488702&lt;/D&gt;&lt;D xsi:type="xsd:double"&gt;1.0443926&lt;/D&gt;&lt;D xsi:type="xsd:double"&gt;-8.578814&lt;/D&gt;&lt;D xsi:type="xsd:double"&gt;10.005641&lt;/D&gt;&lt;D xsi:type="xsd:double"&gt;10.534441&lt;/D&gt;&lt;D xsi:type="xsd:double"&gt;3.8597941&lt;/D&gt;&lt;D xsi:type="xsd:double"&gt;-3.7701964&lt;/D&gt;&lt;D xsi:type="xsd:double"&gt;2.7985096&lt;/D&gt;&lt;D xsi:type="xsd:double"&gt;0.6352067&lt;/D&gt;&lt;D xsi:type="xsd:double"&gt;5.5004478&lt;/D&gt;&lt;D xsi:type="xsd:double"&gt;-11.666668&lt;/D&gt;&lt;D xsi:type="xsd:double"&gt;0.5364537&lt;/D&gt;&lt;D xsi:type="xsd:double"&gt;-1.1673152&lt;/D&gt;&lt;D xsi:type="xsd:double"&gt;-13.877953&lt;/D&gt;&lt;D xsi:type="xsd:double"&gt;6.68571&lt;/D&gt;&lt;D xsi:type="xsd:double"&gt;-7.123727&lt;/D&gt;&lt;D xsi:type="xsd:double"&gt;-5.478668&lt;/D&gt;&lt;D xsi:type="xsd:double"&gt;-10.295367&lt;/D&gt;&lt;D xsi:type="xsd:double"&gt;-4.118049&lt;/D&gt;&lt;D xsi:type="xsd:double"&gt;-6.513959&lt;/D&gt;&lt;D xsi:type="xsd:double"&gt;-11.638594&lt;/D&gt;&lt;D xsi:type="xsd:double"&gt;-0.5199373&lt;/D&gt;&lt;D xsi:type="xsd:double"&gt;27.439034&lt;/D&gt;&lt;D xsi:type="xsd:double"&gt;7.388115&lt;/D&gt;&lt;D xsi:type="xsd:double"&gt;8.678759&lt;/D&gt;&lt;D xsi:type="xsd:double"&gt;-7.8069153&lt;/D&gt;&lt;D xsi:type="xsd:double"&gt;-5.623788&lt;/D&gt;&lt;D xsi:type="xsd:double"&gt;19.109583&lt;/D&gt;&lt;D xsi:type="xsd:double"&gt;2.0701647&lt;/D&gt;&lt;D xsi:type="xsd:double"&gt;6.3661933&lt;/D&gt;&lt;D xsi:type="xsd:double"&gt;10.169495&lt;/D&gt;&lt;D xsi:type="xsd:double"&gt;-8.894223&lt;/D&gt;&lt;D xsi:type="xsd:double"&gt;-6.9657087&lt;/D&gt;&lt;D xsi:type="xsd:double"&gt;8.167898&lt;/D&gt;&lt;D xsi:type="xsd:double"&gt;14.210808&lt;/D&gt;&lt;D xsi:type="xsd:double"&gt;7.4124813&lt;/D&gt;&lt;D xsi:type="xsd:double"&gt;-7.03916&lt;/D&gt;&lt;D xsi:type="xsd:double"&gt;13.156652&lt;/D&gt;&lt;D xsi:type="xsd:double"&gt;-3.345877&lt;/D&gt;&lt;D xsi:type="xsd:double"&gt;2.423191&lt;/D&gt;&lt;D xsi:type="xsd:double"&gt;7.3933244&lt;/D&gt;&lt;D xsi:type="xsd:double"&gt;-2.0103157&lt;/D&gt;&lt;D xsi:type="xsd:double"&gt;-2.985692&lt;/D&gt;&lt;D xsi:type="xsd:double"&gt;4.7217607&lt;/D&gt;&lt;D xsi:type="xsd:double"&gt;-0.8454144&lt;/D&gt;&lt;D xsi:type="xsd:double"&gt;-8.850986&lt;/D&gt;&lt;D xsi:type="xsd:double"&gt;-4.1870832&lt;/D&gt;&lt;D xsi:type="xsd:double"&gt;2.9304385&lt;/D&gt;&lt;D xsi:type="xsd:double"&gt;10.746134&lt;/D&gt;&lt;D xsi:type="xsd:double"&gt;8.559322&lt;/D&gt;&lt;D xsi:type="xsd:double"&gt;11.475409&lt;/D&gt;&lt;D xsi:type="xsd:double"&gt;5.707288&lt;/D&gt;&lt;D xsi:type="xsd:double"&gt;-1.1262&lt;/D&gt;&lt;D xsi:type="xsd:double"&gt;4.164934&lt;/D&gt;&lt;D xsi:type="xsd:double"&gt;8.933247&lt;/D&gt;&lt;D xsi:type="xsd:double"&gt;-1.7723024&lt;/D&gt;&lt;D xsi:type="xsd:double"&gt;-1.8654466&lt;/D&gt;&lt;D xsi:type="xsd:double"&gt;5.70271&lt;/D&gt;&lt;/FQL&gt;&lt;FQL&gt;&lt;Q&gt;EWD^FG_PRICE(0,-200D)&lt;/Q&gt;&lt;R&gt;201&lt;/R&gt;&lt;C&gt;1&lt;/C&gt;&lt;D xsi:type="xsd:double"&gt;48.96&lt;/D&gt;&lt;D xsi:type="xsd:double"&gt;48.65&lt;/D&gt;&lt;D xsi:type="xsd:double"&gt;48.36&lt;/D&gt;&lt;D xsi:type="xsd:double"&gt;48.54&lt;/D&gt;&lt;D xsi:type="xsd:double"&gt;48.09&lt;/D&gt;&lt;D xsi:type="xsd:double"&gt;47.79&lt;/D&gt;&lt;D xsi:type="xsd:double"&gt;47.8&lt;/D&gt;&lt;D xsi:type="xsd:double"&gt;47.58&lt;/D&gt;&lt;D xsi:type="xsd:double"&gt;47.45&lt;/D&gt;&lt;D xsi:type="xsd:double"&gt;47.32&lt;/D&gt;&lt;D xsi:type="xsd:double"&gt;46.92&lt;/D&gt;&lt;D xsi:type="xsd:double"&gt;47.2&lt;/D&gt;&lt;D xsi:type="xsd:double"&gt;47.88&lt;/D&gt;&lt;D xsi:type="xsd:double"&gt;47.82&lt;/D&gt;&lt;D xsi:type="xsd:double"&gt;48.26&lt;/D&gt;&lt;D xsi:type="xsd:double"&gt;48.2&lt;/D&gt;&lt;D xsi:type="xsd:double"&gt;47.94&lt;/D&gt;&lt;D xsi:type="xsd:double"&gt;47.61&lt;/D&gt;&lt;D xsi:type="xsd:double"&gt;47.2&lt;/D&gt;&lt;D xsi:type="xsd:double"&gt;47.22&lt;/D&gt;&lt;D xsi:type="xsd:double"&gt;47.2&lt;/D&gt;&lt;D xsi:type="xsd:double"&gt;46.62&lt;/D&gt;&lt;D xsi:type="xsd:double"&gt;47.01&lt;/D&gt;&lt;D xsi:type="xsd:double"&gt;47.85&lt;/D&gt;&lt;D xsi:type="xsd:double"&gt;47.63&lt;/D&gt;&lt;D xsi:type="xsd:double"&gt;47.43&lt;/D&gt;&lt;D xsi:type="xsd:double"&gt;47.56&lt;/D&gt;&lt;D xsi:type="xsd:double"&gt;47.17&lt;/D&gt;&lt;D xsi:type="xsd:double"&gt;47.46&lt;/D&gt;&lt;D xsi:type="xsd:double"&gt;47.61&lt;/D&gt;&lt;D xsi:type="xsd:double"&gt;47.24&lt;/D&gt;&lt;D xsi:type="xsd:double"&gt;47.33&lt;/D&gt;&lt;D xsi:type="xsd:double"&gt;47.1&lt;/D&gt;&lt;D xsi:type="xsd:double"&gt;47.3&lt;/D&gt;&lt;D xsi:type="xsd:double"&gt;47.42&lt;/D&gt;&lt;D xsi:type="xsd:double"&gt;47.01&lt;/D&gt;&lt;D xsi:type="xsd:double"&gt;46.26&lt;/D&gt;&lt;D xsi:type="xsd:double"&gt;46.18&lt;/D&gt;&lt;D xsi:type="xsd:double"&gt;45.89&lt;/D&gt;&lt;D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xsi:type="xsd:double"&gt;38.04&lt;/D&gt;&lt;/FQL&gt;&lt;FQL&gt;&lt;Q&gt;EWW^FG_PRICE(0,-200D)&lt;/Q&gt;&lt;R&gt;201&lt;/R&gt;&lt;C&gt;1&lt;/C&gt;&lt;D xsi:type="xsd:double"&gt;65.51&lt;/D&gt;&lt;D xsi:type="xsd:double"&gt;66.02&lt;/D&gt;&lt;D xsi:type="xsd:double"&gt;65.51&lt;/D&gt;&lt;D xsi:type="xsd:double"&gt;65.07&lt;/D&gt;&lt;D xsi:type="xsd:double"&gt;65.94&lt;/D&gt;&lt;D xsi:type="xsd:double"&gt;66.13&lt;/D&gt;&lt;D xsi:type="xsd:double"&gt;67.05&lt;/D&gt;&lt;D xsi:type="xsd:double"&gt;65.87&lt;/D&gt;&lt;D xsi:type="xsd:double"&gt;64.84&lt;/D&gt;&lt;D xsi:type="xsd:double"&gt;65.47&lt;/D&gt;&lt;D xsi:type="xsd:double"&gt;64.39&lt;/D&gt;&lt;D xsi:type="xsd:double"&gt;65.42&lt;/D&gt;&lt;D xsi:type="xsd:double"&gt;65.73&lt;/D&gt;&lt;D xsi:type="xsd:double"&gt;65.04&lt;/D&gt;&lt;D xsi:type="xsd:double"&gt;65.44&lt;/D&gt;&lt;D xsi:type="xsd:double"&gt;66.81&lt;/D&gt;&lt;D xsi:type="xsd:double"&gt;66.9&lt;/D&gt;&lt;D xsi:type="xsd:double"&gt;66.78&lt;/D&gt;&lt;D xsi:type="xsd:double"&gt;68.21&lt;/D&gt;&lt;D xsi:type="xsd:double"&gt;67.46&lt;/D&gt;&lt;D xsi:type="xsd:double"&gt;67.14&lt;/D&gt;&lt;D xsi:type="xsd:double"&gt;66.18&lt;/D&gt;&lt;D xsi:type="xsd:double"&gt;66.47&lt;/D&gt;&lt;D xsi:type="xsd:double"&gt;67.43&lt;/D&gt;&lt;D xsi:type="xsd:double"&gt;66.9&lt;/D&gt;&lt;D xsi:type="xsd:double"&gt;66.1&lt;/D&gt;&lt;D xsi:type="xsd:double"&gt;65.95&lt;/D&gt;&lt;D xsi:type="xsd:double"&gt;66.53&lt;/D&gt;&lt;D xsi:type="xsd:double"&gt;66.8&lt;/D&gt;&lt;D xsi:type="xsd:double"&gt;66.77&lt;/D&gt;&lt;D xsi:type="xsd:double"&gt;66.12&lt;/D&gt;&lt;D xsi:type="xsd:double"&gt;65.71&lt;/D&gt;&lt;D xsi:type="xsd:double"&gt;64.28&lt;/D&gt;&lt;D xsi:type="xsd:double"&gt;64.26&lt;/D&gt;&lt;D xsi:type="xsd:double"&gt;64.15&lt;/D&gt;&lt;D xsi:type="xsd:double"&gt;63.83&lt;/D&gt;&lt;D xsi:type="xsd:double"&gt;63.07&lt;/D&gt;&lt;D xsi:type="xsd:double"&gt;62.8&lt;/D&gt;&lt;D xsi:type="xsd:double"&gt;62.91&lt;/D&gt;&lt;D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xsi:type="xsd:double"&gt;48.56&lt;/D&gt;&lt;/FQL&gt;&lt;FQL&gt;&lt;Q&gt;CNYA^FG_PRICE(0,-200D)&lt;/Q&gt;&lt;R&gt;201&lt;/R&gt;&lt;C&gt;1&lt;/C&gt;&lt;D xsi:type="xsd:double"&gt;34.45&lt;/D&gt;&lt;D xsi:type="xsd:double"&gt;34.06&lt;/D&gt;&lt;D xsi:type="xsd:double"&gt;33.86&lt;/D&gt;&lt;D xsi:type="xsd:double"&gt;33.88&lt;/D&gt;&lt;D xsi:type="xsd:double"&gt;33.64&lt;/D&gt;&lt;D xsi:type="xsd:double"&gt;33.61&lt;/D&gt;&lt;D xsi:type="xsd:double"&gt;34.02&lt;/D&gt;&lt;D xsi:type="xsd:double"&gt;33.99&lt;/D&gt;&lt;D xsi:type="xsd:double"&gt;33.55&lt;/D&gt;&lt;D xsi:type="xsd:double"&gt;33.94&lt;/D&gt;&lt;D xsi:type="xsd:double"&gt;32.92&lt;/D&gt;&lt;D xsi:type="xsd:double"&gt;34.44&lt;/D&gt;&lt;D xsi:type="xsd:double"&gt;34.21&lt;/D&gt;&lt;D xsi:type="xsd:double"&gt;34.26&lt;/D&gt;&lt;D xsi:type="xsd:double"&gt;34.37&lt;/D&gt;&lt;D xsi:type="xsd:double"&gt;34.39&lt;/D&gt;&lt;D xsi:type="xsd:double"&gt;34.5182&lt;/D&gt;&lt;D xsi:type="xsd:double"&gt;34.3695&lt;/D&gt;&lt;D xsi:type="xsd:double"&gt;34.34&lt;/D&gt;&lt;D xsi:type="xsd:double"&gt;34.2&lt;/D&gt;&lt;D xsi:type="xsd:double"&gt;33.54&lt;/D&gt;&lt;D xsi:type="xsd:double"&gt;33.88&lt;/D&gt;&lt;D xsi:type="xsd:double"&gt;33.6806&lt;/D&gt;&lt;D xsi:type="xsd:double"&gt;33.47&lt;/D&gt;&lt;D xsi:type="xsd:double"&gt;33.67&lt;/D&gt;&lt;D xsi:type="xsd:double"&gt;33.45&lt;/D&gt;&lt;D xsi:type="xsd:double"&gt;33.48&lt;/D&gt;&lt;D xsi:type="xsd:double"&gt;33.96&lt;/D&gt;&lt;D xsi:type="xsd:double"&gt;33.77&lt;/D&gt;&lt;D xsi:type="xsd:double"&gt;33.81&lt;/D&gt;&lt;D xsi:type="xsd:double"&gt;33.6&lt;/D&gt;&lt;D xsi:type="xsd:double"&gt;33.94&lt;/D&gt;&lt;D xsi:type="xsd:double"&gt;32.84&lt;/D&gt;&lt;D xsi:type="xsd:double"&gt;32.94&lt;/D&gt;&lt;D xsi:type="xsd:double"&gt;33.14&lt;/D&gt;&lt;D xsi:type="xsd:double"&gt;33.02&lt;/D&gt;&lt;D xsi:type="xsd:double"&gt;32.23&lt;/D&gt;&lt;D xsi:type="xsd:double"&gt;32.94&lt;/D&gt;&lt;D xsi:type="xsd:double"&gt;33.2&lt;/D&gt;&lt;D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</t>
        </r>
      </text>
    </comment>
    <comment ref="A4" authorId="0" shapeId="0" xr:uid="{8D5CFEF9-8ED4-4A94-B332-C5F1293A2EA1}">
      <text>
        <r>
          <rPr>
            <b/>
            <sz val="9"/>
            <color indexed="81"/>
            <rFont val="Tahoma"/>
            <charset val="1"/>
          </rPr>
          <t>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xsi:type="xsd:double"&gt;27&lt;/D&gt;&lt;/FQL&gt;&lt;FQL&gt;&lt;Q&gt;EWU^FG_TOTAL_RETURNC(-5AY,0,AM)&lt;/Q&gt;&lt;R&gt;61&lt;/R&gt;&lt;C&gt;1&lt;/C&gt;&lt;D xsi:type="xsd:double"&gt;2.7921796&lt;/D&gt;&lt;D xsi:type="xsd:double"&gt;13.232446&lt;/D&gt;&lt;D xsi:type="xsd:double"&gt;2.0123243&lt;/D&gt;&lt;D xsi:type="xsd:double"&gt;4.0434957&lt;/D&gt;&lt;D xsi:type="xsd:double"&gt;3.2984972&lt;/D&gt;&lt;D xsi:type="xsd:double"&gt;-2.4976254&lt;/D&gt;&lt;D xsi:type="xsd:double"&gt;5.2529097&lt;/D&gt;&lt;D xsi:type="xsd:double"&gt;4.5594573&lt;/D&gt;&lt;D xsi:type="xsd:double"&gt;-0.64731836&lt;/D&gt;&lt;D xsi:type="xsd:double"&gt;-2.171296&lt;/D&gt;&lt;D xsi:type="xsd:double"&gt;1.6029596&lt;/D&gt;&lt;D xsi:type="xsd:double"&gt;-1.1832535&lt;/D&gt;&lt;D xsi:type="xsd:double"&gt;3.5922647&lt;/D&gt;&lt;D xsi:type="xsd:double"&gt;-1.8375874&lt;/D&gt;&lt;D xsi:type="xsd:double"&gt;2.0703793&lt;/D&gt;&lt;D xsi:type="xsd:double"&gt;1.5501499&lt;/D&gt;&lt;D xsi:type="xsd:double"&gt;-1.406771&lt;/D&gt;&lt;D xsi:type="xsd:double"&gt;2.2768617&lt;/D&gt;&lt;D xsi:type="xsd:double"&gt;-2.1074474&lt;/D&gt;&lt;D xsi:type="xsd:double"&gt;-0.6367445&lt;/D&gt;&lt;D xsi:type="xsd:double"&gt;-5.591202&lt;/D&gt;&lt;D xsi:type="xsd:double"&gt;-2.4358094&lt;/D&gt;&lt;D xsi:type="xsd:double"&gt;1.8218637&lt;/D&gt;&lt;D xsi:type="xsd:double"&gt;-13.021869&lt;/D&gt;&lt;D xsi:type="xsd:double"&gt;3.8476229&lt;/D&gt;&lt;D xsi:type="xsd:double"&gt;13.829792&lt;/D&gt;&lt;D xsi:type="xsd:double"&gt;0.7766843&lt;/D&gt;&lt;D xsi:type="xsd:double"&gt;5.355406&lt;/D&gt;&lt;D xsi:type="xsd:double"&gt;-0.6469488&lt;/D&gt;&lt;D xsi:type="xsd:double"&gt;-3.5348833&lt;/D&gt;&lt;D xsi:type="xsd:double"&gt;8.839596&lt;/D&gt;&lt;D xsi:type="xsd:double"&gt;-4.2528152&lt;/D&gt;&lt;D xsi:type="xsd:double"&gt;0.5904436&lt;/D&gt;&lt;D xsi:type="xsd:double"&gt;3.8762093&lt;/D&gt;&lt;D xsi:type="xsd:double"&gt;-5.777913&lt;/D&gt;&lt;D xsi:type="xsd:double"&gt;2.2356987&lt;/D&gt;&lt;D xsi:type="xsd:double"&gt;-3.6550999&lt;/D&gt;&lt;D xsi:type="xsd:double"&gt;5.3501964&lt;/D&gt;&lt;D xsi:type="xsd:double"&gt;3.6560893&lt;/D&gt;&lt;D xsi:type="xsd:double"&gt;-2.490884&lt;/D&gt;&lt;D xsi:type="xsd:double"&gt;2.8348923&lt;/D&gt;&lt;D xsi:type="xsd:double"&gt;2.6961684&lt;/D&gt;&lt;D xsi:type="xsd:double"&gt;0.97345114&lt;/D&gt;&lt;D xsi:type="xsd:double"&gt;6.164181&lt;/D&gt;&lt;D xsi:type="xsd:double"&gt;-0.51065683&lt;/D&gt;&lt;D xsi:type="xsd:double"&gt;-0.39480925&lt;/D&gt;&lt;D xsi:type="xsd:double"&gt;5.8890224&lt;/D&gt;&lt;D xsi:type="xsd:double"&gt;0.34759045&lt;/D&gt;&lt;D xsi:type="xsd:double"&gt;-3.037566&lt;/D&gt;&lt;D xsi:type="xsd:double"&gt;-3.3525705&lt;/D&gt;&lt;D xsi:type="xsd:double"&gt;-1.094234&lt;/D&gt;&lt;D xsi:type="xsd:double"&gt;3.2286406&lt;/D&gt;&lt;D xsi:type="xsd:double"&gt;3.468871&lt;/D&gt;&lt;D xsi:type="xsd:double"&gt;3.1327248&lt;/D&gt;&lt;D xsi:type="xsd:double"&gt;0.95922947&lt;/D&gt;&lt;D xsi:type="xsd:double"&gt;5.2520514&lt;/D&gt;&lt;D xsi:type="xsd:double"&gt;0.8443713&lt;/D&gt;&lt;D xsi:type="xsd:double"&gt;3.4509063&lt;/D&gt;&lt;D xsi:type="xsd:double"&gt;3.2131553&lt;/D&gt;&lt;D xsi:type="xsd:double"&gt;-1.7347991&lt;/D&gt;&lt;D xsi:type="xsd:double"&gt;3.4945607&lt;/D&gt;&lt;/FQL&gt;&lt;FQL&gt;&lt;Q&gt;VNM^FG_TOTAL_RETURNC(-5AY,0,AM)&lt;/Q&gt;&lt;R&gt;61&lt;/R&gt;&lt;C&gt;1&lt;/C&gt;&lt;D xsi:type="xsd:double"&gt;6.851208&lt;/D&gt;&lt;D xsi:type="xsd:double"&gt;5.310881&lt;/D&gt;&lt;D xsi:type="xsd:double"&gt;3.3184648&lt;/D&gt;&lt;D xsi:type="xsd:double"&gt;9.683204&lt;/D&gt;&lt;D xsi:type="xsd:double"&gt;-1.9073606&lt;/D&gt;&lt;D xsi:type="xsd:double"&gt;-3.333336&lt;/D&gt;&lt;D xsi:type="xsd:double"&gt;11.724138&lt;/D&gt;&lt;D xsi:type="xsd:double"&gt;-0.25720596&lt;/D&gt;&lt;D xsi:type="xsd:double"&gt;3.713262&lt;/D&gt;&lt;D xsi:type="xsd:double"&gt;-5.1715612&lt;/D&gt;&lt;D xsi:type="xsd:double"&gt;1.1012077&lt;/D&gt;&lt;D xsi:type="xsd:double"&gt;1.556015&lt;/D&gt;&lt;D xsi:type="xsd:double"&gt;0.30642748&lt;/D&gt;&lt;D xsi:type="xsd:double"&gt;5.4989815&lt;/D&gt;&lt;D xsi:type="xsd:double"&gt;0.20947456&lt;/D&gt;&lt;D xsi:type="xsd:double"&gt;-7.454014&lt;/D&gt;&lt;D xsi:type="xsd:double"&gt;1.9874454&lt;/D&gt;&lt;D xsi:type="xsd:double"&gt;-1.5384555&lt;/D&gt;&lt;D xsi:type="xsd:double"&gt;-10.104168&lt;/D&gt;&lt;D xsi:type="xsd:double"&gt;-10.776365&lt;/D&gt;&lt;D xsi:type="xsd:double"&gt;-3.9610386&lt;/D&gt;&lt;D xsi:type="xsd:double"&gt;-1.9607842&lt;/D&gt;&lt;D xsi:type="xsd:double"&gt;7.586205&lt;/D&gt;&lt;D xsi:type="xsd:double"&gt;-9.935898&lt;/D&gt;&lt;D xsi:type="xsd:double"&gt;-19.145912&lt;/D&gt;&lt;D xsi:type="xsd:double"&gt;-2.1126747&lt;/D&gt;&lt;D xsi:type="xsd:double"&gt;10.166454&lt;/D&gt;&lt;D xsi:type="xsd:double"&gt;6.7851543&lt;/D&gt;&lt;D xsi:type="xsd:double"&gt;-11.419755&lt;/D&gt;&lt;D xsi:type="xsd:double"&gt;3.0487895&lt;/D&gt;&lt;D xsi:type="xsd:double"&gt;0.25359392&lt;/D&gt;&lt;D xsi:type="xsd:double"&gt;3.2883644&lt;/D&gt;&lt;D xsi:type="xsd:double"&gt;10.530615&lt;/D&gt;&lt;D xsi:type="xsd:double"&gt;7.0901036&lt;/D&gt;&lt;D xsi:type="xsd:double"&gt;0&lt;/D&gt;&lt;D xsi:type="xsd:double"&gt;-2.2068918&lt;/D&gt;&lt;D xsi:type="xsd:double"&gt;-8.674192&lt;/D&gt;&lt;D xsi:type="xsd:double"&gt;1.4671803&lt;/D&gt;&lt;D xsi:type="xsd:double"&gt;1.1214733&lt;/D&gt;&lt;D xsi:type="xsd:double"&gt;1.8900871&lt;/D&gt;&lt;D xsi:type="xsd:double"&gt;1.7133951&lt;/D&gt;&lt;D xsi:type="xsd:double"&gt;5.13016&lt;/D&gt;&lt;D xsi:type="xsd:double"&gt;-11.070644&lt;/D&gt;&lt;D xsi:type="xsd:double"&gt;3.1531572&lt;/D&gt;&lt;D xsi:type="xsd:double"&gt;-2.8979838&lt;/D&gt;&lt;D xsi:type="xsd:double"&gt;-2.6982844&lt;/D&gt;&lt;D xsi:type="xsd:double"&gt;5.546224&lt;/D&gt;&lt;D xsi:type="xsd:double"&gt;0.8757949&lt;/D&gt;&lt;D xsi:type="xsd:double"&gt;-5.6827188&lt;/D&gt;&lt;D xsi:type="xsd:double"&gt;-3.0125499&lt;/D&gt;&lt;D xsi:type="xsd:double"&gt;0.60396194&lt;/D&gt;&lt;D xsi:type="xsd:double"&gt;-0.51457286&lt;/D&gt;&lt;D xsi:type="xsd:double"&gt;2.9741287&lt;/D&gt;&lt;D xsi:type="xsd:double"&gt;6.3206315&lt;/D&gt;&lt;D xsi:type="xsd:double"&gt;-5.5118084&lt;/D&gt;&lt;D xsi:type="xsd:double"&gt;9.500003&lt;/D&gt;&lt;D xsi:type="xsd:double"&gt;3.652966&lt;/D&gt;&lt;D xsi:type="xsd:double"&gt;17.43759&lt;/D&gt;&lt;D xsi:type="xsd:double"&gt;8.533918&lt;/D&gt;&lt;D xsi:type="xsd:double"&gt;1.2672782&lt;/D&gt;&lt;D xsi:type="xsd:double"&gt;3.7258267&lt;/D&gt;&lt;/FQL&gt;&lt;FQL&gt;&lt;Q&gt;EZA^FG_TOTAL_RETURNC(-5AY,0,AM)&lt;/Q&gt;&lt;R&gt;61&lt;/R&gt;&lt;C&gt;1&lt;/C&gt;&lt;D xsi:type="xsd:double"&gt;11.918688&lt;/D&gt;&lt;D xsi:type="xsd:double"&gt;7.2157264&lt;/D&gt;&lt;D xsi:type="xsd:double"&gt;6.0762167&lt;/D&gt;&lt;D xsi:type="xsd:double"&gt;3.099358&lt;/D&gt;&lt;D xsi:type="xsd:double"&gt;8.1122875&lt;/D&gt;&lt;D xsi:type="xsd:double"&gt;-4.641181&lt;/D&gt;&lt;D xsi:type="xsd:double"&gt;9.305323&lt;/D&gt;&lt;D xsi:type="xsd:double"&gt;0.15692711&lt;/D&gt;&lt;D xsi:type="xsd:double"&gt;-2.6962996&lt;/D&gt;&lt;D xsi:type="xsd:double"&gt;-4.2250633&lt;/D&gt;&lt;D xsi:type="xsd:double"&gt;0.08482933&lt;/D&gt;&lt;D xsi:type="xsd:double"&gt;-1.6105056&lt;/D&gt;&lt;D xsi:type="xsd:double"&gt;4.910612&lt;/D&gt;&lt;D xsi:type="xsd:double"&gt;-7.2059097&lt;/D&gt;&lt;D xsi:type="xsd:double"&gt;4.1843057&lt;/D&gt;&lt;D xsi:type="xsd:double"&gt;4.312372&lt;/D&gt;&lt;D xsi:type="xsd:double"&gt;5.614972&lt;/D&gt;&lt;D xsi:type="xsd:double"&gt;8.841288&lt;/D&gt;&lt;D xsi:type="xsd:double"&gt;-12.79298&lt;/D&gt;&lt;D xsi:type="xsd:double"&gt;-4.677886&lt;/D&gt;&lt;D xsi:type="xsd:double"&gt;-2.6681185&lt;/D&gt;&lt;D xsi:type="xsd:double"&gt;-5.765319&lt;/D&gt;&lt;D xsi:type="xsd:double"&gt;1.199615&lt;/D&gt;&lt;D xsi:type="xsd:double"&gt;-13.252729&lt;/D&gt;&lt;D xsi:type="xsd:double"&gt;-0.7379055&lt;/D&gt;&lt;D xsi:type="xsd:double"&gt;23.182821&lt;/D&gt;&lt;D xsi:type="xsd:double"&gt;-1.6491294&lt;/D&gt;&lt;D xsi:type="xsd:double"&gt;6.829715&lt;/D&gt;&lt;D xsi:type="xsd:double"&gt;-12.051832&lt;/D&gt;&lt;D xsi:type="xsd:double"&gt;0.56483746&lt;/D&gt;&lt;D xsi:type="xsd:double"&gt;4.420018&lt;/D&gt;&lt;D xsi:type="xsd:double"&gt;-10.079509&lt;/D&gt;&lt;D xsi:type="xsd:double"&gt;3.481555&lt;/D&gt;&lt;D xsi:type="xsd:double"&gt;10.662233&lt;/D&gt;&lt;D xsi:type="xsd:double"&gt;-8.595186&lt;/D&gt;&lt;D xsi:type="xsd:double"&gt;-2.1486402&lt;/D&gt;&lt;D xsi:type="xsd:double"&gt;-3.616631&lt;/D&gt;&lt;D xsi:type="xsd:double"&gt;7.906723&lt;/D&gt;&lt;D xsi:type="xsd:double"&gt;2.4803877&lt;/D&gt;&lt;D xsi:type="xsd:double"&gt;-4.5644164&lt;/D&gt;&lt;D xsi:type="xsd:double"&gt;-2.0570815&lt;/D&gt;&lt;D xsi:type="xsd:double"&gt;0.36754608&lt;/D&gt;&lt;D xsi:type="xsd:double"&gt;1.4125109&lt;/D&gt;&lt;D xsi:type="xsd:double"&gt;10.600985&lt;/D&gt;&lt;D xsi:type="xsd:double"&gt;4.175496&lt;/D&gt;&lt;D xsi:type="xsd:double"&gt;-1.614368&lt;/D&gt;&lt;D xsi:type="xsd:double"&gt;10.446035&lt;/D&gt;&lt;D xsi:type="xsd:double"&gt;6.0472846&lt;/D&gt;&lt;D xsi:type="xsd:double"&gt;-1.0260463&lt;/D&gt;&lt;D xsi:type="xsd:double"&gt;-4.54545&lt;/D&gt;&lt;D xsi:type="xsd:double"&gt;-4.8734903&lt;/D&gt;&lt;D xsi:type="xsd:double"&gt;0.32377243&lt;/D&gt;&lt;D xsi:type="xsd:double"&gt;6.177962&lt;/D&gt;&lt;D xsi:type="xsd:double"&gt;3.582275&lt;/D&gt;&lt;D xsi:type="xsd:double"&gt;0.52399635&lt;/D&gt;&lt;D xsi:type="xsd:double"&gt;9.507931&lt;/D&gt;&lt;D xsi:type="xsd:double"&gt;2.9906154&lt;/D&gt;&lt;D xsi:type="xsd:double"&gt;3.7037015&lt;/D&gt;&lt;D xsi:type="xsd:double"&gt;6.060612&lt;/D&gt;&lt;D xsi:type="xsd:double"&gt;5.3911567&lt;/D&gt;&lt;D xsi:type="xsd:double"&gt;5.2767396&lt;/D&gt;&lt;/FQL&gt;&lt;FQL&gt;&lt;Q&gt;EPHE^FG_TOTAL_RETURNC(-5AY,0,AM)&lt;/Q&gt;&lt;R&gt;61&lt;/R&gt;&lt;C&gt;1&lt;/C&gt;&lt;D xsi:type="xsd:double"&gt;11.1827135&lt;/D&gt;&lt;D xsi:type="xsd:double"&gt;10.80805&lt;/D&gt;&lt;D xsi:type="xsd:double"&gt;1.0356426&lt;/D&gt;&lt;D xsi:type="xsd:double"&gt;-2.487409&lt;/D&gt;&lt;D xsi:type="xsd:double"&gt;-5.320817&lt;/D&gt;&lt;D xsi:type="xsd:double"&gt;-4.396695&lt;/D&gt;&lt;D xsi:type="xsd:double"&gt;0.4149437&lt;/D&gt;&lt;D xsi:type="xsd:double"&gt;-2.444905&lt;/D&gt;&lt;D xsi:type="xsd:double"&gt;10.96834&lt;/D&gt;&lt;D xsi:type="xsd:double"&gt;-9.6557255&lt;/D&gt;&lt;D xsi:type="xsd:double"&gt;4.6082973&lt;/D&gt;&lt;D xsi:type="xsd:double"&gt;2.1009803&lt;/D&gt;&lt;D xsi:type="xsd:double"&gt;7.8944564&lt;/D&gt;&lt;D xsi:type="xsd:double"&gt;1.4193296&lt;/D&gt;&lt;D xsi:type="xsd:double"&gt;-1.8545389&lt;/D&gt;&lt;D xsi:type="xsd:double"&gt;-3.4429371&lt;/D&gt;&lt;D xsi:type="xsd:double"&gt;3.3087134&lt;/D&gt;&lt;D xsi:type="xsd:double"&gt;-5.192786&lt;/D&gt;&lt;D xsi:type="xsd:double"&gt;-2.230239&lt;/D&gt;&lt;D xsi:type="xsd:double"&gt;-3.9248586&lt;/D&gt;&lt;D xsi:type="xsd:double"&gt;-9.985691&lt;/D&gt;&lt;D xsi:type="xsd:double"&gt;-1.5698552&lt;/D&gt;&lt;D xsi:type="xsd:double"&gt;7.8149915&lt;/D&gt;&lt;D xsi:type="xsd:double"&gt;-12.00074&lt;/D&gt;&lt;D xsi:type="xsd:double"&gt;-2.5425494&lt;/D&gt;&lt;D xsi:type="xsd:double"&gt;12.074161&lt;/D&gt;&lt;D xsi:type="xsd:double"&gt;1.6246676&lt;/D&gt;&lt;D xsi:type="xsd:double"&gt;10.384178&lt;/D&gt;&lt;D xsi:type="xsd:double"&gt;-8.166784&lt;/D&gt;&lt;D xsi:type="xsd:double"&gt;1.8386483&lt;/D&gt;&lt;D xsi:type="xsd:double"&gt;-2.1002173&lt;/D&gt;&lt;D xsi:type="xsd:double"&gt;-0.7527232&lt;/D&gt;&lt;D xsi:type="xsd:double"&gt;-2.5906324&lt;/D&gt;&lt;D xsi:type="xsd:double"&gt;7.722616&lt;/D&gt;&lt;D xsi:type="xsd:double"&gt;-10.82663&lt;/D&gt;&lt;D xsi:type="xsd:double"&gt;-1.230514&lt;/D&gt;&lt;D xsi:type="xsd:double"&gt;-0.91362&lt;/D&gt;&lt;D xsi:type="xsd:double"&gt;5.0712466&lt;/D&gt;&lt;D xsi:type="xsd:double"&gt;4.6417&lt;/D&gt;&lt;D xsi:type="xsd:double"&gt;1.3451219&lt;/D&gt;&lt;D xsi:type="xsd:double"&gt;5.5745125&lt;/D&gt;&lt;D xsi:type="xsd:double"&gt;-2.1551728&lt;/D&gt;&lt;D xsi:type="xsd:double"&gt;-7.452279&lt;/D&gt;&lt;D xsi:type="xsd:double"&gt;1.4280081&lt;/D&gt;&lt;D xsi:type="xsd:double"&gt;-6.667042&lt;/D&gt;&lt;D xsi:type="xsd:double"&gt;6.8906784&lt;/D&gt;&lt;D xsi:type="xsd:double"&gt;10.664547&lt;/D&gt;&lt;D xsi:type="xsd:double"&gt;7.263577&lt;/D&gt;&lt;D xsi:type="xsd:double"&gt;-5.8330536&lt;/D&gt;&lt;D xsi:type="xsd:double"&gt;-7.5471697&lt;/D&gt;&lt;D xsi:type="xsd:double"&gt;-3.130436&lt;/D&gt;&lt;D xsi:type="xsd:double"&gt;-1.7241418&lt;/D&gt;&lt;D xsi:type="xsd:double"&gt;-0.7343948&lt;/D&gt;&lt;D xsi:type="xsd:double"&gt;4.5211673&lt;/D&gt;&lt;D xsi:type="xsd:double"&gt;2.084148&lt;/D&gt;&lt;D xsi:type="xsd:double"&gt;7.126355&lt;/D&gt;&lt;D xsi:type="xsd:double"&gt;-3.1745791&lt;/D&gt;&lt;D xsi:type="xsd:double"&gt;1.4656067&lt;/D&gt;&lt;D xsi:type="xsd:double"&gt;-1.3703763&lt;/D&gt;&lt;D xsi:type="xsd:double"&gt;-3.5298467&lt;/D&gt;&lt;D xsi:type="xsd:double"&gt;-3.5811603&lt;/D&gt;&lt;/FQL&gt;&lt;FQL&gt;&lt;Q&gt;EWI^FG_TOTAL_RETURNC(-5AY,0,AM)&lt;/Q&gt;&lt;R&gt;61&lt;/R&gt;&lt;C&gt;1&lt;/C&gt;&lt;D xsi:type="xsd:double"&gt;2.672696&lt;/D&gt;&lt;D xsi:type="xsd:double"&gt;15.698838&lt;/D&gt;&lt;D xsi:type="xsd:double"&gt;2.850151&lt;/D&gt;&lt;D xsi:type="xsd:double"&gt;-0.6107867&lt;/D&gt;&lt;D xsi:type="xsd:double"&gt;4.2676687&lt;/D&gt;&lt;D xsi:type="xsd:double"&gt;1.5389681&lt;/D&gt;&lt;D xsi:type="xsd:double"&gt;3.8052201&lt;/D&gt;&lt;D xsi:type="xsd:double"&gt;3.5725474&lt;/D&gt;&lt;D xsi:type="xsd:double"&gt;0.09596348&lt;/D&gt;&lt;D xsi:type="xsd:double"&gt;-2.9420733&lt;/D&gt;&lt;D xsi:type="xsd:double"&gt;2.781248&lt;/D&gt;&lt;D xsi:type="xsd:double"&gt;-1.1553705&lt;/D&gt;&lt;D xsi:type="xsd:double"&gt;2.6145816&lt;/D&gt;&lt;D xsi:type="xsd:double"&gt;-1.3788939&lt;/D&gt;&lt;D xsi:type="xsd:double"&gt;0.1291275&lt;/D&gt;&lt;D xsi:type="xsd:double"&gt;-1.2315214&lt;/D&gt;&lt;D xsi:type="xsd:double"&gt;-5.236912&lt;/D&gt;&lt;D xsi:type="xsd:double"&gt;-5.1644745&lt;/D&gt;&lt;D xsi:type="xsd:double"&gt;-1.6996205&lt;/D&gt;&lt;D xsi:type="xsd:double"&gt;-0.2822876&lt;/D&gt;&lt;D xsi:type="xsd:double"&gt;-8.236826&lt;/D&gt;&lt;D xsi:type="xsd:double"&gt;-8.187598&lt;/D&gt;&lt;D xsi:type="xsd:double"&gt;3.8528085&lt;/D&gt;&lt;D xsi:type="xsd:double"&gt;-8.628595&lt;/D&gt;&lt;D xsi:type="xsd:double"&gt;6.2956214&lt;/D&gt;&lt;D xsi:type="xsd:double"&gt;17.982841&lt;/D&gt;&lt;D xsi:type="xsd:double"&gt;-0.34249425&lt;/D&gt;&lt;D xsi:type="xsd:double"&gt;9.929609&lt;/D&gt;&lt;D xsi:type="xsd:double"&gt;-0.13481975&lt;/D&gt;&lt;D xsi:type="xsd:double"&gt;-1.8562257&lt;/D&gt;&lt;D xsi:type="xsd:double"&gt;9.73177&lt;/D&gt;&lt;D xsi:type="xsd:double"&gt;-4.7320604&lt;/D&gt;&lt;D xsi:type="xsd:double"&gt;3.0266523&lt;/D&gt;&lt;D xsi:type="xsd:double"&gt;7.91626&lt;/D&gt;&lt;D xsi:type="xsd:double"&gt;-5.547142&lt;/D&gt;&lt;D xsi:type="xsd:double"&gt;-0.44929385&lt;/D&gt;&lt;D xsi:type="xsd:double"&gt;-3.8684726&lt;/D&gt;&lt;D xsi:type="xsd:double"&gt;9.993291&lt;/D&gt;&lt;D xsi:type="xsd:double"&gt;4.194498&lt;/D&gt;&lt;D xsi:type="xsd:double"&gt;-1.4518559&lt;/D&gt;&lt;D xsi:type="xsd:double"&gt;7.396281&lt;/D&gt;&lt;D xsi:type="xsd:double"&gt;4.6752453&lt;/D&gt;&lt;D xsi:type="xsd:double"&gt;-0.05348921&lt;/D&gt;&lt;D xsi:type="xsd:double"&gt;3.3984542&lt;/D&gt;&lt;D xsi:type="xsd:double"&gt;-3.013283&lt;/D&gt;&lt;D xsi:type="xsd:double"&gt;2.5704145&lt;/D&gt;&lt;D xsi:type="xsd:double"&gt;2.4793386&lt;/D&gt;&lt;D xsi:type="xsd:double"&gt;0.59833527&lt;/D&gt;&lt;D xsi:type="xsd:double"&gt;-0.6982088&lt;/D&gt;&lt;D xsi:type="xsd:double"&gt;-6.2500057&lt;/D&gt;&lt;D xsi:type="xsd:double"&gt;1.7579079&lt;/D&gt;&lt;D xsi:type="xsd:double"&gt;7.261634&lt;/D&gt;&lt;D xsi:type="xsd:double"&gt;5.4005146&lt;/D&gt;&lt;D xsi:type="xsd:double"&gt;5.36896&lt;/D&gt;&lt;D xsi:type="xsd:double"&gt;1.1633277&lt;/D&gt;&lt;D xsi:type="xsd:double"&gt;8.003675&lt;/D&gt;&lt;D xsi:type="xsd:double"&gt;2.2602916&lt;/D&gt;&lt;D xsi:type="xsd:double"&gt;4.0677905&lt;/D&gt;&lt;D xsi:type="xsd:double"&gt;6.5553784&lt;/D&gt;&lt;D xsi:type="xsd:double"&gt;-2.0061135&lt;/D&gt;&lt;D xsi:type="xsd:double"&gt;-0.029242039&lt;/D&gt;&lt;/FQL&gt;&lt;FQL&gt;&lt;Q&gt;TUR^FG_TOTAL_RETURNC(-5AY,0,AM)&lt;/Q&gt;&lt;R&gt;61&lt;/R&gt;&lt;C&gt;1&lt;/C&gt;&lt;D xsi:type="xsd:double"&gt;-0.10000467&lt;/D&gt;&lt;D xsi:type="xsd:double"&gt;12.412405&lt;/D&gt;&lt;D xsi:type="xsd:double"&gt;13.28156&lt;/D&gt;&lt;D xsi:type="xsd:double"&gt;10.37066&lt;/D&gt;&lt;D xsi:type="xsd:double"&gt;0.5716324&lt;/D&gt;&lt;D xsi:type="xsd:double"&gt;-15.630549&lt;/D&gt;&lt;D xsi:type="xsd:double"&gt;-6.56842&lt;/D&gt;&lt;D xsi:type="xsd:double"&gt;6.7597985&lt;/D&gt;&lt;D xsi:type="xsd:double"&gt;-5.023903&lt;/D&gt;&lt;D xsi:type="xsd:double"&gt;-2.8375328&lt;/D&gt;&lt;D xsi:type="xsd:double"&gt;10.315598&lt;/D&gt;&lt;D xsi:type="xsd:double"&gt;-10.546541&lt;/D&gt;&lt;D xsi:type="xsd:double"&gt;-0.81145763&lt;/D&gt;&lt;D xsi:type="xsd:double"&gt;-1.9730508&lt;/D&gt;&lt;D xsi:type="xsd:double"&gt;3.060031&lt;/D&gt;&lt;D xsi:type="xsd:double"&gt;-7.559806&lt;/D&gt;&lt;D xsi:type="xsd:double"&gt;-6.7805347&lt;/D&gt;&lt;D xsi:type="xsd:double"&gt;11.32704&lt;/D&gt;&lt;D xsi:type="xsd:double"&gt;13.566089&lt;/D&gt;&lt;D xsi:type="xsd:double"&gt;-10.979361&lt;/D&gt;&lt;D xsi:type="xsd:double"&gt;-2.2354305&lt;/D&gt;&lt;D xsi:type="xsd:double"&gt;-2.906078&lt;/D&gt;&lt;D xsi:type="xsd:double"&gt;18.118656&lt;/D&gt;&lt;D xsi:type="xsd:double"&gt;5.475104&lt;/D&gt;&lt;D xsi:type="xsd:double"&gt;18.575716&lt;/D&gt;&lt;D xsi:type="xsd:double"&gt;17.583216&lt;/D&gt;&lt;D xsi:type="xsd:double"&gt;14.0430565&lt;/D&gt;&lt;D xsi:type="xsd:double"&gt;-1.3557494&lt;/D&gt;&lt;D xsi:type="xsd:double"&gt;-5.6899366&lt;/D&gt;&lt;D xsi:type="xsd:double"&gt;-0.64121485&lt;/D&gt;&lt;D xsi:type="xsd:double"&gt;-1.2320399&lt;/D&gt;&lt;D xsi:type="xsd:double"&gt;-14.642114&lt;/D&gt;&lt;D xsi:type="xsd:double"&gt;1.686728&lt;/D&gt;&lt;D xsi:type="xsd:double"&gt;9.81921&lt;/D&gt;&lt;D xsi:type="xsd:double"&gt;18.0439&lt;/D&gt;&lt;D xsi:type="xsd:double"&gt;2.7891755&lt;/D&gt;&lt;D xsi:type="xsd:double"&gt;-3.7243962&lt;/D&gt;&lt;D xsi:type="xsd:double"&gt;-2.4868667&lt;/D&gt;&lt;D xsi:type="xsd:double"&gt;-5.211532&lt;/D&gt;&lt;D xsi:type="xsd:double"&gt;3.9879203&lt;/D&gt;&lt;D xsi:type="xsd:double"&gt;11.853576&lt;/D&gt;&lt;D xsi:type="xsd:double"&gt;-5.818188&lt;/D&gt;&lt;D xsi:type="xsd:double"&gt;6.3982487&lt;/D&gt;&lt;D xsi:type="xsd:double"&gt;11.560392&lt;/D&gt;&lt;D xsi:type="xsd:double"&gt;-0.97331405&lt;/D&gt;&lt;D xsi:type="xsd:double"&gt;2.4228096&lt;/D&gt;&lt;D xsi:type="xsd:double"&gt;-14.795912&lt;/D&gt;&lt;D xsi:type="xsd:double"&gt;3.1573176&lt;/D&gt;&lt;D xsi:type="xsd:double"&gt;-11.583119&lt;/D&gt;&lt;D xsi:type="xsd:double"&gt;7.7290416&lt;/D&gt;&lt;D xsi:type="xsd:double"&gt;0.17198324&lt;/D&gt;&lt;D xsi:type="xsd:double"&gt;1.4436483&lt;/D&gt;&lt;D xsi:type="xsd:double"&gt;-7.03339&lt;/D&gt;&lt;D xsi:type="xsd:double"&gt;-6.564617&lt;/D&gt;&lt;D xsi:type="xsd:double"&gt;1.386261&lt;/D&gt;&lt;D xsi:type="xsd:double"&gt;-2.9210687&lt;/D&gt;&lt;D xsi:type="xsd:double"&gt;0.28711557&lt;/D&gt;&lt;D xsi:type="xsd:double"&gt;10.01296&lt;/D&gt;&lt;D xsi:type="xsd:double"&gt;5.125177&lt;/D&gt;&lt;D xsi:type="xsd:double"&gt;-1.0927439&lt;/D&gt;&lt;D xsi:type="xsd:double"&gt;-3.456086&lt;/D&gt;&lt;/FQL&gt;&lt;FQL&gt;&lt;Q&gt;EPU^FG_PRICE(0,-200D)&lt;/Q&gt;&lt;R&gt;201&lt;/R&gt;&lt;C&gt;1&lt;/C&gt;&lt;D xsi:type="xsd:double"&gt;62.1399&lt;/D&gt;&lt;D xsi:type="xsd:double"&gt;61.61&lt;/D&gt;&lt;D xsi:type="xsd:double"&gt;60.71&lt;/D&gt;&lt;D xsi:type="xsd:double"&gt;61.35&lt;/D&gt;&lt;D xsi:type="xsd:double"&gt;64&lt;/D&gt;&lt;D xsi:type="xsd:double"&gt;62.97&lt;/D&gt;&lt;D xsi:type="xsd:double"&gt;64.55&lt;/D&gt;&lt;D xsi:type="xsd:double"&gt;64.1&lt;/D&gt;&lt;D xsi:type="xsd:double"&gt;63.3&lt;/D&gt;&lt;D xsi:type="xsd:double"&gt;63.41&lt;/D&gt;&lt;D xsi:type="xsd:double"&gt;60.91&lt;/D&gt;&lt;D xsi:type="xsd:double"&gt;62.65&lt;/D&gt;&lt;D xsi:type="xsd:double"&gt;63.53&lt;/D&gt;&lt;D xsi:type="xsd:double"&gt;61.87&lt;/D&gt;&lt;D xsi:type="xsd:double"&gt;62.71&lt;/D&gt;&lt;D xsi:type="xsd:double"&gt;62.31&lt;/D&gt;&lt;D xsi:type="xsd:double"&gt;61.33&lt;/D&gt;&lt;D xsi:type="xsd:double"&gt;61.05&lt;/D&gt;&lt;D xsi:type="xsd:double"&gt;61.5&lt;/D&gt;&lt;D xsi:type="xsd:double"&gt;60.8036&lt;/D&gt;&lt;D xsi:type="xsd:double"&gt;59.3&lt;/D&gt;&lt;D xsi:type="xsd:double"&gt;59.78&lt;/D&gt;&lt;D xsi:type="xsd:double"&gt;59.89&lt;/D&gt;&lt;D xsi:type="xsd:double"&gt;58.88&lt;/D&gt;&lt;D xsi:type="xsd:double"&gt;58.59&lt;/D&gt;&lt;D xsi:type="xsd:double"&gt;57.8112&lt;/D&gt;&lt;D xsi:type="xsd:double"&gt;57.14&lt;/D&gt;&lt;D xsi:type="xsd:double"&gt;57.8745&lt;/D&gt;&lt;D xsi:type="xsd:double"&gt;57.9154&lt;/D&gt;&lt;D xsi:type="xsd:double"&gt;58.4354&lt;/D&gt;&lt;D xsi:type="xsd:double"&gt;57.768&lt;/D&gt;&lt;D xsi:type="xsd:double"&gt;57.5472&lt;/D&gt;&lt;D xsi:type="xsd:double"&gt;56.45&lt;/D&gt;&lt;D xsi:type="xsd:double"&gt;56&lt;/D&gt;&lt;D xsi:type="xsd:double"&gt;56.6475&lt;/D&gt;&lt;D xsi:type="xsd:double"&gt;56.5&lt;/D&gt;&lt;D xsi:type="xsd:double"&gt;55.73&lt;/D&gt;&lt;D xsi:type="xsd:double"&gt;56.01&lt;/D&gt;&lt;D xsi:type="xsd:double"&gt;54.91&lt;/D&gt;&lt;D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xsi:type="xsd:double"&gt;39.96&lt;/D&gt;&lt;/FQL&gt;&lt;FQL&gt;&lt;Q&gt;EWG^FG_TOTAL_RETURNC(-5AY,0,AM)&lt;/Q&gt;&lt;R&gt;61&lt;/R&gt;&lt;C&gt;1&lt;/C&gt;&lt;D xsi:type="xsd:double"&gt;2.3320556&lt;/D&gt;&lt;D xsi:type="xsd:double"&gt;3.8095236&lt;/D&gt;&lt;D xsi:type="xsd:double"&gt;5.639398&lt;/D&gt;&lt;D xsi:type="xsd:double"&gt;2.2298932&lt;/D&gt;&lt;D xsi:type="xsd:double"&gt;0.52227974&lt;/D&gt;&lt;D xsi:type="xsd:double"&gt;0.091683865&lt;/D&gt;&lt;D xsi:type="xsd:double"&gt;7.2977066&lt;/D&gt;&lt;D xsi:type="xsd:double"&gt;2.2766113&lt;/D&gt;&lt;D xsi:type="xsd:double"&gt;-1.130575&lt;/D&gt;&lt;D xsi:type="xsd:double"&gt;-1.0017157&lt;/D&gt;&lt;D xsi:type="xsd:double"&gt;1.1564136&lt;/D&gt;&lt;D xsi:type="xsd:double"&gt;-2.9151201&lt;/D&gt;&lt;D xsi:type="xsd:double"&gt;-0.559324&lt;/D&gt;&lt;D xsi:type="xsd:double"&gt;-2.486682&lt;/D&gt;&lt;D xsi:type="xsd:double"&gt;-0.13310313&lt;/D&gt;&lt;D xsi:type="xsd:double"&gt;-2.8944135&lt;/D&gt;&lt;D xsi:type="xsd:double"&gt;-7.45185&lt;/D&gt;&lt;D xsi:type="xsd:double"&gt;-3.4118056&lt;/D&gt;&lt;D xsi:type="xsd:double"&gt;-4.3094277&lt;/D&gt;&lt;D xsi:type="xsd:double"&gt;-2.1410108&lt;/D&gt;&lt;D xsi:type="xsd:double"&gt;-6.941068&lt;/D&gt;&lt;D xsi:type="xsd:double"&gt;-4.220647&lt;/D&gt;&lt;D xsi:type="xsd:double"&gt;-3.0104756&lt;/D&gt;&lt;D xsi:type="xsd:double"&gt;-9.761583&lt;/D&gt;&lt;D xsi:type="xsd:double"&gt;6.829512&lt;/D&gt;&lt;D xsi:type="xsd:double"&gt;16.985535&lt;/D&gt;&lt;D xsi:type="xsd:double"&gt;-1.3230562&lt;/D&gt;&lt;D xsi:type="xsd:double"&gt;12.535381&lt;/D&gt;&lt;D xsi:type="xsd:double"&gt;-2.8386593&lt;/D&gt;&lt;D xsi:type="xsd:double"&gt;0.2588749&lt;/D&gt;&lt;D xsi:type="xsd:double"&gt;8.299518&lt;/D&gt;&lt;D xsi:type="xsd:double"&gt;-3.4059942&lt;/D&gt;&lt;D xsi:type="xsd:double"&gt;1.1880398&lt;/D&gt;&lt;D xsi:type="xsd:double"&gt;3.61619&lt;/D&gt;&lt;D xsi:type="xsd:double"&gt;-6.0124397&lt;/D&gt;&lt;D xsi:type="xsd:double"&gt;-1.8014789&lt;/D&gt;&lt;D xsi:type="xsd:double"&gt;-5.054283&lt;/D&gt;&lt;D xsi:type="xsd:double"&gt;11.277592&lt;/D&gt;&lt;D xsi:type="xsd:double"&gt;4.612148&lt;/D&gt;&lt;D xsi:type="xsd:double"&gt;-0.5420029&lt;/D&gt;&lt;D xsi:type="xsd:double"&gt;2.929151&lt;/D&gt;&lt;D xsi:type="xsd:double"&gt;3.5407066&lt;/D&gt;&lt;D xsi:type="xsd:double"&gt;-1.5979528&lt;/D&gt;&lt;D xsi:type="xsd:double"&gt;4.8392296&lt;/D&gt;&lt;D xsi:type="xsd:double"&gt;-3.2471538&lt;/D&gt;&lt;D xsi:type="xsd:double"&gt;1.8372774&lt;/D&gt;&lt;D xsi:type="xsd:double"&gt;4.445863&lt;/D&gt;&lt;D xsi:type="xsd:double"&gt;2.282548&lt;/D&gt;&lt;D xsi:type="xsd:double"&gt;-0.87454915&lt;/D&gt;&lt;D xsi:type="xsd:double"&gt;-4.441738&lt;/D&gt;&lt;D xsi:type="xsd:double"&gt;2.8334856&lt;/D&gt;&lt;D xsi:type="xsd:double"&gt;6.996906&lt;/D&gt;&lt;D xsi:type="xsd:double"&gt;4.369211&lt;/D&gt;&lt;D xsi:type="xsd:double"&gt;5.4338813&lt;/D&gt;&lt;D xsi:type="xsd:double"&gt;2.6295066&lt;/D&gt;&lt;D xsi:type="xsd:double"&gt;5.713558&lt;/D&gt;&lt;D xsi:type="xsd:double"&gt;1.9719124&lt;/D&gt;&lt;D xsi:type="xsd:double"&gt;3.1650186&lt;/D&gt;&lt;D xsi:type="xsd:double"&gt;-0.09368062&lt;/D&gt;&lt;D xsi:type="xsd:double"&gt;-3.3286393&lt;/D&gt;&lt;D xsi:type="xsd:double"&gt;0.8731842&lt;/D&gt;&lt;/FQL&gt;&lt;FQL&gt;&lt;Q&gt;EWG^FG_PRICE(0,-200D)&lt;/Q&gt;&lt;R&gt;201&lt;/R&gt;&lt;C&gt;1&lt;/C&gt;&lt;D xsi:type="xsd:double"&gt;41.6001&lt;/D&gt;&lt;D xsi:type="xsd:double"&gt;41.55&lt;/D&gt;&lt;D xsi:type="xsd:double"&gt;41.44&lt;/D&gt;&lt;D xsi:type="xsd:double"&gt;41.69&lt;/D&gt;&lt;D xsi:type="xsd:double"&gt;41.88&lt;/D&gt;&lt;D xsi:type="xsd:double"&gt;41.38&lt;/D&gt;&lt;D xsi:type="xsd:double"&gt;41.59&lt;/D&gt;&lt;D xsi:type="xsd:double"&gt;41.53&lt;/D&gt;&lt;D xsi:type="xsd:double"&gt;41.67&lt;/D&gt;&lt;D xsi:type="xsd:double"&gt;41.78&lt;/D&gt;&lt;D xsi:type="xsd:double"&gt;41.52&lt;/D&gt;&lt;D xsi:type="xsd:double"&gt;42.09&lt;/D&gt;&lt;D xsi:type="xsd:double"&gt;42.34&lt;/D&gt;&lt;D xsi:type="xsd:double"&gt;42.07&lt;/D&gt;&lt;D xsi:type="xsd:double"&gt;42.42&lt;/D&gt;&lt;D xsi:type="xsd:double"&gt;42.43&lt;/D&gt;&lt;D xsi:type="xsd:double"&gt;42.47&lt;/D&gt;&lt;D xsi:type="xsd:double"&gt;42.13&lt;/D&gt;&lt;D xsi:type="xsd:double"&gt;41.61&lt;/D&gt;&lt;D xsi:type="xsd:double"&gt;41.31&lt;/D&gt;&lt;D xsi:type="xsd:double"&gt;41.2&lt;/D&gt;&lt;D xsi:type="xsd:double"&gt;40.75&lt;/D&gt;&lt;D xsi:type="xsd:double"&gt;41.24&lt;/D&gt;&lt;D xsi:type="xsd:double"&gt;41.27&lt;/D&gt;&lt;D xsi:type="xsd:double"&gt;41.24&lt;/D&gt;&lt;D xsi:type="xsd:double"&gt;41.22&lt;/D&gt;&lt;D xsi:type="xsd:double"&gt;41.45&lt;/D&gt;&lt;D xsi:type="xsd:double"&gt;41.06&lt;/D&gt;&lt;D xsi:type="xsd:double"&gt;41.15&lt;/D&gt;&lt;D xsi:type="xsd:double"&gt;41.42&lt;/D&gt;&lt;D xsi:type="xsd:double"&gt;41.31&lt;/D&gt;&lt;D xsi:type="xsd:double"&gt;41.39&lt;/D&gt;&lt;D xsi:type="xsd:double"&gt;41.07&lt;/D&gt;&lt;D xsi:type="xsd:double"&gt;41.48&lt;/D&gt;&lt;D xsi:type="xsd:double"&gt;41.69&lt;/D&gt;&lt;D xsi:type="xsd:double"&gt;41.34&lt;/D&gt;&lt;D xsi:type="xsd:double"&gt;41.34&lt;/D&gt;&lt;D xsi:type="xsd:double"&gt;41.05&lt;/D&gt;&lt;D xsi:type="xsd:double"&gt;41.04&lt;/D&gt;&lt;D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xsi:type="xsd:double"&gt;32.42&lt;/D&gt;&lt;/FQL&gt;&lt;FQL&gt;&lt;Q&gt;ECH^FG_TOTAL_RETURNC(-5AY,0,AM)&lt;/Q&gt;&lt;R&gt;61&lt;/R&gt;&lt;C&gt;1&lt;/C&gt;&lt;D xsi:type="xsd:double"&gt;7.3684216&lt;/D&gt;&lt;D xsi:type="xsd:double"&gt;10.627449&lt;/D&gt;&lt;D xsi:type="xsd:double"&gt;5.935514&lt;/D&gt;&lt;D xsi:type="xsd:double"&gt;6.323588&lt;/D&gt;&lt;D xsi:type="xsd:double"&gt;5.44132&lt;/D&gt;&lt;D xsi:type="xsd:double"&gt;0.12000799&lt;/D&gt;&lt;D xsi:type="xsd:double"&gt;2.726996&lt;/D&gt;&lt;D xsi:type="xsd:double"&gt;-17.269539&lt;/D&gt;&lt;D xsi:type="xsd:double"&gt;6.253624&lt;/D&gt;&lt;D xsi:type="xsd:double"&gt;-8.943635&lt;/D&gt;&lt;D xsi:type="xsd:double"&gt;1.4455199&lt;/D&gt;&lt;D xsi:type="xsd:double"&gt;-1.4249206&lt;/D&gt;&lt;D xsi:type="xsd:double"&gt;-10.155672&lt;/D&gt;&lt;D xsi:type="xsd:double"&gt;13.696373&lt;/D&gt;&lt;D xsi:type="xsd:dou</t>
        </r>
      </text>
    </comment>
    <comment ref="A5" authorId="0" shapeId="0" xr:uid="{742072A0-BBCE-40F2-BB75-825302361BE2}">
      <text>
        <r>
          <rPr>
            <b/>
            <sz val="9"/>
            <color indexed="81"/>
            <rFont val="Tahoma"/>
            <charset val="1"/>
          </rPr>
          <t>ble"&gt;-15.550745&lt;/D&gt;&lt;D xsi:type="xsd:double"&gt;15.739166&lt;/D&gt;&lt;D xsi:type="xsd:double"&gt;-4.4095097&lt;/D&gt;&lt;D xsi:type="xsd:double"&gt;17.328512&lt;/D&gt;&lt;D xsi:type="xsd:double"&gt;-8.273506&lt;/D&gt;&lt;D xsi:type="xsd:double"&gt;8.087957&lt;/D&gt;&lt;D xsi:type="xsd:double"&gt;-11.984605&lt;/D&gt;&lt;D xsi:type="xsd:double"&gt;0.65199137&lt;/D&gt;&lt;D xsi:type="xsd:double"&gt;8.744944&lt;/D&gt;&lt;D xsi:type="xsd:double"&gt;-8.67461&lt;/D&gt;&lt;D xsi:type="xsd:double"&gt;-3.5874486&lt;/D&gt;&lt;D xsi:type="xsd:double"&gt;11.543333&lt;/D&gt;&lt;D xsi:type="xsd:double"&gt;1.7179489&lt;/D&gt;&lt;D xsi:type="xsd:double"&gt;9.70949&lt;/D&gt;&lt;D xsi:type="xsd:double"&gt;-2.2299707&lt;/D&gt;&lt;D xsi:type="xsd:double"&gt;-0.926584&lt;/D&gt;&lt;D xsi:type="xsd:double"&gt;-0.5395651&lt;/D&gt;&lt;D xsi:type="xsd:double"&gt;6.256783&lt;/D&gt;&lt;D xsi:type="xsd:double"&gt;1.1551261&lt;/D&gt;&lt;D xsi:type="xsd:double"&gt;9.097279&lt;/D&gt;&lt;D xsi:type="xsd:double"&gt;-7.504809&lt;/D&gt;&lt;D xsi:type="xsd:double"&gt;-9.362&lt;/D&gt;&lt;D xsi:type="xsd:double"&gt;-7.612854&lt;/D&gt;&lt;D xsi:type="xsd:double"&gt;10.062111&lt;/D&gt;&lt;D xsi:type="xsd:double"&gt;4.2404532&lt;/D&gt;&lt;D xsi:type="xsd:double"&gt;-5.121684&lt;/D&gt;&lt;D xsi:type="xsd:double"&gt;-3.7902057&lt;/D&gt;&lt;D xsi:type="xsd:double"&gt;4.29765&lt;/D&gt;&lt;D xsi:type="xsd:double"&gt;0.4959941&lt;/D&gt;&lt;D xsi:type="xsd:double"&gt;10.70615&lt;/D&gt;&lt;D xsi:type="xsd:double"&gt;-8.700848&lt;/D&gt;&lt;D xsi:type="xsd:double"&gt;0.30828714&lt;/D&gt;&lt;D xsi:type="xsd:double"&gt;3.937757&lt;/D&gt;&lt;D xsi:type="xsd:double"&gt;-1.2382209&lt;/D&gt;&lt;D xsi:type="xsd:double"&gt;0.93562603&lt;/D&gt;&lt;D xsi:type="xsd:double"&gt;-6.7853155&lt;/D&gt;&lt;D xsi:type="xsd:double"&gt;0.29217005&lt;/D&gt;&lt;D xsi:type="xsd:double"&gt;7.0831656&lt;/D&gt;&lt;D xsi:type="xsd:double"&gt;7.32069&lt;/D&gt;&lt;D xsi:type="xsd:double"&gt;5.297792&lt;/D&gt;&lt;D xsi:type="xsd:double"&gt;4.242027&lt;/D&gt;&lt;D xsi:type="xsd:double"&gt;3.6277533&lt;/D&gt;&lt;D xsi:type="xsd:double"&gt;-3.7165523&lt;/D&gt;&lt;D xsi:type="xsd:double"&gt;-1.5180886&lt;/D&gt;&lt;D xsi:type="xsd:double"&gt;7.576251&lt;/D&gt;&lt;D xsi:type="xsd:double"&gt;2.5304914&lt;/D&gt;&lt;D xsi:type="xsd:double"&gt;2.0368695&lt;/D&gt;&lt;/FQL&gt;&lt;FQL&gt;&lt;Q&gt;INDA^FG_PRICE(0,-200D)&lt;/Q&gt;&lt;R&gt;201&lt;/R&gt;&lt;C&gt;1&lt;/C&gt;&lt;D xsi:type="xsd:double"&gt;54.535&lt;/D&gt;&lt;D xsi:type="xsd:double"&gt;54.76&lt;/D&gt;&lt;D xsi:type="xsd:double"&gt;55.29&lt;/D&gt;&lt;D xsi:type="xsd:double"&gt;54.48&lt;/D&gt;&lt;D xsi:type="xsd:double"&gt;54.74&lt;/D&gt;&lt;D xsi:type="xsd:double"&gt;54.45&lt;/D&gt;&lt;D xsi:type="xsd:double"&gt;54.065&lt;/D&gt;&lt;D xsi:type="xsd:double"&gt;53.76&lt;/D&gt;&lt;D xsi:type="xsd:double"&gt;52.78&lt;/D&gt;&lt;D xsi:type="xsd:double"&gt;52.97&lt;/D&gt;&lt;D xsi:type="xsd:double"&gt;52.77&lt;/D&gt;&lt;D xsi:type="xsd:double"&gt;52.81&lt;/D&gt;&lt;D xsi:type="xsd:double"&gt;52.63&lt;/D&gt;&lt;D xsi:type="xsd:double"&gt;52.88&lt;/D&gt;&lt;D xsi:type="xsd:double"&gt;52.76&lt;/D&gt;&lt;D xsi:type="xsd:double"&gt;52.45&lt;/D&gt;&lt;D xsi:type="xsd:double"&gt;52.3&lt;/D&gt;&lt;D xsi:type="xsd:double"&gt;52.39&lt;/D&gt;&lt;D xsi:type="xsd:double"&gt;52.06&lt;/D&gt;&lt;D xsi:type="xsd:double"&gt;52.16&lt;/D&gt;&lt;D xsi:type="xsd:double"&gt;52.25&lt;/D&gt;&lt;D xsi:type="xsd:double"&gt;52.49&lt;/D&gt;&lt;D xsi:type="xsd:double"&gt;52.74&lt;/D&gt;&lt;D xsi:type="xsd:double"&gt;53.06&lt;/D&gt;&lt;D xsi:type="xsd:double"&gt;53.5&lt;/D&gt;&lt;D xsi:type="xsd:double"&gt;53.94&lt;/D&gt;&lt;D xsi:type="xsd:double"&gt;53.74&lt;/D&gt;&lt;D xsi:type="xsd:double"&gt;54.02&lt;/D&gt;&lt;D xsi:type="xsd:double"&gt;53.87&lt;/D&gt;&lt;D xsi:type="xsd:double"&gt;53.43&lt;/D&gt;&lt;D xsi:type="xsd:double"&gt;53.15&lt;/D&gt;&lt;D xsi:type="xsd:double"&gt;53.24&lt;/D&gt;&lt;D xsi:type="xsd:double"&gt;53.16&lt;/D&gt;&lt;D xsi:type="xsd:double"&gt;52.71&lt;/D&gt;&lt;D xsi:type="xsd:double"&gt;52.89&lt;/D&gt;&lt;D xsi:type="xsd:double"&gt;52.48&lt;/D&gt;&lt;D xsi:type="xsd:double"&gt;52.59&lt;/D&gt;&lt;D xsi:type="xsd:double"&gt;52.62&lt;/D&gt;&lt;D xsi:type="xsd:double"&gt;52.35&lt;/D&gt;&lt;D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xsi:type="xsd:double"&gt;52.43&lt;/D&gt;&lt;/FQL&gt;&lt;FQL&gt;&lt;Q&gt;EWT^FG_TOTAL_RETURNC(-5AY,0,AM)&lt;/Q&gt;&lt;R&gt;61&lt;/R&gt;&lt;C&gt;1&lt;/C&gt;&lt;D xsi:type="xsd:double"&gt;7.5925946&lt;/D&gt;&lt;D xsi:type="xsd:double"&gt;8.32616&lt;/D&gt;&lt;D xsi:type="xsd:double"&gt;5.0944686&lt;/D&gt;&lt;D xsi:type="xsd:double"&gt;12.61313&lt;/D&gt;&lt;D xsi:type="xsd:double"&gt;3.1292796&lt;/D&gt;&lt;D xsi:type="xsd:double"&gt;-4.5266094&lt;/D&gt;&lt;D xsi:type="xsd:double"&gt;10.83709&lt;/D&gt;&lt;D xsi:type="xsd:double"&gt;-4.8730793&lt;/D&gt;&lt;D xsi:type="xsd:double"&gt;4.2002916&lt;/D&gt;&lt;D xsi:type="xsd:double"&gt;0.72716475&lt;/D&gt;&lt;D xsi:type="xsd:double"&gt;-2.5266826&lt;/D&gt;&lt;D xsi:type="xsd:double"&gt;3.0107856&lt;/D&gt;&lt;D xsi:type="xsd:double"&gt;-3.000933&lt;/D&gt;&lt;D xsi:type="xsd:double"&gt;5.8491826&lt;/D&gt;&lt;D xsi:type="xsd:double"&gt;2.8155565&lt;/D&gt;&lt;D xsi:type="xsd:double"&gt;-1.1562467&lt;/D&gt;&lt;D xsi:type="xsd:double"&gt;-2.6319861&lt;/D&gt;&lt;D xsi:type="xsd:double"&gt;-1.5807807&lt;/D&gt;&lt;D xsi:type="xsd:double"&gt;-8.544815&lt;/D&gt;&lt;D xsi:type="xsd:double"&gt;-5.0755143&lt;/D&gt;&lt;D xsi:type="xsd:double"&gt;-2.3311734&lt;/D&gt;&lt;D xsi:type="xsd:double"&gt;-3.6938846&lt;/D&gt;&lt;D xsi:type="xsd:double"&gt;0.92446804&lt;/D&gt;&lt;D xsi:type="xsd:double"&gt;-12.161374&lt;/D&gt;&lt;D xsi:type="xsd:double"&gt;-8.098518&lt;/D&gt;&lt;D xsi:type="xsd:double"&gt;18.421055&lt;/D&gt;&lt;D xsi:type="xsd:double"&gt;-2.3115993&lt;/D&gt;&lt;D xsi:type="xsd:double"&gt;10.76355&lt;/D&gt;&lt;D xsi:type="xsd:double"&gt;-2.6906908&lt;/D&gt;&lt;D xsi:type="xsd:double"&gt;3.9762378&lt;/D&gt;&lt;D xsi:type="xsd:double"&gt;-3.2087862&lt;/D&gt;&lt;D xsi:type="xsd:double"&gt;1.521337&lt;/D&gt;&lt;D xsi:type="xsd:double"&gt;5.4350257&lt;/D&gt;&lt;D xsi:type="xsd:double"&gt;1.9940615&lt;/D&gt;&lt;D xsi:type="xsd:double"&gt;-4.8044977&lt;/D&gt;&lt;D xsi:type="xsd:double"&gt;-2.3377776&lt;/D&gt;&lt;D xsi:type="xsd:double"&gt;-0.51454306&lt;/D&gt;&lt;D xsi:type="xsd:double"&gt;8.2302685&lt;/D&gt;&lt;D xsi:type="xsd:double"&gt;4.1540146&lt;/D&gt;&lt;D xsi:type="xsd:double"&gt;1.1018634&lt;/D&gt;&lt;D xsi:type="xsd:double"&gt;3.2250881&lt;/D&gt;&lt;D xsi:type="xsd:double"&gt;4.891193&lt;/D&gt;&lt;D xsi:type="xsd:double"&gt;-4.416603&lt;/D&gt;&lt;D xsi:type="xsd:double"&gt;11.0896225&lt;/D&gt;&lt;D xsi:type="xsd:double"&gt;4.1787624&lt;/D&gt;&lt;D xsi:type="xsd:double"&gt;-3.8440108&lt;/D&gt;&lt;D xsi:type="xsd:double"&gt;5.059874&lt;/D&gt;&lt;D xsi:type="xsd:double"&gt;1.5257359&lt;/D&gt;&lt;D xsi:type="xsd:double"&gt;0.68802834&lt;/D&gt;&lt;D xsi:type="xsd:double"&gt;-2.4635851&lt;/D&gt;&lt;D xsi:type="xsd:double"&gt;1.1168718&lt;/D&gt;&lt;D xsi:type="xsd:double"&gt;0.6025195&lt;/D&gt;&lt;D xsi:type="xsd:double"&gt;-1.6095817&lt;/D&gt;&lt;D xsi:type="xsd:double"&gt;-4.1658697&lt;/D&gt;&lt;D xsi:type="xsd:double"&gt;-8.336645&lt;/D&gt;&lt;D xsi:type="xsd:double"&gt;15.894329&lt;/D&gt;&lt;D xsi:type="xsd:double"&gt;6.1659217&lt;/D&gt;&lt;D xsi:type="xsd:double"&gt;4.523051&lt;/D&gt;&lt;D xsi:type="xsd:double"&gt;0.45462847&lt;/D&gt;&lt;D xsi:type="xsd:double"&gt;6.553805&lt;/D&gt;&lt;D xsi:type="xsd:double"&gt;4.7192097&lt;/D&gt;&lt;/FQL&gt;&lt;FQL&gt;&lt;Q&gt;ENZL^FG_TOTAL_RETURNC(-5AY,0,AM)&lt;/Q&gt;&lt;R&gt;61&lt;/R&gt;&lt;C&gt;1&lt;/C&gt;&lt;D xsi:type="xsd:double"&gt;8.966482&lt;/D&gt;&lt;D xsi:type="xsd:double"&gt;5.928409&lt;/D&gt;&lt;D xsi:type="xsd:double"&gt;3.3388138&lt;/D&gt;&lt;D xsi:type="xsd:double"&gt;2.4706006&lt;/D&gt;&lt;D xsi:type="xsd:double"&gt;-5.1562843&lt;/D&gt;&lt;D xsi:type="xsd:double"&gt;-5.7425795&lt;/D&gt;&lt;D xsi:type="xsd:double"&gt;4.857838&lt;/D&gt;&lt;D xsi:type="xsd:double"&gt;-2.804464&lt;/D&gt;&lt;D xsi:type="xsd:double"&gt;-0.7196367&lt;/D&gt;&lt;D xsi:type="xsd:double"&gt;0.22683144&lt;/D&gt;&lt;D xsi:type="xsd:double"&gt;0.1778245&lt;/D&gt;&lt;D xsi:type="xsd:double"&gt;2.4043798&lt;/D&gt;&lt;D xsi:type="xsd:double"&gt;0.6460786&lt;/D&gt;&lt;D xsi:type="xsd:double"&gt;-6.7480803&lt;/D&gt;&lt;D xsi:type="xsd:double"&gt;0.13378859&lt;/D&gt;&lt;D xsi:type="xsd:double"&gt;-8.563161&lt;/D&gt;&lt;D xsi:type="xsd:double"&gt;-1.5453339&lt;/D&gt;&lt;D xsi:type="xsd:double"&gt;5.3602457&lt;/D&gt;&lt;D xsi:type="xsd:double"&gt;-7.600355&lt;/D&gt;&lt;D xsi:type="xsd:double"&gt;-7.167828&lt;/D&gt;&lt;D xsi:type="xsd:double"&gt;-4.013419&lt;/D&gt;&lt;D xsi:type="xsd:double"&gt;2.0070553&lt;/D&gt;&lt;D xsi:type="xsd:double"&gt;2.4000049&lt;/D&gt;&lt;D xsi:type="xsd:double"&gt;-9.058279&lt;/D&gt;&lt;D xsi:type="xsd:double"&gt;-4.295331&lt;/D&gt;&lt;D xsi:type="xsd:double"&gt;13.415813&lt;/D&gt;&lt;D xsi:type="xsd:double"&gt;4.2678237&lt;/D&gt;&lt;D xsi:type="xsd:double"&gt;6.96764&lt;/D&gt;&lt;D xsi:type="xsd:double"&gt;-6.8606615&lt;/D&gt;&lt;D xsi:type="xsd:double"&gt;-0.24830103&lt;/D&gt;&lt;D xsi:type="xsd:double"&gt;3.0284166&lt;/D&gt;&lt;D xsi:type="xsd:double"&gt;-1.6508937&lt;/D&gt;&lt;D xsi:type="xsd:double"&gt;-0.7977605&lt;/D&gt;&lt;D xsi:type="xsd:double"&gt;2.9595733&lt;/D&gt;&lt;D xsi:type="xsd:double"&gt;-9.2915&lt;/D&gt;&lt;D xsi:type="xsd:double"&gt;-0.37938356&lt;/D&gt;&lt;D xsi:type="xsd:double"&gt;-5.3091345&lt;/D&gt;&lt;D xsi:type="xsd:double"&gt;6.5294504&lt;/D&gt;&lt;D xsi:type="xsd:double"&gt;8.099783&lt;/D&gt;&lt;D xsi:type="xsd:double"&gt;-1.7510831&lt;/D&gt;&lt;D xsi:type="xsd:double"&gt;-2.070433&lt;/D&gt;&lt;D xsi:type="xsd:double"&gt;-1.2859643&lt;/D&gt;&lt;D xsi:type="xsd:double"&gt;-1.4351964&lt;/D&gt;&lt;D xsi:type="xsd:double"&gt;2.3745537&lt;/D&gt;&lt;D xsi:type="xsd:double"&gt;0.06067753&lt;/D&gt;&lt;D xsi:type="xsd:double"&gt;2.159536&lt;/D&gt;&lt;D xsi:type="xsd:double"&gt;6.66523&lt;/D&gt;&lt;D xsi:type="xsd:double"&gt;-0.121337175&lt;/D&gt;&lt;D xsi:type="xsd:double"&gt;-2.1259367&lt;/D&gt;&lt;D xsi:type="xsd:double"&gt;-0.8274734&lt;/D&gt;&lt;D xsi:type="xsd:double"&gt;-3.7143528&lt;/D&gt;&lt;D xsi:type="xsd:double"&gt;0.87815523&lt;/D&gt;&lt;D xsi:type="xsd:double"&gt;-5.2230716&lt;/D&gt;&lt;D xsi:type="xsd:double"&gt;-3.9494753&lt;/D&gt;&lt;D xsi:type="xsd:double"&gt;4.7214866&lt;/D&gt;&lt;D xsi:type="xsd:double"&gt;3.5498261&lt;/D&gt;&lt;D xsi:type="xsd:double"&gt;-0.32166243&lt;/D&gt;&lt;D xsi:type="xsd:double"&gt;2.6568413&lt;/D&gt;&lt;D xsi:type="xsd:double"&gt;-0.42865872&lt;/D&gt;&lt;D xsi:type="xsd:double"&gt;-0.40758252&lt;/D&gt;&lt;D xsi:type="xsd:double"&gt;0.27107&lt;/D&gt;&lt;/FQL&gt;&lt;FQL&gt;&lt;Q&gt;EPU^FG_TOTAL_RETURNC(-5AY,0,AM)&lt;/Q&gt;&lt;R&gt;61&lt;/R&gt;&lt;C&gt;1&lt;/C&gt;&lt;D xsi:type="xsd:double"&gt;5.1353216&lt;/D&gt;&lt;D xsi:type="xsd:double"&gt;7.856536&lt;/D&gt;&lt;D xsi:type="xsd:double"&gt;5.3485274&lt;/D&gt;&lt;D xsi:type="xsd:double"&gt;2.1960855&lt;/D&gt;&lt;D xsi:type="xsd:double"&gt;10.2949505&lt;/D&gt;&lt;D xsi:type="xsd:double"&gt;-12.831057&lt;/D&gt;&lt;D xsi:type="xsd:double"&gt;-6.0766993&lt;/D&gt;&lt;D xsi:type="xsd:double"&gt;0.43969154&lt;/D&gt;&lt;D xsi:type="xsd:double"&gt;-10.318822&lt;/D&gt;&lt;D xsi:type="xsd:double"&gt;-1.3009846&lt;/D&gt;&lt;D xsi:type="xsd:double"&gt;-7.374418&lt;/D&gt;&lt;D xsi:type="xsd:double"&gt;2.730763&lt;/D&gt;&lt;D xsi:type="xsd:double"&gt;14.114571&lt;/D&gt;&lt;D xsi:type="xsd:double"&gt;-4.9868765&lt;/D&gt;&lt;D xsi:type="xsd:double"&gt;1.8790722&lt;/D&gt;&lt;D xsi:type="xsd:double"&gt;12.387228&lt;/D&gt;&lt;D xsi:type="xsd:double"&gt;3.149116&lt;/D&gt;&lt;D xsi:type="xsd:double"&gt;11.433697&lt;/D&gt;&lt;D xsi:type="xsd:double"&gt;-10.072523&lt;/D&gt;&lt;D xsi:type="xsd:double"&gt;-9.916365&lt;/D&gt;&lt;D xsi:type="xsd:double"&gt;-9.374303&lt;/D&gt;&lt;D xsi:type="xsd:double"&gt;-2.6934803&lt;/D&gt;&lt;D xsi:type="xsd:double"&gt;1.9103289&lt;/D&gt;&lt;D xsi:type="xsd:double"&gt;-8.951801&lt;/D&gt;&lt;D xsi:type="xsd:double"&gt;6.76471&lt;/D&gt;&lt;D xsi:type="xsd:double"&gt;15.584421&lt;/D&gt;&lt;D xsi:type="xsd:double"&gt;-1.3252497&lt;/D&gt;&lt;D xsi:type="xsd:double"&gt;10.428381&lt;/D&gt;&lt;D xsi:type="xsd:double"&gt;-8.712244&lt;/D&gt;&lt;D xsi:type="xsd:double"&gt;1.3235807&lt;/D&gt;&lt;D xsi:type="xsd:double"&gt;7.4596047&lt;/D&gt;&lt;D xsi:type="xsd:double"&gt;-5.790144&lt;/D&gt;&lt;D xsi:type="xsd:double"&gt;4.469824&lt;/D&gt;&lt;D xsi:type="xsd:double"&gt;8.219635&lt;/D&gt;&lt;D xsi:type="xsd:double"&gt;-2.2140265&lt;/D&gt;&lt;D xsi:type="xsd:double"&gt;-4.0566025&lt;/D&gt;&lt;D xsi:type="xsd:double"&gt;-4.8508644&lt;/D&gt;&lt;D xsi:type="xsd:double"&gt;6.527722&lt;/D&gt;&lt;D xsi:type="xsd:double"&gt;13.733482&lt;/D&gt;&lt;D xsi:type="xsd:double"&gt;-3.1930387&lt;/D&gt;&lt;D xsi:type="xsd:double"&gt;5.3310394&lt;/D&gt;&lt;D xsi:type="xsd:double"&gt;11.952602&lt;/D&gt;&lt;D xsi:type="xsd:double"&gt;1.5424728&lt;/D&gt;&lt;D xsi:type="xsd:double"&gt;7.67982&lt;/D&gt;&lt;D xsi:type="xsd:double"&gt;-2.9270768&lt;/D&gt;&lt;D xsi:type="xsd:double"&gt;0.58909655&lt;/D&gt;&lt;D xsi:type="xsd:double"&gt;-0.90287924&lt;/D&gt;&lt;D xsi:type="xsd:double"&gt;6.3038588&lt;/D&gt;&lt;D xsi:type="xsd:double"&gt;3.5804987&lt;/D&gt;&lt;D xsi:type="xsd:double"&gt;-3.1548142&lt;/D&gt;&lt;D xsi:type="xsd:double"&gt;-3.8534641&lt;/D&gt;&lt;D xsi:type="xsd:double"&gt;0.040876865&lt;/D&gt;&lt;D xsi:type="xsd:double"&gt;1.5784025&lt;/D&gt;&lt;D xsi:type="xsd:double"&gt;8.743882&lt;/D&gt;&lt;D xsi:type="xsd:double"&gt;-0.112104416&lt;/D&gt;&lt;D xsi:type="xsd:double"&gt;4.960716&lt;/D&gt;&lt;D xsi:type="xsd:double"&gt;3.0828&lt;/D&gt;&lt;D xsi:type="xsd:double"&gt;5.6369305&lt;/D&gt;&lt;D xsi:type="xsd:double"&gt;6.5026045&lt;/D&gt;&lt;D xsi:type="xsd:double"&gt;12.511742&lt;/D&gt;&lt;D xsi:type="xsd:double"&gt;3.7567258&lt;/D&gt;&lt;/FQL&gt;&lt;FQL&gt;&lt;Q&gt;EWA^FG_PRICE(0,-200D)&lt;/Q&gt;&lt;R&gt;201&lt;/R&gt;&lt;C&gt;1&lt;/C&gt;&lt;D xsi:type="xsd:double"&gt;27.175&lt;/D&gt;&lt;D xsi:type="xsd:double"&gt;27.19&lt;/D&gt;&lt;D xsi:type="xsd:double"&gt;27.07&lt;/D&gt;&lt;D xsi:type="xsd:double"&gt;27.11&lt;/D&gt;&lt;D xsi:type="xsd:double"&gt;27.26&lt;/D&gt;&lt;D xsi:type="xsd:double"&gt;26.92&lt;/D&gt;&lt;D xsi:type="xsd:double"&gt;26.97&lt;/D&gt;&lt;D xsi:type="xsd:double"&gt;26.89&lt;/D&gt;&lt;D xsi:type="xsd:double"&gt;26.7&lt;/D&gt;&lt;D xsi:type="xsd:double"&gt;26.66&lt;/D&gt;&lt;D xsi:type="xsd:double"&gt;26.44&lt;/D&gt;&lt;D xsi:type="xsd:double"&gt;26.92&lt;/D&gt;&lt;D xsi:type="xsd:double"&gt;27.23&lt;/D&gt;&lt;D xsi:type="xsd:double"&gt;27.14&lt;/D&gt;&lt;D xsi:type="xsd:double"&gt;27.36&lt;/D&gt;&lt;D xsi:type="xsd:double"&gt;27.43&lt;/D&gt;&lt;D xsi:type="xsd:double"&gt;27.18&lt;/D&gt;&lt;D xsi:type="xsd:double"&gt;27.15&lt;/D&gt;&lt;D xsi:type="xsd:double"&gt;27&lt;/D&gt;&lt;D xsi:type="xsd:double"&gt;26.98&lt;/D&gt;&lt;D xsi:type="xsd:double"&gt;26.67&lt;/D&gt;&lt;D xsi:type="xsd:double"&gt;26.47&lt;/D&gt;&lt;D xsi:type="xsd:double"&gt;26.47&lt;/D&gt;&lt;D xsi:type="xsd:double"&gt;26.87&lt;/D&gt;&lt;D xsi:type="xsd:double"&gt;26.92&lt;/D&gt;&lt;D xsi:type="xsd:double"&gt;26.89&lt;/D&gt;&lt;D xsi:type="xsd:double"&gt;26.89&lt;/D&gt;&lt;D xsi:type="xsd:double"&gt;27.14&lt;/D&gt;&lt;D xsi:type="xsd:double"&gt;27.38&lt;/D&gt;&lt;D xsi:type="xsd:double"&gt;27.57&lt;/D&gt;&lt;D xsi:type="xsd:double"&gt;27.24&lt;/D&gt;&lt;D xsi:type="xsd:double"&gt;27.41&lt;/D&gt;&lt;D xsi:type="xsd:double"&gt;27.11&lt;/D&gt;&lt;D xsi:type="xsd:double"&gt;26.89&lt;/D&gt;&lt;D xsi:type="xsd:double"&gt;27&lt;/D&gt;&lt;D xsi:type="xsd:double"&gt;26.93&lt;/D&gt;&lt;D xsi:type="xsd:double"&gt;26.9&lt;/D&gt;&lt;D xsi:type="xsd:double"&gt;26.6&lt;/D&gt;&lt;D xsi:type="xsd:double"&gt;26.77&lt;/D&gt;&lt;D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xsi:type="xsd:double"&gt;24.22&lt;/D&gt;&lt;/FQL&gt;&lt;FQL&gt;&lt;Q&gt;EWM^FG_PRICE(0,-200D)&lt;/Q&gt;&lt;R&gt;201&lt;/R&gt;&lt;C&gt;1&lt;/C&gt;&lt;D xsi:type="xsd:double"&gt;25.675&lt;/D&gt;&lt;D xsi:type="xsd:double"&gt;25.65&lt;/D&gt;&lt;D xsi:type="xsd:double"&gt;25.47&lt;/D&gt;&lt;D xsi:type="xsd:double"&gt;25.74&lt;/D&gt;&lt;D xsi:type="xsd:double"&gt;25.82&lt;/D&gt;&lt;D xsi:type="xsd:double"&gt;25.7&lt;/D&gt;&lt;D xsi:type="xsd:double"&gt;25.58&lt;/D&gt;&lt;D xsi:type="xsd:double"&gt;25.66&lt;/D&gt;&lt;D xsi:type="xsd:double"&gt;25.72&lt;/D&gt;&lt;D xsi:type="xsd:double"&gt;25.71&lt;/D&gt;&lt;D xsi:type="xsd:double"&gt;25.33&lt;/D&gt;&lt;D xsi:type="xsd:double"&gt;25.98&lt;/D&gt;&lt;D xsi:type="xsd:double"&gt;26.02&lt;/D&gt;&lt;D xsi:type="xsd:double"&gt;25.99&lt;/D&gt;&lt;D xsi:type="xsd:double"&gt;26.09&lt;/D&gt;&lt;D xsi:type="xsd:double"&gt;26.2&lt;/D&gt;&lt;D xsi:type="xsd:double"&gt;26.27&lt;/D&gt;&lt;D xsi:type="xsd:double"&gt;26.21&lt;/D&gt;&lt;D xsi:type="xsd:double"&gt;25.92&lt;/D&gt;&lt;D xsi:type="xsd:double"&gt;25.78&lt;/D&gt;&lt;D xsi:type="xsd:double"&gt;25.73&lt;/D&gt;&lt;D xsi:type="xsd:double"&gt;25.27&lt;/D&gt;&lt;D xsi:type="xsd:double"&gt;25.33&lt;/D&gt;&lt;D xsi:type="xsd:double"&gt;25.74&lt;/D&gt;&lt;D xsi:type="xsd:double"&gt;25.79&lt;/D&gt;&lt;D xsi:type="xsd:double"&gt;25.59&lt;/D&gt;&lt;D xsi:type="xsd:double"&gt;25.6&lt;/D&gt;&lt;D xsi:type="xsd:double"&gt;25.95&lt;/D&gt;&lt;D xsi:type="xsd:double"&gt;25.54&lt;/D&gt;&lt;D xsi:type="xsd:double"&gt;25.55&lt;/D&gt;&lt;D xsi:type="xsd:double"&gt;25.47&lt;/D&gt;&lt;D xsi:type="xsd:double"&gt;25.33&lt;/D&gt;&lt;D xsi:type="xsd:double"&gt;25.17&lt;/D&gt;&lt;D xsi:type="xsd:double"&gt;25.17&lt;/D&gt;&lt;D xsi:type="xsd:double"&gt;25.12&lt;/D&gt;&lt;D xsi:type="xsd:double"&gt;25.03&lt;/D&gt;&lt;D xsi:type="xsd:double"&gt;24.97&lt;/D&gt;&lt;D xsi:type="xsd:double"&gt;24.87&lt;/D&gt;&lt;D xsi:type="xsd:double"&gt;24.73&lt;/D&gt;&lt;D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xsi:type="xsd:double"&gt;24.27&lt;/D&gt;&lt;/FQL&gt;&lt;FQL&gt;&lt;Q&gt;EWY^FG_TOTAL_RETURNC(-5AY,0,AM)&lt;/Q&gt;&lt;R&gt;61&lt;/R&gt;&lt;C&gt;1&lt;/C&gt;&lt;D xsi:type="xsd:double"&gt;8.757973&lt;/D&gt;&lt;D xsi:type="xsd:double"&gt;13.294279&lt;/D&gt;&lt;D xsi:type="xsd:double"&gt;6.9999456&lt;/D&gt;&lt;D xsi:type="xsd:double"&gt;14.191818&lt;/D&gt;&lt;D xsi:type="xsd:double"&gt;-4.0822864&lt;/D&gt;&lt;D xsi:type="xsd:double"&gt;-4.4227066&lt;/D&gt;&lt;D xsi:type="xsd:double"&gt;7.940936&lt;/D&gt;&lt;D xsi:type="xsd:double"&gt;-2.5958598&lt;/D&gt;&lt;D xsi:type="xsd:double"&gt;3.3396006&lt;/D&gt;&lt;D xsi:type="xsd:double"&gt;-3.531295&lt;/D&gt;&lt;D xsi:type="xsd:double"&gt;-5.169165&lt;/D&gt;&lt;D xsi:type="xsd:double"&gt;-3.485781&lt;/D&gt;&lt;D xsi:type="xsd:double"&gt;-2.6057482&lt;/D&gt;&lt;D xsi:type="xsd:double"&gt;-1.4559448&lt;/D&gt;&lt;D xsi:type="xsd:double"&gt;1.6093254&lt;/D&gt;&lt;D xsi:type="xsd:double"&gt;-7.1981726&lt;/D&gt;&lt;D xsi:type="xsd:double"&gt;-3.3789337&lt;/D&gt;&lt;D xsi:type="xsd:double"&gt;0.4672289&lt;/D&gt;&lt;D xsi:type="xsd:double"&gt;-4.8618913&lt;/D&gt;&lt;D xsi:type="xsd:double"&gt;-2.058953&lt;/D&gt;&lt;D xsi:type="xsd:double"&gt;-10.012102&lt;/D&gt;&lt;D xsi:type="xsd:double"&gt;-1.7310917&lt;/D&gt;&lt;D xsi:type="xsd:double"&gt;-0.085520744&lt;/D&gt;&lt;D xsi:type="xsd:double"&gt;-13.437176&lt;/D&gt;&lt;D xsi:type="xsd:double"&gt;-1.6017437&lt;/D&gt;&lt;D xsi:type="xsd:double"&gt;16.459011&lt;/D&gt;&lt;D xsi:type="xsd:double"&gt;-0.39184093&lt;/D&gt;&lt;D xsi:type="xsd:double"&gt;11.693549&lt;/D&gt;&lt;D xsi:type="xsd:double"&gt;-8.005023&lt;/D&gt;&lt;D xsi:type="xsd:double"&gt;1.8426895&lt;/D&gt;&lt;D xsi:type="xsd:double"&gt;2.4627209&lt;/D&gt;&lt;D xsi:type="xsd:double"&gt;1.9457102&lt;/D&gt;&lt;D xsi:type="xsd:double"&gt;1.5396953&lt;/D&gt;&lt;D xsi:type="xsd:double"&gt;6.302321&lt;/D&gt;&lt;D xsi:type="xsd:double"&gt;-8.603275&lt;/D&gt;&lt;D xsi:type="xsd:double"&gt;-1.1542797&lt;/D&gt;&lt;D xsi:type="xsd:double"&gt;-4.835522&lt;/D&gt;&lt;D xsi:type="xsd:double"&gt;7.7082634&lt;/D&gt;&lt;D xsi:type="xsd:double"&gt;5.3325653&lt;/D&gt;&lt;D xsi:type="xsd:double"&gt;-7.5816813&lt;/D&gt;&lt;D xsi:type="xsd:double"&gt;10.216522&lt;/D&gt;&lt;D xsi:type="xsd:double"&gt;2.9005527&lt;/D&gt;&lt;D xsi:type="xsd:double"&gt;-5.801648&lt;/D&gt;&lt;D xsi:type="xsd:double"&gt;1.4882803&lt;/D&gt;&lt;D xsi:type="xsd:double"&gt;1.3728619&lt;/D&gt;&lt;D xsi:type="xsd:double"&gt;-0.72330236&lt;/D&gt;&lt;D xsi:type="xsd:double"&gt;4.1853905&lt;/D&gt;&lt;D xsi:type="xsd:double"&gt;-3.2286823&lt;/D&gt;&lt;D xsi:type="xsd:double"&gt;-5.8425546&lt;/D&gt;&lt;D xsi:type="xsd:double"&gt;-5.0783815&lt;/D&gt;&lt;D xsi:type="xsd:double"&gt;-7.126623&lt;/D&gt;&lt;D xsi:type="xsd:double"&gt;6.0519814&lt;/D&gt;&lt;D xsi:type="xsd:double"&gt;2.8085828&lt;/D&gt;&lt;D xsi:type="xsd:double"&gt;-0.27840734&lt;/D&gt;&lt;D xsi:type="xsd:double"&gt;-2.3730576&lt;/D&gt;&lt;D xsi:type="xsd:double"&gt;5.379796&lt;/D&gt;&lt;D xsi:type="xsd:double"&gt;23.219131&lt;/D&gt;&lt;D xsi:type="xsd:double"&gt;0.90845823&lt;/D&gt;&lt;D xsi:type="xsd:double"&gt;0.27282238&lt;/D&gt;&lt;D xsi:type="xsd:double"&gt;8.883142&lt;/D&gt;&lt;D xsi:type="xsd:double"&gt;14.880049&lt;/D&gt;&lt;/FQL&gt;&lt;FQL&gt;&lt;Q&gt;ENZL^FG_PRICE(0,-200D)&lt;/Q&gt;&lt;R&gt;201&lt;/R&gt;&lt;C&gt;1&lt;/C&gt;&lt;D xsi:type="xsd:double"&gt;45.7199&lt;/D&gt;&lt;D xsi:type="xsd:double"&gt;45.52&lt;/D&gt;&lt;D xsi:type="xsd:double"&gt;45.2309&lt;/D&gt;&lt;D xsi:type="xsd:double"&gt;45.325&lt;/D&gt;&lt;D xsi:type="xsd:double"&gt;45.56&lt;/D&gt;&lt;D xsi:type="xsd:double"&gt;45.175&lt;/D&gt;&lt;D xsi:type="xsd:double"&gt;45.42&lt;/D&gt;&lt;D xsi:type="xsd:double"&gt;45.14&lt;/D&gt;&lt;D xsi:type="xsd:double"&gt;45.0665&lt;/D&gt;&lt;D xsi:type="xsd:double"&gt;45.45&lt;/D&gt;&lt;D xsi:type="xsd:double"&gt;45.805&lt;/D&gt;&lt;D xsi:type="xsd:double"&gt;46.575&lt;/D&gt;&lt;D xsi:type="xsd:double"&gt;47.095&lt;/D&gt;&lt;D xsi:type="xsd:double"&gt;47.05&lt;/D&gt;&lt;D xsi:type="xsd:double"&gt;47.135&lt;/D&gt;&lt;D xsi:type="xsd:double"&gt;47.1883&lt;/D&gt;&lt;D xsi:type="xsd:double"&gt;46.68&lt;/D&gt;&lt;D xsi:type="xsd:double"&gt;46.7116&lt;/D&gt;&lt;D xsi:type="xsd:double"&gt;45.9334&lt;/D&gt;&lt;D xsi:type="xsd:double"&gt;45.485&lt;/D&gt;&lt;D xsi:type="xsd:double"&gt;45</t>
        </r>
      </text>
    </comment>
    <comment ref="A6" authorId="0" shapeId="0" xr:uid="{D9A9BAFB-3B50-4622-BB35-DD345859EB14}">
      <text>
        <r>
          <rPr>
            <b/>
            <sz val="9"/>
            <color indexed="81"/>
            <rFont val="Tahoma"/>
            <charset val="1"/>
          </rPr>
          <t>.365&lt;/D&gt;&lt;D xsi:type="xsd:double"&gt;45.1969&lt;/D&gt;&lt;D xsi:type="xsd:double"&gt;45.5963&lt;/D&gt;&lt;D xsi:type="xsd:double"&gt;45.8659&lt;/D&gt;&lt;D xsi:type="xsd:double"&gt;46.2872&lt;/D&gt;&lt;D xsi:type="xsd:double"&gt;46.41&lt;/D&gt;&lt;D xsi:type="xsd:double"&gt;46.255&lt;/D&gt;&lt;D xsi:type="xsd:double"&gt;47.045&lt;/D&gt;&lt;D xsi:type="xsd:double"&gt;47.0204&lt;/D&gt;&lt;D xsi:type="xsd:double"&gt;47.1072&lt;/D&gt;&lt;D xsi:type="xsd:double"&gt;46.74&lt;/D&gt;&lt;D xsi:type="xsd:double"&gt;47.225&lt;/D&gt;&lt;D xsi:type="xsd:double"&gt;46.85&lt;/D&gt;&lt;D xsi:type="xsd:double"&gt;46.655&lt;/D&gt;&lt;D xsi:type="xsd:double"&gt;46.74&lt;/D&gt;&lt;D xsi:type="xsd:double"&gt;46.13&lt;/D&gt;&lt;D xsi:type="xsd:double"&gt;45.37&lt;/D&gt;&lt;D xsi:type="xsd:double"&gt;45.495&lt;/D&gt;&lt;D xsi:type="xsd:double"&gt;45.3801&lt;/D&gt;&lt;D xsi:type="xsd:double"&gt;44.86&lt;/D&gt;&lt;D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xsi:type="xsd:double"&gt;45.49&lt;/D&gt;&lt;/FQL&gt;&lt;FQL&gt;&lt;Q&gt;EWW^FG_TOTAL_RETURNC(-5AY,0,AM)&lt;/Q&gt;&lt;R&gt;61&lt;/R&gt;&lt;C&gt;1&lt;/C&gt;&lt;D xsi:type="xsd:double"&gt;13.397587&lt;/D&gt;&lt;D xsi:type="xsd:double"&gt;14.720392&lt;/D&gt;&lt;D xsi:type="xsd:double"&gt;2.1066546&lt;/D&gt;&lt;D xsi:type="xsd:double"&gt;1.7034292&lt;/D&gt;&lt;D xsi:type="xsd:double"&gt;-1.6759694&lt;/D&gt;&lt;D xsi:type="xsd:double"&gt;0.8996129&lt;/D&gt;&lt;D xsi:type="xsd:double"&gt;10.933828&lt;/D&gt;&lt;D xsi:type="xsd:double"&gt;0.80372095&lt;/D&gt;&lt;D xsi:type="xsd:double"&gt;2.1792173&lt;/D&gt;&lt;D xsi:type="xsd:double"&gt;-0.68294406&lt;/D&gt;&lt;D xsi:type="xsd:double"&gt;2.917266&lt;/D&gt;&lt;D xsi:type="xsd:double"&gt;-0.24296045&lt;/D&gt;&lt;D xsi:type="xsd:double"&gt;0.52770376&lt;/D&gt;&lt;D xsi:type="xsd:double"&gt;-7.0664225&lt;/D&gt;&lt;D xsi:type="xsd:double"&gt;9.54659&lt;/D&gt;&lt;D xsi:type="xsd:double"&gt;-2.876109&lt;/D&gt;&lt;D xsi:type="xsd:double"&gt;0.24849176&lt;/D&gt;&lt;D xsi:type="xsd:double"&gt;10.741579&lt;/D&gt;&lt;D xsi:type="xsd:double"&gt;-3.9731383&lt;/D&gt;&lt;D xsi:type="xsd:double"&gt;-0.54389834&lt;/D&gt;&lt;D xsi:type="xsd:double"&gt;-6.1406255&lt;/D&gt;&lt;D xsi:type="xsd:double"&gt;-3.7608325&lt;/D&gt;&lt;D xsi:type="xsd:double"&gt;3.4467578&lt;/D&gt;&lt;D xsi:type="xsd:double"&gt;-4.668933&lt;/D&gt;&lt;D xsi:type="xsd:double"&gt;6.990218&lt;/D&gt;&lt;D xsi:type="xsd:double"&gt;12.921345&lt;/D&gt;&lt;D xsi:type="xsd:double"&gt;-2.3519754&lt;/D&gt;&lt;D xsi:type="xsd:double"&gt;11.746573&lt;/D&gt;&lt;D xsi:type="xsd:double"&gt;-1.4130592&lt;/D&gt;&lt;D xsi:type="xsd:double"&gt;-0.29714704&lt;/D&gt;&lt;D xsi:type="xsd:double"&gt;5.838001&lt;/D&gt;&lt;D xsi:type="xsd:double"&gt;-1.0766923&lt;/D&gt;&lt;D xsi:type="xsd:double"&gt;4.0127397&lt;/D&gt;&lt;D xsi:type="xsd:double"&gt;2.773273&lt;/D&gt;&lt;D xsi:type="xsd:double"&gt;-1.436013&lt;/D&gt;&lt;D xsi:type="xsd:double"&gt;-3.9705396&lt;/D&gt;&lt;D xsi:type="xsd:double"&gt;-11.287099&lt;/D&gt;&lt;D xsi:type="xsd:double"&gt;17.44033&lt;/D&gt;&lt;D xsi:type="xsd:double"&gt;10.188079&lt;/D&gt;&lt;D xsi:type="xsd:double"&gt;-4.98451&lt;/D&gt;&lt;D xsi:type="xsd:double"&gt;3.2593489&lt;/D&gt;&lt;D xsi:type="xsd:double"&gt;1.4279366&lt;/D&gt;&lt;D xsi:type="xsd:double"&gt;-2.5340915&lt;/D&gt;&lt;D xsi:type="xsd:double"&gt;0.22807121&lt;/D&gt;&lt;D xsi:type="xsd:double"&gt;-11.887444&lt;/D&gt;&lt;D xsi:type="xsd:double"&gt;-0.7118046&lt;/D&gt;&lt;D xsi:type="xsd:double"&gt;-3.0774593&lt;/D&gt;&lt;D xsi:type="xsd:double"&gt;0.45101643&lt;/D&gt;&lt;D xsi:type="xsd:double"&gt;-4.8311768&lt;/D&gt;&lt;D xsi:type="xsd:double"&gt;-5.3972483&lt;/D&gt;&lt;D xsi:type="xsd:double"&gt;-0.35549998&lt;/D&gt;&lt;D xsi:type="xsd:double"&gt;3.4083843&lt;/D&gt;&lt;D xsi:type="xsd:double"&gt;3.2161355&lt;/D&gt;&lt;D xsi:type="xsd:double"&gt;0.7160902&lt;/D&gt;&lt;D xsi:type="xsd:double"&gt;10.184467&lt;/D&gt;&lt;D xsi:type="xsd:double"&gt;5.8074594&lt;/D&gt;&lt;D xsi:type="xsd:double"&gt;-0.6391406&lt;/D&gt;&lt;D xsi:type="xsd:double"&gt;2.769804&lt;/D&gt;&lt;D xsi:type="xsd:double"&gt;3.204608&lt;/D&gt;&lt;D xsi:type="xsd:double"&gt;5.8439493&lt;/D&gt;&lt;D xsi:type="xsd:double"&gt;-1.4442563&lt;/D&gt;&lt;/FQL&gt;&lt;FQL&gt;&lt;Q&gt;KSA^FG_PRICE(0,-200D)&lt;/Q&gt;&lt;R&gt;201&lt;/R&gt;&lt;C&gt;1&lt;/C&gt;&lt;D xsi:type="xsd:double"&gt;40.715&lt;/D&gt;&lt;D xsi:type="xsd:double"&gt;40.67&lt;/D&gt;&lt;D xsi:type="xsd:double"&gt;40.51&lt;/D&gt;&lt;D xsi:type="xsd:double"&gt;40.47&lt;/D&gt;&lt;D xsi:type="xsd:double"&gt;40.89&lt;/D&gt;&lt;D xsi:type="xsd:double"&gt;40.78&lt;/D&gt;&lt;D xsi:type="xsd:double"&gt;40.78&lt;/D&gt;&lt;D xsi:type="xsd:double"&gt;40.89&lt;/D&gt;&lt;D xsi:type="xsd:double"&gt;40.75&lt;/D&gt;&lt;D xsi:type="xsd:double"&gt;40.69&lt;/D&gt;&lt;D xsi:type="xsd:double"&gt;39.81&lt;/D&gt;&lt;D xsi:type="xsd:double"&gt;40.68&lt;/D&gt;&lt;D xsi:type="xsd:double"&gt;40.55&lt;/D&gt;&lt;D xsi:type="xsd:double"&gt;40.59&lt;/D&gt;&lt;D xsi:type="xsd:double"&gt;40.77&lt;/D&gt;&lt;D xsi:type="xsd:double"&gt;40.49&lt;/D&gt;&lt;D xsi:type="xsd:double"&gt;40.48&lt;/D&gt;&lt;D xsi:type="xsd:double"&gt;40.25&lt;/D&gt;&lt;D xsi:type="xsd:double"&gt;40.58&lt;/D&gt;&lt;D xsi:type="xsd:double"&gt;40.15&lt;/D&gt;&lt;D xsi:type="xsd:double"&gt;39.95&lt;/D&gt;&lt;D xsi:type="xsd:double"&gt;39.84&lt;/D&gt;&lt;D xsi:type="xsd:double"&gt;40.54&lt;/D&gt;&lt;D xsi:type="xsd:double"&gt;40.78&lt;/D&gt;&lt;D xsi:type="xsd:double"&gt;38.18&lt;/D&gt;&lt;D xsi:type="xsd:double"&gt;37.83&lt;/D&gt;&lt;D xsi:type="xsd:double"&gt;37.77&lt;/D&gt;&lt;D xsi:type="xsd:double"&gt;37.43&lt;/D&gt;&lt;D xsi:type="xsd:double"&gt;36.9&lt;/D&gt;&lt;D xsi:type="xsd:double"&gt;36.71&lt;/D&gt;&lt;D xsi:type="xsd:double"&gt;36.72&lt;/D&gt;&lt;D xsi:type="xsd:double"&gt;36.8&lt;/D&gt;&lt;D xsi:type="xsd:double"&gt;36.8&lt;/D&gt;&lt;D xsi:type="xsd:double"&gt;36.76&lt;/D&gt;&lt;D xsi:type="xsd:double"&gt;36.69&lt;/D&gt;&lt;D xsi:type="xsd:double"&gt;37.2&lt;/D&gt;&lt;D xsi:type="xsd:double"&gt;37.35&lt;/D&gt;&lt;D xsi:type="xsd:double"&gt;37.11&lt;/D&gt;&lt;D xsi:type="xsd:double"&gt;37.21&lt;/D&gt;&lt;D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xsi:type="xsd:double"&gt;41.03&lt;/D&gt;&lt;/FQL&gt;&lt;FQL&gt;&lt;Q&gt;EPOL^FG_PRICE(0,-200D)&lt;/Q&gt;&lt;R&gt;201&lt;/R&gt;&lt;C&gt;1&lt;/C&gt;&lt;D xsi:type="xsd:double"&gt;33.92&lt;/D&gt;&lt;D xsi:type="xsd:double"&gt;34.17&lt;/D&gt;&lt;D xsi:type="xsd:double"&gt;33.83&lt;/D&gt;&lt;D xsi:type="xsd:double"&gt;33.1&lt;/D&gt;&lt;D xsi:type="xsd:double"&gt;33.49&lt;/D&gt;&lt;D xsi:type="xsd:double"&gt;32.92&lt;/D&gt;&lt;D xsi:type="xsd:double"&gt;32.83&lt;/D&gt;&lt;D xsi:type="xsd:double"&gt;32.9&lt;/D&gt;&lt;D xsi:type="xsd:double"&gt;32.22&lt;/D&gt;&lt;D xsi:type="xsd:double"&gt;32.41&lt;/D&gt;&lt;D xsi:type="xsd:double"&gt;31.78&lt;/D&gt;&lt;D xsi:type="xsd:double"&gt;32.28&lt;/D&gt;&lt;D xsi:type="xsd:double"&gt;32.62&lt;/D&gt;&lt;D xsi:type="xsd:double"&gt;32.58&lt;/D&gt;&lt;D xsi:type="xsd:double"&gt;32.51&lt;/D&gt;&lt;D xsi:type="xsd:double"&gt;32.92&lt;/D&gt;&lt;D xsi:type="xsd:double"&gt;32.81&lt;/D&gt;&lt;D xsi:type="xsd:double"&gt;32.6&lt;/D&gt;&lt;D xsi:type="xsd:double"&gt;32.2&lt;/D&gt;&lt;D xsi:type="xsd:double"&gt;32.11&lt;/D&gt;&lt;D xsi:type="xsd:double"&gt;32.17&lt;/D&gt;&lt;D xsi:type="xsd:double"&gt;31.57&lt;/D&gt;&lt;D xsi:type="xsd:double"&gt;32.09&lt;/D&gt;&lt;D xsi:type="xsd:double"&gt;32.04&lt;/D&gt;&lt;D xsi:type="xsd:double"&gt;32&lt;/D&gt;&lt;D xsi:type="xsd:double"&gt;31.76&lt;/D&gt;&lt;D xsi:type="xsd:double"&gt;32.07&lt;/D&gt;&lt;D xsi:type="xsd:double"&gt;32.32&lt;/D&gt;&lt;D xsi:type="xsd:double"&gt;32.51&lt;/D&gt;&lt;D xsi:type="xsd:double"&gt;32.81&lt;/D&gt;&lt;D xsi:type="xsd:double"&gt;32.28&lt;/D&gt;&lt;D xsi:type="xsd:double"&gt;32.6&lt;/D&gt;&lt;D xsi:type="xsd:double"&gt;31.83&lt;/D&gt;&lt;D xsi:type="xsd:double"&gt;32.38&lt;/D&gt;&lt;D xsi:type="xsd:double"&gt;32.88&lt;/D&gt;&lt;D xsi:type="xsd:double"&gt;32.14&lt;/D&gt;&lt;D xsi:type="xsd:double"&gt;32.13&lt;/D&gt;&lt;D xsi:type="xsd:double"&gt;31.52&lt;/D&gt;&lt;D xsi:type="xsd:double"&gt;31.29&lt;/D&gt;&lt;D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xsi:type="xsd:double"&gt;21.52&lt;/D&gt;&lt;/FQL&gt;&lt;FQL&gt;&lt;Q&gt;QAT^FG_TOTAL_RETURNC(-5AY,0,AM)&lt;/Q&gt;&lt;R&gt;61&lt;/R&gt;&lt;C&gt;1&lt;/C&gt;&lt;D xsi:type="xsd:double"&gt;0.97198486&lt;/D&gt;&lt;D xsi:type="xsd:double"&gt;3.340888&lt;/D&gt;&lt;D xsi:type="xsd:double"&gt;1.7534256&lt;/D&gt;&lt;D xsi:type="xsd:double"&gt;1.9924641&lt;/D&gt;&lt;D xsi:type="xsd:double"&gt;-6.4942&lt;/D&gt;&lt;D xsi:type="xsd:double"&gt;4.347825&lt;/D&gt;&lt;D xsi:type="xsd:double"&gt;6.2770605&lt;/D&gt;&lt;D xsi:type="xsd:double"&gt;-1.8329859&lt;/D&gt;&lt;D xsi:type="xsd:double"&gt;1.2737036&lt;/D&gt;&lt;D xsi:type="xsd:double"&gt;-1.2565434&lt;/D&gt;&lt;D xsi:type="xsd:double"&gt;5.540824&lt;/D&gt;&lt;D xsi:type="xsd:double"&gt;-0.1758337&lt;/D&gt;&lt;D xsi:type="xsd:double"&gt;5.2944183&lt;/D&gt;&lt;D xsi:type="xsd:double"&gt;-0.43973327&lt;/D&gt;&lt;D xsi:type="xsd:double"&gt;-0.9865999&lt;/D&gt;&lt;D xsi:type="xsd:double"&gt;5.291021&lt;/D&gt;&lt;D xsi:type="xsd:double"&gt;3.5417557&lt;/D&gt;&lt;D xsi:type="xsd:double"&gt;7.8501344&lt;/D&gt;&lt;D xsi:type="xsd:double"&gt;1.0752678&lt;/D&gt;&lt;D xsi:type="xsd:double"&gt;-6.8330584&lt;/D&gt;&lt;D xsi:type="xsd:double"&gt;-6.766361&lt;/D&gt;&lt;D xsi:type="xsd:double"&gt;4.629624&lt;/D&gt;&lt;D xsi:type="xsd:double"&gt;8.476949&lt;/D&gt;&lt;D xsi:type="xsd:double"&gt;-9.703737&lt;/D&gt;&lt;D xsi:type="xsd:double"&gt;1.1887789&lt;/D&gt;&lt;D xsi:type="xsd:double"&gt;-4.1823387&lt;/D&gt;&lt;D xsi:type="xsd:double"&gt;-7.0627394&lt;/D&gt;&lt;D xsi:type="xsd:double"&gt;2.3898125&lt;/D&gt;&lt;D xsi:type="xsd:double"&gt;-6.016594&lt;/D&gt;&lt;D xsi:type="xsd:double"&gt;-2.5938272&lt;/D&gt;&lt;D xsi:type="xsd:double"&gt;1.473093&lt;/D&gt;&lt;D xsi:type="xsd:double"&gt;7.1468472&lt;/D&gt;&lt;D xsi:type="xsd:double"&gt;-4.250926&lt;/D&gt;&lt;D xsi:type="xsd:double"&gt;3.9592743&lt;/D&gt;&lt;D xsi:type="xsd:double"&gt;-2.665943&lt;/D&gt;&lt;D xsi:type="xsd:double"&gt;-1.7328084&lt;/D&gt;&lt;D xsi:type="xsd:double"&gt;-7.1103516&lt;/D&gt;&lt;D xsi:type="xsd:double"&gt;7.654619&lt;/D&gt;&lt;D xsi:type="xsd:double"&gt;0.91012716&lt;/D&gt;&lt;D xsi:type="xsd:double"&gt;0.056374073&lt;/D&gt;&lt;D xsi:type="xsd:double"&gt;0.7887244&lt;/D&gt;&lt;D xsi:type="xsd:double"&gt;1.0620475&lt;/D&gt;&lt;D xsi:type="xsd:double"&gt;-5.1438093&lt;/D&gt;&lt;D xsi:type="xsd:double"&gt;-1.0495663&lt;/D&gt;&lt;D xsi:type="xsd:double"&gt;1.5528321&lt;/D&gt;&lt;D xsi:type="xsd:double"&gt;4.73876&lt;/D&gt;&lt;D xsi:type="xsd:double"&gt;1.5081167&lt;/D&gt;&lt;D xsi:type="xsd:double"&gt;4.400003&lt;/D&gt;&lt;D xsi:type="xsd:double"&gt;-1.5873075&lt;/D&gt;&lt;D xsi:type="xsd:double"&gt;1.6963363&lt;/D&gt;&lt;D xsi:type="xsd:double"&gt;-0.21107197&lt;/D&gt;&lt;D xsi:type="xsd:double"&gt;0.6124735&lt;/D&gt;&lt;D xsi:type="xsd:double"&gt;0&lt;/D&gt;&lt;D xsi:type="xsd:double"&gt;-1.1621416&lt;/D&gt;&lt;D xsi:type="xsd:double"&gt;1.4557719&lt;/D&gt;&lt;D xsi:type="xsd:double"&gt;5.684316&lt;/D&gt;&lt;D xsi:type="xsd:double"&gt;-2.408278&lt;/D&gt;&lt;D xsi:type="xsd:double"&gt;7.452059&lt;/D&gt;&lt;D xsi:type="xsd:double"&gt;2.9556274&lt;/D&gt;&lt;D xsi:type="xsd:double"&gt;-3.0936718&lt;/D&gt;&lt;D xsi:type="xsd:double"&gt;-1.3697922&lt;/D&gt;&lt;/FQL&gt;&lt;FQL&gt;&lt;Q&gt;UAE^FG_PRICE(0,-200D)&lt;/Q&gt;&lt;R&gt;201&lt;/R&gt;&lt;C&gt;1&lt;/C&gt;&lt;D xsi:type="xsd:double"&gt;19.98&lt;/D&gt;&lt;D xsi:type="xsd:double"&gt;19.92&lt;/D&gt;&lt;D xsi:type="xsd:double"&gt;19.69&lt;/D&gt;&lt;D xsi:type="xsd:double"&gt;19.58&lt;/D&gt;&lt;D xsi:type="xsd:double"&gt;19.57&lt;/D&gt;&lt;D xsi:type="xsd:double"&gt;19.63&lt;/D&gt;&lt;D xsi:type="xsd:double"&gt;19.47&lt;/D&gt;&lt;D xsi:type="xsd:double"&gt;19.47&lt;/D&gt;&lt;D xsi:type="xsd:double"&gt;19.57&lt;/D&gt;&lt;D xsi:type="xsd:double"&gt;19.16&lt;/D&gt;&lt;D xsi:type="xsd:double"&gt;19&lt;/D&gt;&lt;D xsi:type="xsd:double"&gt;19.25&lt;/D&gt;&lt;D xsi:type="xsd:double"&gt;19.29&lt;/D&gt;&lt;D xsi:type="xsd:double"&gt;19.13&lt;/D&gt;&lt;D xsi:type="xsd:double"&gt;19.04&lt;/D&gt;&lt;D xsi:type="xsd:double"&gt;19.11&lt;/D&gt;&lt;D xsi:type="xsd:double"&gt;19.08&lt;/D&gt;&lt;D xsi:type="xsd:double"&gt;18.99&lt;/D&gt;&lt;D xsi:type="xsd:double"&gt;18.89&lt;/D&gt;&lt;D xsi:type="xsd:double"&gt;18.82&lt;/D&gt;&lt;D xsi:type="xsd:double"&gt;18.98&lt;/D&gt;&lt;D xsi:type="xsd:double"&gt;18.84&lt;/D&gt;&lt;D xsi:type="xsd:double"&gt;18.68&lt;/D&gt;&lt;D xsi:type="xsd:double"&gt;19.14&lt;/D&gt;&lt;D xsi:type="xsd:double"&gt;19.55&lt;/D&gt;&lt;D xsi:type="xsd:double"&gt;19.47&lt;/D&gt;&lt;D xsi:type="xsd:double"&gt;19.36&lt;/D&gt;&lt;D xsi:type="xsd:double"&gt;19.16&lt;/D&gt;&lt;D xsi:type="xsd:double"&gt;19.32&lt;/D&gt;&lt;D xsi:type="xsd:double"&gt;19.2&lt;/D&gt;&lt;D xsi:type="xsd:double"&gt;19.17&lt;/D&gt;&lt;D xsi:type="xsd:double"&gt;19.01&lt;/D&gt;&lt;D xsi:type="xsd:double"&gt;18.85&lt;/D&gt;&lt;D xsi:type="xsd:double"&gt;18.91&lt;/D&gt;&lt;D xsi:type="xsd:double"&gt;18.94&lt;/D&gt;&lt;D xsi:type="xsd:double"&gt;19.16&lt;/D&gt;&lt;D xsi:type="xsd:double"&gt;19.2&lt;/D&gt;&lt;D xsi:type="xsd:double"&gt;19.03&lt;/D&gt;&lt;D xsi:type="xsd:double"&gt;19.14&lt;/D&gt;&lt;D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xsi:type="xsd:double"&gt;16.37&lt;/D&gt;&lt;/FQL&gt;&lt;FQL&gt;&lt;Q&gt;EIDO^FG_PRICE(0,-200D)&lt;/Q&gt;&lt;R&gt;201&lt;/R&gt;&lt;C&gt;1&lt;/C&gt;&lt;D xsi:type="xsd:double"&gt;18.295&lt;/D&gt;&lt;D xsi:type="xsd:double"&gt;18.3&lt;/D&gt;&lt;D xsi:type="xsd:double"&gt;17.89&lt;/D&gt;&lt;D xsi:type="xsd:double"&gt;18.17&lt;/D&gt;&lt;D xsi:type="xsd:double"&gt;17.82&lt;/D&gt;&lt;D xsi:type="xsd:double"&gt;17.3&lt;/D&gt;&lt;D xsi:type="xsd:double"&gt;17.36&lt;/D&gt;&lt;D xsi:type="xsd:double"&gt;17.21&lt;/D&gt;&lt;D xsi:type="xsd:double"&gt;17.22&lt;/D&gt;&lt;D xsi:type="xsd:double"&gt;17.57&lt;/D&gt;&lt;D xsi:type="xsd:double"&gt;17.31&lt;/D&gt;&lt;D xsi:type="xsd:double"&gt;17.65&lt;/D&gt;&lt;D xsi:type="xsd:double"&gt;17.45&lt;/D&gt;&lt;D xsi:type="xsd:double"&gt;17.43&lt;/D&gt;&lt;D xsi:type="xsd:double"&gt;17.42&lt;/D&gt;&lt;D xsi:type="xsd:double"&gt;17.43&lt;/D&gt;&lt;D xsi:type="xsd:double"&gt;17.44&lt;/D&gt;&lt;D xsi:type="xsd:double"&gt;17.46&lt;/D&gt;&lt;D xsi:type="xsd:double"&gt;17.55&lt;/D&gt;&lt;D xsi:type="xsd:double"&gt;17.69&lt;/D&gt;&lt;D xsi:type="xsd:double"&gt;17.6&lt;/D&gt;&lt;D xsi:type="xsd:double"&gt;17.41&lt;/D&gt;&lt;D xsi:type="xsd:double"&gt;17.68&lt;/D&gt;&lt;D xsi:type="xsd:double"&gt;17.76&lt;/D&gt;&lt;D xsi:type="xsd:double"&gt;17.73&lt;/D&gt;&lt;D xsi:type="xsd:double"&gt;17.79&lt;/D&gt;&lt;D xsi:type="xsd:double"&gt;17.72&lt;/D&gt;&lt;D xsi:type="xsd:double"&gt;17.98&lt;/D&gt;&lt;D xsi:type="xsd:double"&gt;17.85&lt;/D&gt;&lt;D xsi:type="xsd:double"&gt;17.96&lt;/D&gt;&lt;D xsi:type="xsd:double"&gt;17.83&lt;/D&gt;&lt;D xsi:type="xsd:double"&gt;17.64&lt;/D&gt;&lt;D xsi:type="xsd:double"&gt;17.33&lt;/D&gt;&lt;D xsi:type</t>
        </r>
      </text>
    </comment>
    <comment ref="A7" authorId="0" shapeId="0" xr:uid="{BD8198BA-9FF0-4CAC-93B7-CFB67F819801}">
      <text>
        <r>
          <rPr>
            <b/>
            <sz val="9"/>
            <color indexed="81"/>
            <rFont val="Tahoma"/>
            <charset val="1"/>
          </rPr>
          <t>="xsd:double"&gt;17.06&lt;/D&gt;&lt;D xsi:type="xsd:double"&gt;17.5&lt;/D&gt;&lt;D xsi:type="xsd:double"&gt;17.93&lt;/D&gt;&lt;D xsi:type="xsd:double"&gt;17.77&lt;/D&gt;&lt;D xsi:type="xsd:double"&gt;17.81&lt;/D&gt;&lt;D xsi:type="xsd:double"&gt;17.74&lt;/D&gt;&lt;D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xsi:type="xsd:double"&gt;18.38&lt;/D&gt;&lt;/FQL&gt;&lt;FQL&gt;&lt;Q&gt;EWN^FG_PRICE(0,-200D)&lt;/Q&gt;&lt;R&gt;201&lt;/R&gt;&lt;C&gt;1&lt;/C&gt;&lt;D xsi:type="xsd:double"&gt;58.88&lt;/D&gt;&lt;D xsi:type="xsd:double"&gt;58.87&lt;/D&gt;&lt;D xsi:type="xsd:double"&gt;58.12&lt;/D&gt;&lt;D xsi:type="xsd:double"&gt;58.35&lt;/D&gt;&lt;D xsi:type="xsd:double"&gt;58.85&lt;/D&gt;&lt;D xsi:type="xsd:double"&gt;58.65&lt;/D&gt;&lt;D xsi:type="xsd:double"&gt;58.49&lt;/D&gt;&lt;D xsi:type="xsd:double"&gt;58.27&lt;/D&gt;&lt;D xsi:type="xsd:double"&gt;57.76&lt;/D&gt;&lt;D xsi:type="xsd:double"&gt;57.75&lt;/D&gt;&lt;D xsi:type="xsd:double"&gt;56.64&lt;/D&gt;&lt;D xsi:type="xsd:double"&gt;57.89&lt;/D&gt;&lt;D xsi:type="xsd:double"&gt;58.41&lt;/D&gt;&lt;D xsi:type="xsd:double"&gt;58.56&lt;/D&gt;&lt;D xsi:type="xsd:double"&gt;59.68&lt;/D&gt;&lt;D xsi:type="xsd:double"&gt;59.62&lt;/D&gt;&lt;D xsi:type="xsd:double"&gt;59.51&lt;/D&gt;&lt;D xsi:type="xsd:double"&gt;58.84&lt;/D&gt;&lt;D xsi:type="xsd:double"&gt;58.01&lt;/D&gt;&lt;D xsi:type="xsd:double"&gt;57.67&lt;/D&gt;&lt;D xsi:type="xsd:double"&gt;57.12&lt;/D&gt;&lt;D xsi:type="xsd:double"&gt;57.02&lt;/D&gt;&lt;D xsi:type="xsd:double"&gt;57.27&lt;/D&gt;&lt;D xsi:type="xsd:double"&gt;57.62&lt;/D&gt;&lt;D xsi:type="xsd:double"&gt;57.36&lt;/D&gt;&lt;D xsi:type="xsd:double"&gt;56.84&lt;/D&gt;&lt;D xsi:type="xsd:double"&gt;56.97&lt;/D&gt;&lt;D xsi:type="xsd:double"&gt;55.8782&lt;/D&gt;&lt;D xsi:type="xsd:double"&gt;55.71&lt;/D&gt;&lt;D xsi:type="xsd:double"&gt;55.75&lt;/D&gt;&lt;D xsi:type="xsd:double"&gt;54.66&lt;/D&gt;&lt;D xsi:type="xsd:double"&gt;54.46&lt;/D&gt;&lt;D xsi:type="xsd:double"&gt;53.79&lt;/D&gt;&lt;D xsi:type="xsd:double"&gt;54.12&lt;/D&gt;&lt;D xsi:type="xsd:double"&gt;54.17&lt;/D&gt;&lt;D xsi:type="xsd:double"&gt;53.47&lt;/D&gt;&lt;D xsi:type="xsd:double"&gt;52.87&lt;/D&gt;&lt;D xsi:type="xsd:double"&gt;52.22&lt;/D&gt;&lt;D xsi:type="xsd:double"&gt;51.94&lt;/D&gt;&lt;D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xsi:type="xsd:double"&gt;45.56&lt;/D&gt;&lt;/FQL&gt;&lt;FQL&gt;&lt;Q&gt;EWC^FG_PRICE(0,-200D)&lt;/Q&gt;&lt;R&gt;201&lt;/R&gt;&lt;C&gt;1&lt;/C&gt;&lt;D xsi:type="xsd:double"&gt;50.815&lt;/D&gt;&lt;D xsi:type="xsd:double"&gt;50.58&lt;/D&gt;&lt;D xsi:type="xsd:double"&gt;50.2&lt;/D&gt;&lt;D xsi:type="xsd:double"&gt;49.99&lt;/D&gt;&lt;D xsi:type="xsd:double"&gt;50.72&lt;/D&gt;&lt;D xsi:type="xsd:double"&gt;50.28&lt;/D&gt;&lt;D xsi:type="xsd:double"&gt;50.62&lt;/D&gt;&lt;D xsi:type="xsd:double"&gt;50.96&lt;/D&gt;&lt;D xsi:type="xsd:double"&gt;50.53&lt;/D&gt;&lt;D xsi:type="xsd:double"&gt;50.59&lt;/D&gt;&lt;D xsi:type="xsd:double"&gt;49.86&lt;/D&gt;&lt;D xsi:type="xsd:double"&gt;50.53&lt;/D&gt;&lt;D xsi:type="xsd:double"&gt;51.14&lt;/D&gt;&lt;D xsi:type="xsd:double"&gt;50.94&lt;/D&gt;&lt;D xsi:type="xsd:double"&gt;51.3&lt;/D&gt;&lt;D xsi:type="xsd:double"&gt;51.24&lt;/D&gt;&lt;D xsi:type="xsd:double"&gt;50.59&lt;/D&gt;&lt;D xsi:type="xsd:double"&gt;50.57&lt;/D&gt;&lt;D xsi:type="xsd:double"&gt;50.55&lt;/D&gt;&lt;D xsi:type="xsd:double"&gt;50.46&lt;/D&gt;&lt;D xsi:type="xsd:double"&gt;50.02&lt;/D&gt;&lt;D xsi:type="xsd:double"&gt;50.05&lt;/D&gt;&lt;D xsi:type="xsd:double"&gt;50.24&lt;/D&gt;&lt;D xsi:type="xsd:double"&gt;50.53&lt;/D&gt;&lt;D xsi:type="xsd:double"&gt;50.88&lt;/D&gt;&lt;D xsi:type="xsd:double"&gt;50.73&lt;/D&gt;&lt;D xsi:type="xsd:double"&gt;50.18&lt;/D&gt;&lt;D xsi:type="xsd:double"&gt;49.98&lt;/D&gt;&lt;D xsi:type="xsd:double"&gt;50.08&lt;/D&gt;&lt;D xsi:type="xsd:double"&gt;50.13&lt;/D&gt;&lt;D xsi:type="xsd:double"&gt;49.6&lt;/D&gt;&lt;D xsi:type="xsd:double"&gt;49.92&lt;/D&gt;&lt;D xsi:type="xsd:double"&gt;49.42&lt;/D&gt;&lt;D xsi:type="xsd:double"&gt;49.27&lt;/D&gt;&lt;D xsi:type="xsd:double"&gt;49.3&lt;/D&gt;&lt;D xsi:type="xsd:double"&gt;49.17&lt;/D&gt;&lt;D xsi:type="xsd:double"&gt;49.12&lt;/D&gt;&lt;D xsi:type="xsd:double"&gt;48.87&lt;/D&gt;&lt;D xsi:type="xsd:double"&gt;48.59&lt;/D&gt;&lt;D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xsi:type="xsd:double"&gt;40.58&lt;/D&gt;&lt;/FQL&gt;&lt;FQL&gt;&lt;Q&gt;QAT^FG_PRICE(0,-200D)&lt;/Q&gt;&lt;R&gt;201&lt;/R&gt;&lt;C&gt;1&lt;/C&gt;&lt;D xsi:type="xsd:double"&gt;19.297&lt;/D&gt;&lt;D xsi:type="xsd:double"&gt;19.26&lt;/D&gt;&lt;D xsi:type="xsd:double"&gt;19.14&lt;/D&gt;&lt;D xsi:type="xsd:double"&gt;19.09&lt;/D&gt;&lt;D xsi:type="xsd:double"&gt;19.135&lt;/D&gt;&lt;D xsi:type="xsd:double"&gt;19.085&lt;/D&gt;&lt;D xsi:type="xsd:double"&gt;19.1356&lt;/D&gt;&lt;D xsi:type="xsd:double"&gt;19.0707&lt;/D&gt;&lt;D xsi:type="xsd:double"&gt;19.205&lt;/D&gt;&lt;D xsi:type="xsd:double"&gt;19.255&lt;/D&gt;&lt;D xsi:type="xsd:double"&gt;19.23&lt;/D&gt;&lt;D xsi:type="xsd:double"&gt;19.33&lt;/D&gt;&lt;D xsi:type="xsd:double"&gt;19.31&lt;/D&gt;&lt;D xsi:type="xsd:double"&gt;19.26&lt;/D&gt;&lt;D xsi:type="xsd:double"&gt;19.215&lt;/D&gt;&lt;D xsi:type="xsd:double"&gt;19.295&lt;/D&gt;&lt;D xsi:type="xsd:double"&gt;19.275&lt;/D&gt;&lt;D xsi:type="xsd:double"&gt;19.39&lt;/D&gt;&lt;D xsi:type="xsd:double"&gt;19.53&lt;/D&gt;&lt;D xsi:type="xsd:double"&gt;19.425&lt;/D&gt;&lt;D xsi:type="xsd:double"&gt;19.42&lt;/D&gt;&lt;D xsi:type="xsd:double"&gt;19.37&lt;/D&gt;&lt;D xsi:type="xsd:double"&gt;19.565&lt;/D&gt;&lt;D xsi:type="xsd:double"&gt;19.785&lt;/D&gt;&lt;D xsi:type="xsd:double"&gt;19.94&lt;/D&gt;&lt;D xsi:type="xsd:double"&gt;19.94&lt;/D&gt;&lt;D xsi:type="xsd:double"&gt;19.94&lt;/D&gt;&lt;D xsi:type="xsd:double"&gt;19.85&lt;/D&gt;&lt;D xsi:type="xsd:double"&gt;19.77&lt;/D&gt;&lt;D xsi:type="xsd:double"&gt;19.55&lt;/D&gt;&lt;D xsi:type="xsd:double"&gt;19.54&lt;/D&gt;&lt;D xsi:type="xsd:double"&gt;19.58&lt;/D&gt;&lt;D xsi:type="xsd:double"&gt;19.53&lt;/D&gt;&lt;D xsi:type="xsd:double"&gt;19.37&lt;/D&gt;&lt;D xsi:type="xsd:double"&gt;19.63&lt;/D&gt;&lt;D xsi:type="xsd:double"&gt;19.69&lt;/D&gt;&lt;D xsi:type="xsd:double"&gt;19.7&lt;/D&gt;&lt;D xsi:type="xsd:double"&gt;19.86&lt;/D&gt;&lt;D xsi:type="xsd:double"&gt;19.73&lt;/D&gt;&lt;D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xsi:type="xsd:double"&gt;17.61&lt;/D&gt;&lt;/FQL&gt;&lt;FQL&gt;&lt;Q&gt;EWT^FG_PRICE(0,-200D)&lt;/Q&gt;&lt;R&gt;201&lt;/R&gt;&lt;C&gt;1&lt;/C&gt;&lt;D xsi:type="xsd:double"&gt;66.57&lt;/D&gt;&lt;D xsi:type="xsd:double"&gt;65.71&lt;/D&gt;&lt;D xsi:type="xsd:double"&gt;65.03&lt;/D&gt;&lt;D xsi:type="xsd:double"&gt;65.78&lt;/D&gt;&lt;D xsi:type="xsd:double"&gt;66.17&lt;/D&gt;&lt;D xsi:type="xsd:double"&gt;65.09&lt;/D&gt;&lt;D xsi:type="xsd:double"&gt;65.17&lt;/D&gt;&lt;D xsi:type="xsd:double"&gt;64.99&lt;/D&gt;&lt;D xsi:type="xsd:double"&gt;63.7&lt;/D&gt;&lt;D xsi:type="xsd:double"&gt;64.56&lt;/D&gt;&lt;D xsi:type="xsd:double"&gt;61.62&lt;/D&gt;&lt;D xsi:type="xsd:double"&gt;64.83&lt;/D&gt;&lt;D xsi:type="xsd:double"&gt;65.65&lt;/D&gt;&lt;D xsi:type="xsd:double"&gt;64.81&lt;/D&gt;&lt;D xsi:type="xsd:double"&gt;65.03&lt;/D&gt;&lt;D xsi:type="xsd:double"&gt;64.64&lt;/D&gt;&lt;D xsi:type="xsd:double"&gt;64&lt;/D&gt;&lt;D xsi:type="xsd:double"&gt;64.14&lt;/D&gt;&lt;D xsi:type="xsd:double"&gt;63.62&lt;/D&gt;&lt;D xsi:type="xsd:double"&gt;63.08&lt;/D&gt;&lt;D xsi:type="xsd:double"&gt;62.74&lt;/D&gt;&lt;D xsi:type="xsd:double"&gt;63.06&lt;/D&gt;&lt;D xsi:type="xsd:double"&gt;63.57&lt;/D&gt;&lt;D xsi:type="xsd:double"&gt;64.29&lt;/D&gt;&lt;D xsi:type="xsd:double"&gt;64.02&lt;/D&gt;&lt;D xsi:type="xsd:double"&gt;63.38&lt;/D&gt;&lt;D xsi:type="xsd:double"&gt;63.77&lt;/D&gt;&lt;D xsi:type="xsd:double"&gt;63.21&lt;/D&gt;&lt;D xsi:type="xsd:double"&gt;63.32&lt;/D&gt;&lt;D xsi:type="xsd:double"&gt;63.02&lt;/D&gt;&lt;D xsi:type="xsd:double"&gt;62.83&lt;/D&gt;&lt;D xsi:type="xsd:double"&gt;62.74&lt;/D&gt;&lt;D xsi:type="xsd:double"&gt;62.56&lt;/D&gt;&lt;D xsi:type="xsd:double"&gt;61.62&lt;/D&gt;&lt;D xsi:type="xsd:double"&gt;60.98&lt;/D&gt;&lt;D xsi:type="xsd:double"&gt;60.21&lt;/D&gt;&lt;D xsi:type="xsd:double"&gt;59.3&lt;/D&gt;&lt;D xsi:type="xsd:double"&gt;58.73&lt;/D&gt;&lt;D xsi:type="xsd:double"&gt;58.05&lt;/D&gt;&lt;D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</t>
        </r>
      </text>
    </comment>
    <comment ref="A8" authorId="0" shapeId="0" xr:uid="{60DDBEB3-A12F-4D4E-8EDF-99079B6625DE}">
      <text>
        <r>
          <rPr>
            <b/>
            <sz val="9"/>
            <color indexed="81"/>
            <rFont val="Tahoma"/>
            <charset val="1"/>
          </rPr>
          <t>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xsi:type="xsd:double"&gt;53.09&lt;/D&gt;&lt;/FQL&gt;&lt;FQL&gt;&lt;Q&gt;CNYA^JULIAN(FG_PRICE(0,-200D).DATES)&lt;/Q&gt;&lt;R&gt;201&lt;/R&gt;&lt;C&gt;1&lt;/C&gt;&lt;D xsi:type="xsd:long"&gt;45954&lt;/D&gt;&lt;D xsi:type="xsd:long"&gt;45953&lt;/D&gt;&lt;D xsi:type="xsd:long"&gt;45952&lt;/D&gt;&lt;D xsi:type="xsd:long"&gt;45951&lt;/D&gt;&lt;D xsi:type="xsd:long"&gt;45950&lt;/D&gt;&lt;D xsi:type="xsd:long"&gt;45947&lt;/D&gt;&lt;D xsi:type="xsd:long"&gt;45946&lt;/D&gt;&lt;D xsi:type="xsd:long"&gt;45945&lt;/D&gt;&lt;D xsi:type="xsd:long"&gt;45944&lt;/D&gt;&lt;D xsi:type="xsd:long"&gt;45943&lt;/D&gt;&lt;D xsi:type="xsd:long"&gt;45940&lt;/D&gt;&lt;D xsi:type="xsd:long"&gt;45939&lt;/D&gt;&lt;D xsi:type="xsd:long"&gt;45938&lt;/D&gt;&lt;D xsi:type="xsd:long"&gt;45937&lt;/D&gt;&lt;D xsi:type="xsd:long"&gt;45936&lt;/D&gt;&lt;D xsi:type="xsd:long"&gt;45933&lt;/D&gt;&lt;D xsi:type="xsd:long"&gt;45932&lt;/D&gt;&lt;D xsi:type="xsd:long"&gt;45931&lt;/D&gt;&lt;D xsi:type="xsd:long"&gt;45930&lt;/D&gt;&lt;D xsi:type="xsd:long"&gt;45929&lt;/D&gt;&lt;D xsi:type="xsd:long"&gt;45926&lt;/D&gt;&lt;D xsi:type="xsd:long"&gt;45925&lt;/D&gt;&lt;D xsi:type="xsd:long"&gt;45924&lt;/D&gt;&lt;D xsi:type="xsd:long"&gt;45923&lt;/D&gt;&lt;D xsi:type="xsd:long"&gt;45922&lt;/D&gt;&lt;D xsi:type="xsd:long"&gt;45919&lt;/D&gt;&lt;D xsi:type="xsd:long"&gt;45918&lt;/D&gt;&lt;D xsi:type="xsd:long"&gt;45917&lt;/D&gt;&lt;D xsi:type="xsd:long"&gt;45916&lt;/D&gt;&lt;D xsi:type="xsd:long"&gt;45915&lt;/D&gt;&lt;D xsi:type="xsd:long"&gt;45912&lt;/D&gt;&lt;D xsi:type="xsd:long"&gt;45911&lt;/D&gt;&lt;D xsi:type="xsd:long"&gt;45910&lt;/D&gt;&lt;D xsi:type="xsd:long"&gt;45909&lt;/D&gt;&lt;D xsi:type="xsd:long"&gt;45908&lt;/D&gt;&lt;D xsi:type="xsd:long"&gt;45905&lt;/D&gt;&lt;D xsi:type="xsd:long"&gt;45904&lt;/D&gt;&lt;D xsi:type="xsd:long"&gt;45903&lt;/D&gt;&lt;D xsi:type="xsd:long"&gt;45902&lt;/D&gt;&lt;D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xsi:type="xsd:long"&gt;45664&lt;/D&gt;&lt;/FQL&gt;&lt;FQL&gt;&lt;Q&gt;EWL^FG_TOTAL_RETURNC(-5AY,0,AM)&lt;/Q&gt;&lt;R&gt;61&lt;/R&gt;&lt;C&gt;1&lt;/C&gt;&lt;D xsi:type="xsd:double"&gt;1.6682982&lt;/D&gt;&lt;D xsi:type="xsd:double"&gt;3.3783793&lt;/D&gt;&lt;D xsi:type="xsd:double"&gt;2.1308422&lt;/D&gt;&lt;D xsi:type="xsd:double"&gt;4.482043&lt;/D&gt;&lt;D xsi:type="xsd:double"&gt;-3.5018563&lt;/D&gt;&lt;D xsi:type="xsd:double"&gt;0.771153&lt;/D&gt;&lt;D xsi:type="xsd:double"&gt;5.829394&lt;/D&gt;&lt;D xsi:type="xsd:double"&gt;2.5095701&lt;/D&gt;&lt;D xsi:type="xsd:double"&gt;3.8729072&lt;/D&gt;&lt;D xsi:type="xsd:double"&gt;0.87469816&lt;/D&gt;&lt;D xsi:type="xsd:double"&gt;2.7626514&lt;/D&gt;&lt;D xsi:type="xsd:double"&gt;-5.514127&lt;/D&gt;&lt;D xsi:type="xsd:double"&gt;2.8660417&lt;/D&gt;&lt;D xsi:type="xsd:double"&gt;0.18171072&lt;/D&gt;&lt;D xsi:type="xsd:double"&gt;5.018139&lt;/D&gt;&lt;D xsi:type="xsd:double"&gt;-6.1792374&lt;/D&gt;&lt;D xsi:type="xsd:double"&gt;-3.354466&lt;/D&gt;&lt;D xsi:type="xsd:double"&gt;3.2169342&lt;/D&gt;&lt;D xsi:type="xsd:double"&gt;-2.2349834&lt;/D&gt;&lt;D xsi:type="xsd:double"&gt;-5.704701&lt;/D&gt;&lt;D xsi:type="xsd:double"&gt;-5.040807&lt;/D&gt;&lt;D xsi:type="xsd:double"&gt;1.0994196&lt;/D&gt;&lt;D xsi:type="xsd:double"&gt;-1.1111021&lt;/D&gt;&lt;D xsi:type="xsd:double"&gt;-9.9689245&lt;/D&gt;&lt;D xsi:type="xsd:double"&gt;2.097714&lt;/D&gt;&lt;D xsi:type="xsd:double"&gt;11.417425&lt;/D&gt;&lt;D xsi:type="xsd:double"&gt;-2.0541549&lt;/D&gt;&lt;D xsi:type="xsd:double"&gt;7.4356556&lt;/D&gt;&lt;D xsi:type="xsd:double"&gt;-2.9946804&lt;/D&gt;&lt;D xsi:type="xsd:double"&gt;-0.59455633&lt;/D&gt;&lt;D xsi:type="xsd:double"&gt;11.502182&lt;/D&gt;&lt;D xsi:type="xsd:double"&gt;-3.0328035&lt;/D&gt;&lt;D xsi:type="xsd:double"&gt;-0.7136345&lt;/D&gt;&lt;D xsi:type="xsd:double"&gt;3.3961415&lt;/D&gt;&lt;D xsi:type="xsd:double"&gt;-3.8991332&lt;/D&gt;&lt;D xsi:type="xsd:double"&gt;-2.2491634&lt;/D&gt;&lt;D xsi:type="xsd:double"&gt;-4.1958036&lt;/D&gt;&lt;D xsi:type="xsd:double"&gt;6.3338757&lt;/D&gt;&lt;D xsi:type="xsd:double"&gt;5.070865&lt;/D&gt;&lt;D xsi:type="xsd:double"&gt;-1.2644947&lt;/D&gt;&lt;D xsi:type="xsd:double"&gt;1.1526108&lt;/D&gt;&lt;D xsi:type="xsd:double"&gt;0.021111965&lt;/D&gt;&lt;D xsi:type="xsd:double"&gt;-2.8059125&lt;/D&gt;&lt;D xsi:type="xsd:double"&gt;4.8838735&lt;/D&gt;&lt;D xsi:type="xsd:double"&gt;3.597927&lt;/D&gt;&lt;D xsi:type="xsd:double"&gt;0.9993911&lt;/D&gt;&lt;D xsi:type="xsd:double"&gt;6.0379624&lt;/D&gt;&lt;D xsi:type="xsd:double"&gt;-1.675868&lt;/D&gt;&lt;D xsi:type="xsd:double"&gt;-1.6463339&lt;/D&gt;&lt;D xsi:type="xsd:double"&gt;-6.8924785&lt;/D&gt;&lt;D xsi:type="xsd:double"&gt;-1.7131925&lt;/D&gt;&lt;D xsi:type="xsd:double"&gt;5.078542&lt;/D&gt;&lt;D xsi:type="xsd:double"&gt;5.54986&lt;/D&gt;&lt;D xsi:type="xsd:double"&gt;2.6387334&lt;/D&gt;&lt;D xsi:type="xsd:double"&gt;0.11341572&lt;/D&gt;&lt;D xsi:type="xsd:double"&gt;3.9086103&lt;/D&gt;&lt;D xsi:type="xsd:double"&gt;0.5883455&lt;/D&gt;&lt;D xsi:type="xsd:double"&gt;1.4727473&lt;/D&gt;&lt;D xsi:type="xsd:double"&gt;0.9433985&lt;/D&gt;&lt;D xsi:type="xsd:double"&gt;-2.030915&lt;/D&gt;&lt;D xsi:type="xsd:double"&gt;4.8431516&lt;/D&gt;&lt;/FQL&gt;&lt;FQL&gt;&lt;Q&gt;UAE^FG_TOTAL_RETURNC(-5AY,0,AM)&lt;/Q&gt;&lt;R&gt;61&lt;/R&gt;&lt;C&gt;1&lt;/C&gt;&lt;D xsi:type="xsd:double"&gt;-0.3009498&lt;/D&gt;&lt;D xsi:type="xsd:double"&gt;8.066726&lt;/D&gt;&lt;D xsi:type="xsd:double"&gt;4.4378877&lt;/D&gt;&lt;D xsi:type="xsd:double"&gt;10.192955&lt;/D&gt;&lt;D xsi:type="xsd:double"&gt;-2.322042&lt;/D&gt;&lt;D xsi:type="xsd:double"&gt;2.376461&lt;/D&gt;&lt;D xsi:type="xsd:double"&gt;3.0750155&lt;/D&gt;&lt;D xsi:type="xsd:double"&gt;8.50296&lt;/D&gt;&lt;D xsi:type="xsd:double"&gt;0.5510092&lt;/D&gt;&lt;D xsi:type="xsd:double"&gt;-2.73301&lt;/D&gt;&lt;D xsi:type="xsd:double"&gt;6.9221854&lt;/D&gt;&lt;D xsi:type="xsd:double"&gt;0.6684184&lt;/D&gt;&lt;D xsi:type="xsd:double"&gt;-1.2135148&lt;/D&gt;&lt;D xsi:type="xsd:double"&gt;12.543785&lt;/D&gt;&lt;D xsi:type="xsd:double"&gt;-1.2260199&lt;/D&gt;&lt;D xsi:type="xsd:double"&gt;1.1518002&lt;/D&gt;&lt;D xsi:type="xsd:double"&gt;2.9652238&lt;/D&gt;&lt;D xsi:type="xsd:double"&gt;11.481261&lt;/D&gt;&lt;D xsi:type="xsd:double"&gt;0.9605169&lt;/D&gt;&lt;D xsi:type="xsd:double"&gt;-13.953484&lt;/D&gt;&lt;D xsi:type="xsd:double"&gt;-3.1978488&lt;/D&gt;&lt;D xsi:type="xsd:double"&gt;4.9967527&lt;/D&gt;&lt;D xsi:type="xsd:double"&gt;1.1124849&lt;/D&gt;&lt;D xsi:type="xsd:double"&gt;-3.484112&lt;/D&gt;&lt;D xsi:type="xsd:double"&gt;-2.7232468&lt;/D&gt;&lt;D xsi:type="xsd:double"&gt;1.6927123&lt;/D&gt;&lt;D xsi:type="xsd:double"&gt;-2.7973354&lt;/D&gt;&lt;D xsi:type="xsd:double"&gt;-0.52804947&lt;/D&gt;&lt;D xsi:type="xsd:double"&gt;-3.3178508&lt;/D&gt;&lt;D xsi:type="xsd:double"&gt;-3.3630729&lt;/D&gt;&lt;D xsi:type="xsd:double"&gt;6.6051126&lt;/D&gt;&lt;D xsi:type="xsd:double"&gt;-2.6648939&lt;/D&gt;&lt;D xsi:type="xsd:double"&gt;2.7918577&lt;/D&gt;&lt;D xsi:type="xsd:double"&gt;4.377568&lt;/D&gt;&lt;D xsi:type="xsd:double"&gt;-1.1140227&lt;/D&gt;&lt;D xsi:type="xsd:double"&gt;3.0483723&lt;/D&gt;&lt;D xsi:type="xsd:double"&gt;-11.832798&lt;/D&gt;&lt;D xsi:type="xsd:double"&gt;8.388031&lt;/D&gt;&lt;D xsi:type="xsd:double"&gt;-1.1757314&lt;/D&gt;&lt;D xsi:type="xsd:double"&gt;4.8663497&lt;/D&gt;&lt;D xsi:type="xsd:double"&gt;-5.0326824&lt;/D&gt;&lt;D xsi:type="xsd:double"&gt;3.028226&lt;/D&gt;&lt;D xsi:type="xsd:double"&gt;-4.809618&lt;/D&gt;&lt;D xsi:type="xsd:double"&gt;-2.0785928&lt;/D&gt;&lt;D xsi:type="xsd:double"&gt;0.85487366&lt;/D&gt;&lt;D xsi:type="xsd:double"&gt;6.573117&lt;/D&gt;&lt;D xsi:type="xsd:double"&gt;3.1877995&lt;/D&gt;&lt;D xsi:type="xsd:double"&gt;3.2907963&lt;/D&gt;&lt;D xsi:type="xsd:double"&gt;-4.486352&lt;/D&gt;&lt;D xsi:type="xsd:double"&gt;4.5609236&lt;/D&gt;&lt;D xsi:type="xsd:double"&gt;7.2843075&lt;/D&gt;&lt;D xsi:type="xsd:double"&gt;4.86027&lt;/D&gt;&lt;D xsi:type="xsd:double"&gt;0.23174286&lt;/D&gt;&lt;D xsi:type="xsd:double"&gt;-1.5028834&lt;/D&gt;&lt;D xsi:type="xsd:double"&gt;3.1103253&lt;/D&gt;&lt;D xsi:type="xsd:double"&gt;5.0085425&lt;/D&gt;&lt;D xsi:type="xsd:double"&gt;2.5533557&lt;/D&gt;&lt;D xsi:type="xsd:double"&gt;9.890723&lt;/D&gt;&lt;D xsi:type="xsd:double"&gt;-0.74590445&lt;/D&gt;&lt;D xsi:type="xsd:double"&gt;-6.412822&lt;/D&gt;&lt;D xsi:type="xsd:double"&gt;6.959307&lt;/D&gt;&lt;/FQL&gt;&lt;FQL&gt;&lt;Q&gt;EWZ^FG_TOTAL_RETURNC(-5AY,0,AM)&lt;/Q&gt;&lt;R&gt;61&lt;/R&gt;&lt;C&gt;1&lt;/C&gt;&lt;D xsi:type="xsd:double"&gt;2.3602962&lt;/D&gt;&lt;D xsi:type="xsd:double"&gt;13.394367&lt;/D&gt;&lt;D xsi:type="xsd:double"&gt;11.369097&lt;/D&gt;&lt;D xsi:type="xsd:double"&gt;-5.1948013&lt;/D&gt;&lt;D xsi:type="xsd:double"&gt;-0.8847058&lt;/D&gt;&lt;D xsi:type="xsd:double"&gt;-7.4863195&lt;/D&gt;&lt;D xsi:type="xsd:double"&gt;10.6131315&lt;/D&gt;&lt;D xsi:type="xsd:double"&gt;6.0213804&lt;/D&gt;&lt;D xsi:type="xsd:double"&gt;13.063812&lt;/D&gt;&lt;D xsi:type="xsd:double"&gt;-8.579594&lt;/D&gt;&lt;D xsi:type="xsd:double"&gt;-5.396247&lt;/D&gt;&lt;D xsi:type="xsd:double"&gt;-7.880962&lt;/D&gt;&lt;D xsi:type="xsd:double"&gt;-10.020942&lt;/D&gt;&lt;D xsi:type="xsd:double"&gt;-0.8643627&lt;/D&gt;&lt;D xsi:type="xsd:double"&gt;-0.44184923&lt;/D&gt;&lt;D xsi:type="xsd:double"&gt;6.954479&lt;/D&gt;&lt;D xsi:type="xsd:double"&gt;10.742116&lt;/D&gt;&lt;D xsi:type="xsd:double"&gt;13.616896&lt;/D&gt;&lt;D xsi:type="xsd:double"&gt;-6.409913&lt;/D&gt;&lt;D xsi:type="xsd:double"&gt;0.08633137&lt;/D&gt;&lt;D xsi:type="xsd:double"&gt;-18.069862&lt;/D&gt;&lt;D xsi:type="xsd:double"&gt;-4.227948&lt;/D&gt;&lt;D xsi:type="xsd:double"&gt;23.071026&lt;/D&gt;&lt;D xsi:type="xsd:double"&gt;-4.117286&lt;/D&gt;&lt;D xsi:type="xsd:double"&gt;4.033828&lt;/D&gt;&lt;D xsi:type="xsd:double"&gt;-7.4421463&lt;/D&gt;&lt;D xsi:type="xsd:double"&gt;4.683888&lt;/D&gt;&lt;D xsi:type="xsd:double"&gt;3.2302856&lt;/D&gt;&lt;D xsi:type="xsd:double"&gt;-6.830412&lt;/D&gt;&lt;D xsi:type="xsd:double"&gt;-7.2950544&lt;/D&gt;&lt;D xsi:type="xsd:double"&gt;9.115696&lt;/D&gt;&lt;D xsi:type="xsd:double"&gt;5.74795&lt;/D&gt;&lt;D xsi:type="xsd:double"&gt;13.073481&lt;/D&gt;&lt;D xsi:type="xsd:double"&gt;3.0590415&lt;/D&gt;&lt;D xsi:type="xsd:double"&gt;-6.262982&lt;/D&gt;&lt;D xsi:type="xsd:double"&gt;-1.2982905&lt;/D&gt;&lt;D xsi:type="xsd:double"&gt;-3.0157208&lt;/D&gt;&lt;D xsi:type="xsd:double"&gt;11.710226&lt;/D&gt;&lt;D xsi:type="xsd:double"&gt;6.2224865&lt;/D&gt;&lt;D xsi:type="xsd:double"&gt;-4.881567&lt;/D&gt;&lt;D xsi:type="xsd:double"&gt;0.57697296&lt;/D&gt;&lt;D xsi:type="xsd:double"&gt;-2.9891253&lt;/D&gt;&lt;D xsi:type="xsd:double"&gt;-3.5480917&lt;/D&gt;&lt;D xsi:type="xsd:double"&gt;-1.807034&lt;/D&gt;&lt;D xsi:type="xsd:double"&gt;-4.998499&lt;/D&gt;&lt;D xsi:type="xsd:double"&gt;-1.6077101&lt;/D&gt;&lt;D xsi:type="xsd:double"&gt;10.530138&lt;/D&gt;&lt;D xsi:type="xsd:double"&gt;-2.4310112&lt;/D&gt;&lt;D xsi:type="xsd:double"&gt;-4.579127&lt;/D&gt;&lt;D xsi:type="xsd:double"&gt;-2.928722&lt;/D&gt;&lt;D xsi:type="xsd:double"&gt;-13.50218&lt;/D&gt;&lt;D xsi:type="xsd:double"&gt;6.941998&lt;/D&gt;&lt;D xsi:type="xsd:double"&gt;2.958095&lt;/D&gt;&lt;D xsi:type="xsd:double"&gt;4.5091867&lt;/D&gt;&lt;D xsi:type="xsd:double"&gt;2.1000385&lt;/D&gt;&lt;D xsi:type="xsd:double"&gt;3.403139&lt;/D&gt;&lt;D xsi:type="xsd:double"&gt;3.0350208&lt;/D&gt;&lt;D xsi:type="xsd:double"&gt;-3.0378878&lt;/D&gt;&lt;D xsi:type="xsd:double"&gt;5.4552197&lt;/D&gt;&lt;D xsi:type="xsd:double"&gt;8.528482&lt;/D&gt;&lt;D xsi:type="xsd:double"&gt;-1.7552316&lt;/D&gt;&lt;/FQL&gt;&lt;FQL&gt;&lt;Q&gt;EIDO^FG_TOTAL_RETURNC(-5AY,0,AM)&lt;/Q&gt;&lt;R&gt;61&lt;/R&gt;&lt;C&gt;1&lt;/C&gt;&lt;D xsi:type="xsd:double"&gt;11.373019&lt;/D&gt;&lt;D xsi:type="xsd:double"&gt;18.835974&lt;/D&gt;&lt;D xsi:type="xsd:double"&gt;4.0626287&lt;/D&gt;&lt;D xsi:type="xsd:double"&gt;5.2155137&lt;/D&gt;&lt;D xsi:type="xsd:double"&gt;-2.294141&lt;/D&gt;&lt;D xsi:type="xsd:double"&gt;-6.666666&lt;/D&gt;&lt;D xsi:type="xsd:double"&gt;-1.4375567&lt;/D&gt;&lt;D xsi:type="xsd:double"&gt;-3.8286269&lt;/D&gt;&lt;D xsi:type="xsd:double"&gt;-1.4637113&lt;/D&gt;&lt;D xsi:type="xsd:double"&gt;-2.1781266&lt;/D&gt;&lt;D xsi:type="xsd:double"&gt;3.7605166&lt;/D&gt;&lt;D xsi:type="xsd:double"&gt;1.4783144&lt;/D&gt;&lt;D xsi:type="xsd:double"&gt;14.567661&lt;/D&gt;&lt;D xsi:type="xsd:double"&gt;-2.9122174&lt;/D&gt;&lt;D xsi:type="xsd:double"&gt;-2.2716165&lt;/D&gt;&lt;D xsi:type="xsd:double"&gt;1.131916&lt;/D&gt;&lt;D xsi:type="xsd:double"&gt;3.3146858&lt;/D&gt;&lt;D xsi:type="xsd:double"&gt;3.8333297&lt;/D&gt;&lt;D xsi:type="xsd:double"&gt;-1.1236012&lt;/D&gt;&lt;D xsi:type="xsd:double"&gt;-2.9626608&lt;/D&gt;&lt;D xsi:type="xsd:double"&gt;-1.388818&lt;/D&gt;&lt;D xsi:type="xsd:double"&gt;-3.2258093&lt;/D&gt;&lt;D xsi:type="xsd:double"&gt;6.3111067&lt;/D&gt;&lt;D xsi:type="xsd:double"&gt;0.083613396&lt;/D&gt;&lt;D xsi:type="xsd:double"&gt;-1.0025024&lt;/D&gt;&lt;D xsi:type="xsd:double"&gt;-1.9409299&lt;/D&gt;&lt;D xsi:type="xsd:double"&gt;-2.5544107&lt;/D&gt;&lt;D xsi:type="xsd:double"&gt;3.0330062&lt;/D&gt;&lt;D xsi:type="xsd:double"&gt;-0.95238686&lt;/D&gt;&lt;D xsi:type="xsd:double"&gt;0.043702126&lt;/D&gt;&lt;D xsi:type="xsd:double"&gt;4.0192246&lt;/D&gt;&lt;D xsi:type="xsd:double"&gt;-0.46198368&lt;/D&gt;&lt;D xsi:type="xsd:double"&gt;-1.2860179&lt;/D&gt;&lt;D xsi:type="xsd:double"&gt;3.184986&lt;/D&gt;&lt;D xsi:type="xsd:double"&gt;-3.5095155&lt;/D&gt;&lt;D xsi:type="xsd:double"&gt;0.48203468&lt;/D&gt;&lt;D xsi:type="xsd:double"&gt;-8.591372&lt;/D&gt;&lt;D xsi:type="xsd:double"&gt;3.0534387&lt;/D&gt;&lt;D xsi:type="xsd:double"&gt;2.861929&lt;/D&gt;&lt;D xsi:type="xsd:double"&gt;-0.90744495&lt;/D&gt;&lt;D xsi:type="xsd:double"&gt;3.6630034&lt;/D&gt;&lt;D xsi:type="xsd:double"&gt;-0.044173002&lt;/D&gt;&lt;D xsi:type="xsd:double"&gt;-7.114446&lt;/D&gt;&lt;D xsi:type="xsd:double"&gt;-2.4738371&lt;/D&gt;&lt;D xsi:type="xsd:double"&gt;-4.7147455&lt;/D&gt;&lt;D xsi:type="xsd:double"&gt;6.0943246&lt;/D&gt;&lt;D xsi:type="xsd:double"&gt;9.990013&lt;/D&gt;&lt;D xsi:type="xsd:double"&gt;7.0390463&lt;/D&gt;&lt;D xsi:type="xsd:double"&gt;-6.024605&lt;/D&gt;&lt;D xsi:type="xsd:double"&gt;-9.79684&lt;/D&gt;&lt;D xsi:type="xsd:double"&gt;-5.6943536&lt;/D&gt;&lt;D xsi:type="xsd:double"&gt;0.7475257&lt;/D&gt;&lt;D xsi:type="xsd:double"&gt;-5.9925137&lt;/D&gt;&lt;D xsi:type="xsd:double"&gt;-12.692088&lt;/D&gt;&lt;D xsi:type="xsd:double"&gt;9.25684&lt;/D&gt;&lt;D xsi:type="xsd:double"&gt;14.319801&lt;/D&gt;&lt;D xsi:type="xsd:double"&gt;-6.848997&lt;/D&gt;&lt;D xsi:type="xsd:double"&gt;2.4741054&lt;/D&gt;&lt;D xsi:type="xsd:double"&gt;4.716456&lt;/D&gt;&lt;D xsi:type="xsd:double"&gt;-5.2010717&lt;/D&gt;&lt;D xsi:type="xsd:double"&gt;3.4785032&lt;/D&gt;&lt;/FQL&gt;&lt;FQL&gt;&lt;Q&gt;EWQ^FG_PRICE(0,-200D)&lt;/Q&gt;&lt;R&gt;201&lt;/R&gt;&lt;C&gt;1&lt;/C&gt;&lt;D xsi:type="xsd:double"&gt;45.155&lt;/D&gt;&lt;D xsi:type="xsd:double"&gt;45.27&lt;/D&gt;&lt;D xsi:type="xsd:double"&gt;44.91&lt;/D&gt;&lt;D xsi:type="xsd:double"&gt;44.98&lt;/D&gt;&lt;D xsi:type="xsd:double"&gt;45.2&lt;/D&gt;&lt;D xsi:type="xsd:double"&gt;45.23&lt;/D&gt;&lt;D xsi:type="xsd:double"&gt;45.15&lt;/D&gt;&lt;D xsi:type="xsd:double"&gt;44.42&lt;/D&gt;&lt;D xsi:type="xsd:double"&gt;44.13&lt;/D&gt;&lt;D xsi:type="xsd:double"&gt;43.35&lt;/D&gt;&lt;D xsi:type="xsd:double"&gt;43.29&lt;/D&gt;&lt;D xsi:type="xsd:double"&gt;43.89&lt;/D&gt;&lt;D xsi:type="xsd:double"&gt;44.3&lt;/D&gt;&lt;D xsi:type="xsd:double"&gt;43.79&lt;/D&gt;&lt;D xsi:type="xsd:double"&gt;44.19&lt;/D&gt;&lt;D xsi:type="xsd:double"&gt;44.91&lt;/D&gt;&lt;D xsi:type="xsd:double"&gt;44.77&lt;/D&gt;&lt;D xsi:type="xsd:double"&gt;44.49&lt;/D&gt;&lt;D xsi:type="xsd:double"&gt;43.93&lt;/D&gt;&lt;D xsi:type="xsd:double"&gt;43.78&lt;/D&gt;&lt;D xsi:type="xsd:double"&gt;43.59&lt;/D&gt;&lt;D xsi:type="xsd:double"&gt;43.05&lt;/D&gt;&lt;D xsi:type="xsd:double"&gt;43.41&lt;/D&gt;&lt;D xsi:type="xsd:double"&gt;43.89&lt;/D&gt;&lt;D xsi:type="xsd:double"&gt;43.78&lt;/D&gt;&lt;D xsi:type="xsd:double"&gt;43.68&lt;/D&gt;&lt;D xsi:type="xsd:double"&gt;43.84&lt;/D&gt;&lt;D xsi:type="xsd:double"&gt;43.53&lt;/D&gt;&lt;D xsi:type="xsd:double"&gt;43.82&lt;/D&gt;&lt;D xsi:type="xsd:double"&gt;43.89&lt;/D&gt;&lt;D xsi:type="xsd:double"&gt;43.49&lt;/D&gt;&lt;D xsi:type="xsd:double"&gt;43.53&lt;/D&gt;&lt;D xsi:type="xsd:double"&gt;42.9&lt;/D&gt;&lt;D xsi:type="xsd:double"&gt;43.06&lt;/D&gt;&lt;D xsi:type="xsd:double"&gt;42.99&lt;/D&gt;&lt;D xsi:type="xsd:double"&gt;42.56&lt;/D&gt;&lt;D xsi:type="xsd:double"&gt;42.56&lt;/D&gt;&lt;D xsi:type="xsd:double"&gt;42.54&lt;/D&gt;&lt;D xsi:type="xsd:double"&gt;42.29&lt;/D&gt;&lt;D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xsi:type="xsd:double"&gt;36.35&lt;/D&gt;&lt;/FQL&gt;&lt;FQL&gt;&lt;Q&gt;MCHI^FG_PRICE(0,-200D)&lt;/Q&gt;&lt;R&gt;201&lt;/R&gt;&lt;C&gt;1&lt;/C&gt;&lt;D xsi:type="xsd:double"&gt;64.52&lt;/D&gt;&lt;D xsi:type="xsd:double"&gt;64.11&lt;/D&gt;&lt;D xsi:type="xsd:double"&gt;63.03&lt;/D&gt;&lt;D xsi:type="xsd:double"&gt;63.44&lt;/D&gt;&lt;D xsi:type="xsd:double"&gt;64.12&lt;/D&gt;&lt;D xsi:type="xsd:double"&gt;63.31&lt;/D&gt;&lt;D xsi:type="xsd:double"&gt;63.4&lt;/D&gt;&lt;D xsi:type="xsd:double"&gt;63.25&lt;/D&gt;&lt;D xsi:type="xsd:double"&gt;62.58&lt;/D&gt;&lt;D xsi:type="xsd:double"&gt;63.3&lt;/D&gt;&lt;D xsi:type="xsd:double"&gt;61.39&lt;/D&gt;&lt;D xsi:type="xsd:double"&gt;65.12&lt;/D&gt;&lt;D xsi:type="xsd:double"&gt;66.13&lt;/D&gt;&lt;D xsi:type="xsd:double"&gt;65.81&lt;/D&gt;&lt;D xsi:type="xsd:double"&gt;66.64&lt;/D&gt;&lt;D xsi:type="xsd:double"&gt;66.55&lt;/D&gt;&lt;D xsi:type="xsd:double"&gt;66.99&lt;/D&gt;&lt;D xsi:type="xsd:double"&gt;66.25&lt;/D&gt;&lt;D xsi:type="xsd:double"&gt;65.85&lt;/D&gt;&lt;D xsi:type="xsd:double"&gt;65.53&lt;/D&gt;&lt;D xsi:type="xsd:double"&gt;64.32&lt;/D&gt;&lt;D xsi:type="xsd:double"&gt;64.76&lt;/D&gt;&lt;D xsi:type="xsd:double"&gt;64.58&lt;/D&gt;&lt;D xsi:type="xsd:double"&gt;63.66&lt;/D&gt;&lt;D xsi:type="xsd:double"&gt;64.43&lt;/D&gt;&lt;D xsi:type="xsd:double"&gt;64.44&lt;/D&gt;&lt;D xsi:type="xsd:double"&gt;64.75&lt;/D&gt;&lt;D xsi:type="xsd:double"&gt;65.8&lt;/D&gt;&lt;D xsi:type="xsd:double"&gt;64.86&lt;/D&gt;&lt;D xsi:type="xsd:double"&gt;64.43&lt;/D&gt;&lt;D xsi:type="xsd:double"&gt;63.95&lt;/D&gt;&lt;D xsi:type="xsd:double"&gt;64.21&lt;/D&gt;&lt;D xsi:type="xsd:double"&gt;62.54&lt;/D&gt;&lt;D xsi:type="xsd:double"&gt;62.97&lt;/D&gt;&lt;D xsi:type="xsd:double"&gt;62.3&lt;/D&gt;&lt;D xsi:type="xsd:double"&gt;61.35&lt;/D&gt;&lt;D xsi:type="xsd:double"&gt;60.3&lt;/D&gt;&lt;D xsi:type="xsd:double"&gt;61.33&lt;/D&gt;&lt;D xsi:type="xsd:double"&gt;61.64&lt;/D&gt;&lt;D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xsi:type="xsd:double"&gt;45.24&lt;/D&gt;&lt;/FQL&gt;&lt;FQL&gt;&lt;Q&gt;EWJ^FG_TOTAL_RETURNC(-5AY,0,AM)&lt;/Q&gt;&lt;R&gt;61&lt;/R&gt;&lt;C&gt;1&lt;/C&gt;&lt;D xsi:type="xsd:double"&gt;1.0738015&lt;/D&gt;&lt;D xsi:type="xsd:double"&gt;10.893763&lt;/D&gt;&lt;D xsi:type="xsd:double"&gt;0.48345327&lt;/D&gt;&lt;D xsi:type="xsd:double"&gt;5.195987&lt;/D&gt;&lt;D xsi:type="xsd:double"&gt;1.704216&lt;/D&gt;&lt;D xsi:type="xsd:double"&gt;-2.8542936&lt;/D&gt;&lt;D xsi:type="xsd:double"&gt;1.0086179&lt;/D&gt;&lt;D xsi:type="xsd:double"&gt;-1.2590349&lt;/D&gt;&lt;D xsi:type="xsd:double"&gt;0.55685043&lt;/D&gt;&lt;D xsi:type="xsd:double"&gt;-0.35237074&lt;/D&gt;&lt;D xsi:type="xsd:double"&gt;0.39781332&lt;/D&gt;&lt;D xsi:type="xsd:double"&gt;6.633413&lt;/D&gt;&lt;D xsi:type="xsd:double"&gt;-5.835408&lt;/D&gt;&lt;D xsi:type="xsd:double"&gt;0.52616596&lt;/D&gt;&lt;D xsi:type="xsd:double"&gt;-0.7052779&lt;/D&gt;&lt;D xsi:type="xsd:double"&gt;-4.2581615&lt;/D&gt;&lt;D xsi:type="xsd:double"&gt;-3.750193&lt;/D&gt;&lt;D xsi:type="xsd:double"&gt;1.0304332&lt;/D&gt;&lt;D xsi:type="xsd:double"&gt;-9.30677&lt;/D&gt;&lt;D xsi:type="xsd:double"&gt;0.8961439&lt;/D&gt;&lt;D xsi:type="xsd:double"&gt;-5.5636406&lt;/D&gt;&lt;D xsi:type="xsd:double"&gt;1.8621922&lt;/D&gt;&lt;D xsi:type="xsd:double"&gt;0.8592248&lt;/D&gt;&lt;D xsi:type="xsd:double"&gt;-9.298527&lt;/D&gt;&lt;D xsi:type="xsd:double"&gt;-2.1382868&lt;/D&gt;&lt;D xsi:type="xsd:double"&gt;13.498056&lt;/D&gt;&lt;D xsi:type="xsd:double"&gt;-1.2383521&lt;/D&gt;&lt;D xsi:type="xsd:double"&gt;6.043458&lt;/D&gt;&lt;D xsi:type="xsd:double"&gt;-4.235542&lt;/D&gt;&lt;D xsi:type="xsd:double"&gt;2.7148604&lt;/D&gt;&lt;D xsi:type="xsd:double"&gt;3.238225&lt;/D&gt;&lt;D xsi:type="xsd:double"&gt;1.2377024&lt;/D&gt;&lt;D xsi:type="xsd:double"&gt;2.7298808&lt;/D&gt;&lt;D xsi:type="xsd:double"&gt;2.6104093&lt;/D&gt;&lt;D xsi:type="xsd:double"&gt;-4.5440016&lt;/D&gt;&lt;D xsi:type="xsd:double"&gt;3.5869956&lt;/D&gt;&lt;D xsi:type="xsd:double"&gt;-5.5663404&lt;/D&gt;&lt;D xsi:type="xsd:double"&gt;7.282388&lt;/D&gt;&lt;D xsi:type="xsd:double"&gt;2.5756836&lt;/D&gt;&lt;D xsi:type="xsd:double"&gt;4.484439&lt;/D&gt;&lt;D xsi:type="xsd:double"&gt;4.2919755&lt;/D&gt;&lt;D xsi:type="xsd:double"&gt;4.0718675&lt;/D&gt;&lt;D xsi:type="xsd:double"&gt;-5.8618784&lt;/D&gt;&lt;D xsi:type="xsd:double"&gt;1.257205&lt;/D&gt;&lt;D xsi:type="xsd:double"&gt;-2.1223068&lt;/D&gt;&lt;D xsi:type="xsd:double"&gt;3.5333037&lt;/D&gt;&lt;D xsi:type="xsd:double"&gt;4.45832&lt;/D&gt;&lt;D xsi:type="xsd:double"&gt;-1.1817038&lt;/D&gt;&lt;D xsi:type="xsd:double"&gt;-5.430502&lt;/D&gt;&lt;D xsi:type="xsd:double"&gt;1.0859847&lt;/D&gt;&lt;D xsi:type="xsd:double"&gt;-0.6739855&lt;/D&gt;&lt;D xsi:type="xsd:double"&gt;3.0549407&lt;/D&gt;&lt;D xsi:type="xsd:double"&gt;0.43808222&lt;/D&gt;&lt;D xsi:type="xsd:double"&gt;3.4748435&lt;/D&gt;&lt;D xsi:type="xsd:double"&gt;-1.2505233&lt;/D&gt;&lt;D xsi:type="xsd:double"&gt;3.9129257&lt;/D&gt;&lt;D xsi:type="xsd:double"&gt;0.40786266&lt;/D&gt;&lt;D xsi:type="xsd:double"&gt;5.2378416&lt;/D&gt;&lt;D xsi:type="xsd:double"&gt;4.532981&lt;/D&gt;&lt;D xsi:type="xsd:double"&gt;1.03724&lt;/D&gt;&lt;D xsi:type="xsd:double"&gt;2.121222&lt;/D&gt;&lt;/FQL&gt;&lt;FQL&gt;&lt;Q&gt;SPY^FG_PRICE(0,-200D)&lt;/Q&gt;&lt;R&gt;201&lt;/R&gt;&lt;C&gt;1&lt;/C&gt;&lt;D xsi:type="xsd:double"&gt;678.39&lt;/D&gt;&lt;D xsi:type="</t>
        </r>
      </text>
    </comment>
    <comment ref="A9" authorId="0" shapeId="0" xr:uid="{C9EFBFFA-EAF5-4C8C-9B85-6B05B7697424}">
      <text>
        <r>
          <rPr>
            <b/>
            <sz val="9"/>
            <color indexed="81"/>
            <rFont val="Tahoma"/>
            <charset val="1"/>
          </rPr>
          <t>xsd:double"&gt;671.76&lt;/D&gt;&lt;D xsi:type="xsd:double"&gt;667.8&lt;/D&gt;&lt;D xsi:type="xsd:double"&gt;671.29&lt;/D&gt;&lt;D xsi:type="xsd:double"&gt;671.3&lt;/D&gt;&lt;D xsi:type="xsd:double"&gt;664.39&lt;/D&gt;&lt;D xsi:type="xsd:double"&gt;660.64&lt;/D&gt;&lt;D xsi:type="xsd:double"&gt;665.17&lt;/D&gt;&lt;D xsi:type="xsd:double"&gt;662.23&lt;/D&gt;&lt;D xsi:type="xsd:double"&gt;663.04&lt;/D&gt;&lt;D xsi:type="xsd:double"&gt;653.02&lt;/D&gt;&lt;D xsi:type="xsd:double"&gt;671.16&lt;/D&gt;&lt;D xsi:type="xsd:double"&gt;673.11&lt;/D&gt;&lt;D xsi:type="xsd:double"&gt;669.12&lt;/D&gt;&lt;D xsi:type="xsd:double"&gt;671.61&lt;/D&gt;&lt;D xsi:type="xsd:double"&gt;669.21&lt;/D&gt;&lt;D xsi:type="xsd:double"&gt;669.22&lt;/D&gt;&lt;D xsi:type="xsd:double"&gt;668.45&lt;/D&gt;&lt;D xsi:type="xsd:double"&gt;666.18&lt;/D&gt;&lt;D xsi:type="xsd:double"&gt;663.68&lt;/D&gt;&lt;D xsi:type="xsd:double"&gt;661.82&lt;/D&gt;&lt;D xsi:type="xsd:double"&gt;658.05&lt;/D&gt;&lt;D xsi:type="xsd:double"&gt;661.1&lt;/D&gt;&lt;D xsi:type="xsd:double"&gt;663.21&lt;/D&gt;&lt;D xsi:type="xsd:double"&gt;666.84&lt;/D&gt;&lt;D xsi:type="xsd:double"&gt;663.7&lt;/D&gt;&lt;D xsi:type="xsd:double"&gt;662.26&lt;/D&gt;&lt;D xsi:type="xsd:double"&gt;659.18&lt;/D&gt;&lt;D xsi:type="xsd:double"&gt;660&lt;/D&gt;&lt;D xsi:type="xsd:double"&gt;660.91&lt;/D&gt;&lt;D xsi:type="xsd:double"&gt;657.41&lt;/D&gt;&lt;D xsi:type="xsd:double"&gt;657.63&lt;/D&gt;&lt;D xsi:type="xsd:double"&gt;652.21&lt;/D&gt;&lt;D xsi:type="xsd:double"&gt;650.33&lt;/D&gt;&lt;D xsi:type="xsd:double"&gt;648.83&lt;/D&gt;&lt;D xsi:type="xsd:double"&gt;647.24&lt;/D&gt;&lt;D xsi:type="xsd:double"&gt;649.12&lt;/D&gt;&lt;D xsi:type="xsd:double"&gt;643.74&lt;/D&gt;&lt;D xsi:type="xsd:double"&gt;640.27&lt;/D&gt;&lt;D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xsi:type="xsd:double"&gt;588.63&lt;/D&gt;&lt;/FQL&gt;&lt;FQL&gt;&lt;Q&gt;EWD^FG_TOTAL_RETURNC(-5AY,0,AM)&lt;/Q&gt;&lt;R&gt;61&lt;/R&gt;&lt;C&gt;1&lt;/C&gt;&lt;D xsi:type="xsd:double"&gt;7.7489734&lt;/D&gt;&lt;D xsi:type="xsd:double"&gt;8.367515&lt;/D&gt;&lt;D xsi:type="xsd:double"&gt;1.3076901&lt;/D&gt;&lt;D xsi:type="xsd:double"&gt;5.7465553&lt;/D&gt;&lt;D xsi:type="xsd:double"&gt;2.9188395&lt;/D&gt;&lt;D xsi:type="xsd:double"&gt;2.3979783&lt;/D&gt;&lt;D xsi:type="xsd:double"&gt;7.1380377&lt;/D&gt;&lt;D xsi:type="xsd:double"&gt;1.345098&lt;/D&gt;&lt;D xsi:type="xsd:double"&gt;-0.4300654&lt;/D&gt;&lt;D xsi:type="xsd:double"&gt;2.5788665&lt;/D&gt;&lt;D xsi:type="xsd:double"&gt;-0.76875687&lt;/D&gt;&lt;D xsi:type="xsd:double"&gt;-2.3450553&lt;/D&gt;&lt;D xsi:type="xsd:double"&gt;4.5240164&lt;/D&gt;&lt;D xsi:type="xsd:double"&gt;-5.2923145&lt;/D&gt;&lt;D xsi:type="xsd:double"&gt;1.7601252&lt;/D&gt;&lt;D xsi:type="xsd:double"&gt;-8.782536&lt;/D&gt;&lt;D xsi:type="xsd:double"&gt;-8.784592&lt;/D&gt;&lt;D xsi:type="xsd:double"&gt;3.2189846&lt;/D&gt;&lt;D xsi:type="xsd:double"&gt;-2.9652357&lt;/D&gt;&lt;D xsi:type="xsd:double"&gt;-5.268705&lt;/D&gt;&lt;D xsi:type="xsd:double"&gt;-9.180397&lt;/D&gt;&lt;D xsi:type="xsd:double"&gt;2.0163894&lt;/D&gt;&lt;D xsi:type="xsd:double"&gt;-3.6751091&lt;/D&gt;&lt;D xsi:type="xsd:double"&gt;-13.658226&lt;/D&gt;&lt;D xsi:type="xsd:double"&gt;6.4240575&lt;/D&gt;&lt;D xsi:type="xsd:double"&gt;17.062103&lt;/D&gt;&lt;D xsi:type="xsd:double"&gt;-2.9355705&lt;/D&gt;&lt;D xsi:type="xsd:double"&gt;11.056196&lt;/D&gt;&lt;D xsi:type="xsd:double"&gt;-2.947712&lt;/D&gt;&lt;D xsi:type="xsd:double"&gt;-4.3266535&lt;/D&gt;&lt;D xsi:type="xsd:double"&gt;10.422277&lt;/D&gt;&lt;D xsi:type="xsd:double"&gt;-6.1838865&lt;/D&gt;&lt;D xsi:type="xsd:double"&gt;-0.9251237&lt;/D&gt;&lt;D xsi:type="xsd:double"&gt;4.873061&lt;/D&gt;&lt;D xsi:type="xsd:double"&gt;-9.710622&lt;/D&gt;&lt;D xsi:type="xsd:double"&gt;0.12327433&lt;/D&gt;&lt;D xsi:type="xsd:double"&gt;-3.2933235&lt;/D&gt;&lt;D xsi:type="xsd:double"&gt;14.95862&lt;/D&gt;&lt;D xsi:type="xsd:double"&gt;11.859632&lt;/D&gt;&lt;D xsi:type="xsd:double"&gt;-6.0360136&lt;/D&gt;&lt;D xsi:type="xsd:double"&gt;6.3157916&lt;/D&gt;&lt;D xsi:type="xsd:double"&gt;3.2749414&lt;/D&gt;&lt;D xsi:type="xsd:double"&gt;-3.761059&lt;/D&gt;&lt;D xsi:type="xsd:double"&gt;6.4112306&lt;/D&gt;&lt;D xsi:type="xsd:double"&gt;-0.26673675&lt;/D&gt;&lt;D xsi:type="xsd:double"&gt;-3.4971893&lt;/D&gt;&lt;D xsi:type="xsd:double"&gt;6.310189&lt;/D&gt;&lt;D xsi:type="xsd:double"&gt;2.3599505&lt;/D&gt;&lt;D xsi:type="xsd:double"&gt;-5.5193243&lt;/D&gt;&lt;D xsi:type="xsd:double"&gt;-5.989647&lt;/D&gt;&lt;D xsi:type="xsd:double"&gt;-1.4944911&lt;/D&gt;&lt;D xsi:type="xsd:double"&gt;8.703756&lt;/D&gt;&lt;D xsi:type="xsd:double"&gt;6.219399&lt;/D&gt;&lt;D xsi:type="xsd:double"&gt;1.9824862&lt;/D&gt;&lt;D xsi:type="xsd:double"&gt;-2.0795703&lt;/D&gt;&lt;D xsi:type="xsd:double"&gt;4.616809&lt;/D&gt;&lt;D xsi:type="xsd:double"&gt;1.4151812&lt;/D&gt;&lt;D xsi:type="xsd:double"&gt;2.1134615&lt;/D&gt;&lt;D xsi:type="xsd:double"&gt;2.9193878&lt;/D&gt;&lt;D xsi:type="xsd:double"&gt;-0.48688054&lt;/D&gt;&lt;D xsi:type="xsd:double"&gt;4.148054&lt;/D&gt;&lt;/FQL&gt;&lt;FQL&gt;&lt;Q&gt;CNYA^FG_TOTAL_RETURNC(-5AY,0,AM)&lt;/Q&gt;&lt;R&gt;61&lt;/R&gt;&lt;C&gt;1&lt;/C&gt;&lt;D xsi:type="xsd:double"&gt;5.7878733&lt;/D&gt;&lt;D xsi:type="xsd:double"&gt;5.7591677&lt;/D&gt;&lt;D xsi:type="xsd:double"&gt;2.2016168&lt;/D&gt;&lt;D xsi:type="xsd:double"&gt;11.263132&lt;/D&gt;&lt;D xsi:type="xsd:double"&gt;-0.43917894&lt;/D&gt;&lt;D xsi:type="xsd:double"&gt;-11.777681&lt;/D&gt;&lt;D xsi:type="xsd:double"&gt;6.525004&lt;/D&gt;&lt;D xsi:type="xsd:double"&gt;1.7836094&lt;/D&gt;&lt;D xsi:type="xsd:double"&gt;0.74101686&lt;/D&gt;&lt;D xsi:type="xsd:double"&gt;0.022935867&lt;/D&gt;&lt;D xsi:type="xsd:double"&gt;-2.1544874&lt;/D&gt;&lt;D xsi:type="xsd:double"&gt;-1.311779&lt;/D&gt;&lt;D xsi:type="xsd:double"&gt;3.4891963&lt;/D&gt;&lt;D xsi:type="xsd:double"&gt;0.11469126&lt;/D&gt;&lt;D xsi:type="xsd:double"&gt;0.897944&lt;/D&gt;&lt;D xsi:type="xsd:double"&gt;-4.1246533&lt;/D&gt;&lt;D xsi:type="xsd:double"&gt;-3.3938885&lt;/D&gt;&lt;D xsi:type="xsd:double"&gt;-7.4715433&lt;/D&gt;&lt;D xsi:type="xsd:double"&gt;-9.385032&lt;/D&gt;&lt;D xsi:type="xsd:double"&gt;-1.681912&lt;/D&gt;&lt;D xsi:type="xsd:double"&gt;12.334908&lt;/D&gt;&lt;D xsi:type="xsd:double"&gt;-4.737687&lt;/D&gt;&lt;D xsi:type="xsd:double"&gt;-3.48413&lt;/D&gt;&lt;D xsi:type="xsd:double"&gt;-9.898102&lt;/D&gt;&lt;D xsi:type="xsd:double"&gt;-7.2051764&lt;/D&gt;&lt;D xsi:type="xsd:double"&gt;6.51114&lt;/D&gt;&lt;D xsi:type="xsd:double"&gt;1.7693877&lt;/D&gt;&lt;D xsi:type="xsd:double"&gt;14.4784565&lt;/D&gt;&lt;D xsi:type="xsd:double"&gt;-7.3871794&lt;/D&gt;&lt;D xsi:type="xsd:double"&gt;0.99316835&lt;/D&gt;&lt;D xsi:type="xsd:double"&gt;-1.9975483&lt;/D&gt;&lt;D xsi:type="xsd:double"&gt;-5.675757&lt;/D&gt;&lt;D xsi:type="xsd:double"&gt;-3.1242847&lt;/D&gt;&lt;D xsi:type="xsd:double"&gt;2.1148562&lt;/D&gt;&lt;D xsi:type="xsd:double"&gt;-5.169219&lt;/D&gt;&lt;D xsi:type="xsd:double"&gt;0.7990122&lt;/D&gt;&lt;D xsi:type="xsd:double"&gt;-5.6191626&lt;/D&gt;&lt;D xsi:type="xsd:double"&gt;3.0742764&lt;/D&gt;&lt;D xsi:type="xsd:double"&gt;-4.937524&lt;/D&gt;&lt;D xsi:type="xsd:double"&gt;-1.5873075&lt;/D&gt;&lt;D xsi:type="xsd:double"&gt;4.3548346&lt;/D&gt;&lt;D xsi:type="xsd:double"&gt;0.96600056&lt;/D&gt;&lt;D xsi:type="xsd:double"&gt;-1.0715604&lt;/D&gt;&lt;D xsi:type="xsd:double"&gt;2.475822&lt;/D&gt;&lt;D xsi:type="xsd:double"&gt;-3.0724466&lt;/D&gt;&lt;D xsi:type="xsd:double"&gt;-2.0703137&lt;/D&gt;&lt;D xsi:type="xsd:double"&gt;0.03988743&lt;/D&gt;&lt;D xsi:type="xsd:double"&gt;5.2631617&lt;/D&gt;&lt;D xsi:type="xsd:double"&gt;10.98485&lt;/D&gt;&lt;D xsi:type="xsd:double"&gt;-3.0034125&lt;/D&gt;&lt;D xsi:type="xsd:double"&gt;2.6661158&lt;/D&gt;&lt;D xsi:type="xsd:double"&gt;-2.6619911&lt;/D&gt;&lt;D xsi:type="xsd:double"&gt;2.374959&lt;/D&gt;&lt;D xsi:type="xsd:double"&gt;-0.5272448&lt;/D&gt;&lt;D xsi:type="xsd:double"&gt;-3.5688996&lt;/D&gt;&lt;D xsi:type="xsd:double"&gt;3.334558&lt;/D&gt;&lt;D xsi:type="xsd:double"&gt;1.644659&lt;/D&gt;&lt;D xsi:type="xsd:double"&gt;6.6550016&lt;/D&gt;&lt;D xsi:type="xsd:double"&gt;7.421994&lt;/D&gt;&lt;D xsi:type="xsd:double"&gt;2.967286&lt;/D&gt;&lt;D xsi:type="xsd:double"&gt;2.2844076&lt;/D&gt;&lt;/FQL&gt;&lt;FQL&gt;&lt;Q&gt;QQQ^FG_PRICE(0,-200D)&lt;/Q&gt;&lt;R&gt;201&lt;/R&gt;&lt;C&gt;1&lt;/C&gt;&lt;D xsi:type="xsd:double"&gt;618.1275&lt;/D&gt;&lt;D xsi:type="xsd:double"&gt;610.58&lt;/D&gt;&lt;D xsi:type="xsd:double"&gt;605.49&lt;/D&gt;&lt;D xsi:type="xsd:double"&gt;611.38&lt;/D&gt;&lt;D xsi:type="xsd:double"&gt;611.54&lt;/D&gt;&lt;D xsi:type="xsd:double"&gt;603.93&lt;/D&gt;&lt;D xsi:type="xsd:double"&gt;599.99&lt;/D&gt;&lt;D xsi:type="xsd:double"&gt;602.22&lt;/D&gt;&lt;D xsi:type="xsd:double"&gt;598&lt;/D&gt;&lt;D xsi:type="xsd:double"&gt;602.01&lt;/D&gt;&lt;D xsi:type="xsd:double"&gt;589.5&lt;/D&gt;&lt;D xsi:type="xsd:double"&gt;610.7&lt;/D&gt;&lt;D xsi:type="xsd:double"&gt;611.44&lt;/D&gt;&lt;D xsi:type="xsd:double"&gt;604.51&lt;/D&gt;&lt;D xsi:type="xsd:double"&gt;607.71&lt;/D&gt;&lt;D xsi:type="xsd:double"&gt;603.18&lt;/D&gt;&lt;D xsi:type="xsd:double"&gt;605.73&lt;/D&gt;&lt;D xsi:type="xsd:double"&gt;603.25&lt;/D&gt;&lt;D xsi:type="xsd:double"&gt;600.37&lt;/D&gt;&lt;D xsi:type="xsd:double"&gt;598.73&lt;/D&gt;&lt;D xsi:type="xsd:double"&gt;595.97&lt;/D&gt;&lt;D xsi:type="xsd:double"&gt;593.53&lt;/D&gt;&lt;D xsi:type="xsd:double"&gt;596.1&lt;/D&gt;&lt;D xsi:type="xsd:double"&gt;598.2&lt;/D&gt;&lt;D xsi:type="xsd:double"&gt;602.2&lt;/D&gt;&lt;D xsi:type="xsd:double"&gt;599.35&lt;/D&gt;&lt;D xsi:type="xsd:double"&gt;595.32&lt;/D&gt;&lt;D xsi:type="xsd:double"&gt;590&lt;/D&gt;&lt;D xsi:type="xsd:double"&gt;591.18&lt;/D&gt;&lt;D xsi:type="xsd:double"&gt;591.68&lt;/D&gt;&lt;D xsi:type="xsd:double"&gt;586.66&lt;/D&gt;&lt;D xsi:type="xsd:double"&gt;584.08&lt;/D&gt;&lt;D xsi:type="xsd:double"&gt;580.7&lt;/D&gt;&lt;D xsi:type="xsd:double"&gt;580.51&lt;/D&gt;&lt;D xsi:type="xsd:double"&gt;578.87&lt;/D&gt;&lt;D xsi:type="xsd:double"&gt;576.06&lt;/D&gt;&lt;D xsi:type="xsd:double"&gt;575.23&lt;/D&gt;&lt;D xsi:type="xsd:double"&gt;570.07&lt;/D&gt;&lt;D xsi:type="xsd:double"&gt;565.62&lt;/D&gt;&lt;D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xsi:type="xsd:double"&gt;515.18&lt;/D&gt;&lt;/FQL&gt;&lt;FQL&gt;&lt;Q&gt;EWN^FG_TOTAL_RETURNC(-5AY,0,AM)&lt;/Q&gt;&lt;R&gt;61&lt;/R&gt;&lt;C&gt;1&lt;/C&gt;&lt;D xsi:type="xsd:double"&gt;5.5897117&lt;/D&gt;&lt;D xsi:type="xsd:double"&gt;7.5110793&lt;/D&gt;&lt;D xsi:type="xsd:double"&gt;7.155061&lt;/D&gt;&lt;D xsi:type="xsd:double"&gt;6.9032073&lt;/D&gt;&lt;D xsi:type="xsd:double"&gt;2.4384737&lt;/D&gt;&lt;D xsi:type="xsd:double"&gt;-1.12409&lt;/D&gt;&lt;D xsi:type="xsd:double"&gt;9.451628&lt;/D&gt;&lt;D xsi:type="xsd:double"&gt;-0.020360947&lt;/D&gt;&lt;D xsi:type="xsd:double"&gt;0.0060796738&lt;/D&gt;&lt;D xsi:type="xsd:double"&gt;1.4763236&lt;/D&gt;&lt;D xsi:type="xsd:double"&gt;4.8696756&lt;/D&gt;&lt;D xsi:type="xsd:double"&gt;0.8285165&lt;/D&gt;&lt;D xsi:type="xsd:double"&gt;0.28663874&lt;/D&gt;&lt;D xsi:type="xsd:double"&gt;-4.0777445&lt;/D&gt;&lt;D xsi:type="xsd:double"&gt;-0.80411434&lt;/D&gt;&lt;D xsi:type="xsd:double"&gt;-7.2361765&lt;/D&gt;&lt;D xsi:type="xsd:double"&gt;-7.1072636&lt;/D&gt;&lt;D xsi:type="xsd:double"&gt;-0.6298125&lt;/D&gt;&lt;D xsi:type="xsd:double"&gt;-5.469477&lt;/D&gt;&lt;D xsi:type="xsd:double"&gt;-6.2577605&lt;/D&gt;&lt;D xsi:type="xsd:double"&gt;-4.031396&lt;/D&gt;&lt;D xsi:type="xsd:double"&gt;2.7125359&lt;/D&gt;&lt;D xsi:type="xsd:double"&gt;-2.640897&lt;/D&gt;&lt;D xsi:type="xsd:double"&gt;-13.4787445&lt;/D&gt;&lt;D xsi:type="xsd:double"&gt;4.0400743&lt;/D&gt;&lt;D xsi:type="xsd:double"&gt;19.384909&lt;/D&gt;&lt;D xsi:type="xsd:double"&gt;-1.6830981&lt;/D&gt;&lt;D xsi:type="xsd:double"&gt;12.43676&lt;/D&gt;&lt;D xsi:type="xsd:double"&gt;-4.1923285&lt;/D&gt;&lt;D xsi:type="xsd:double"&gt;0.0741601&lt;/D&gt;&lt;D xsi:type="xsd:double"&gt;4.718375&lt;/D&gt;&lt;D xsi:type="xsd:double"&gt;-1.650387&lt;/D&gt;&lt;D xsi:type="xsd:double"&gt;1.2406826&lt;/D&gt;&lt;D xsi:type="xsd:double"&gt;5.103016&lt;/D&gt;&lt;D xsi:type="xsd:double"&gt;-7.8869343&lt;/D&gt;&lt;D xsi:type="xsd:double"&gt;-5.048257&lt;/D&gt;&lt;D xsi:type="xsd:double"&gt;-2.8668165&lt;/D&gt;&lt;D xsi:type="xsd:double"&gt;13.657093&lt;/D&gt;&lt;D xsi:type="xsd:double"&gt;5.2498817&lt;/D&gt;&lt;D xsi:type="xsd:double"&gt;2.9378533&lt;/D&gt;&lt;D xsi:type="xsd:double"&gt;4.4127345&lt;/D&gt;&lt;D xsi:type="xsd:double"&gt;3.1539083&lt;/D&gt;&lt;D xsi:type="xsd:double"&gt;-1.7121911&lt;/D&gt;&lt;D xsi:type="xsd:double"&gt;7.2584033&lt;/D&gt;&lt;D xsi:type="xsd:double"&gt;-1.1009216&lt;/D&gt;&lt;D xsi:type="xsd:double"&gt;-3.57849&lt;/D&gt;&lt;D xsi:type="xsd:double"&gt;3.6292791&lt;/D&gt;&lt;D xsi:type="xsd:double"&gt;-1.2069643&lt;/D&gt;&lt;D xsi:type="xsd:double"&gt;-4.1057467&lt;/D&gt;&lt;D xsi:type="xsd:double"&gt;-6.537181&lt;/D&gt;&lt;D xsi:type="xsd:double"&gt;1.6789675&lt;/D&gt;&lt;D xsi:type="xsd:double"&gt;2.5049925&lt;/D&gt;&lt;D xsi:type="xsd:double"&gt;4.1954994&lt;/D&gt;&lt;D xsi:type="xsd:double"&gt;0.3113389&lt;/D&gt;&lt;D xsi:type="xsd:double"&gt;0.1655221&lt;/D&gt;&lt;D xsi:type="xsd:double"&gt;7.9529047&lt;/D&gt;&lt;D xsi:type="xsd:double"&gt;5.0191402&lt;/D&gt;&lt;D xsi:type="xsd:double"&gt;-0.4246652&lt;/D&gt;&lt;D xsi:type="xsd:double"&gt;0.4783988&lt;/D&gt;&lt;D xsi:type="xsd:double"&gt;5.6876063&lt;/D&gt;&lt;D xsi:type="xsd:double"&gt;2.8112411&lt;/D&gt;&lt;/FQL&gt;&lt;FQL&gt;&lt;Q&gt;ECH^JULIAN(FG_TOTAL_RETURNC(-5AY,0,AM).DATES)&lt;/Q&gt;&lt;R&gt;61&lt;/R&gt;&lt;C&gt;1&lt;/C&gt;&lt;D xsi:type="xsd:long"&gt;44127&lt;/D&gt;&lt;D xsi:type="xsd:long"&gt;44159&lt;/D&gt;&lt;D xsi:type="xsd:long"&gt;44189&lt;/D&gt;&lt;D xsi:type="xsd:long"&gt;44218&lt;/D&gt;&lt;D xsi:type="xsd:long"&gt;44251&lt;/D&gt;&lt;D xsi:type="xsd:long"&gt;44279&lt;/D&gt;&lt;D xsi:type="xsd:long"&gt;44309&lt;/D&gt;&lt;D xsi:type="xsd:long"&gt;44340&lt;/D&gt;&lt;D xsi:type="xsd:long"&gt;44371&lt;/D&gt;&lt;D xsi:type="xsd:long"&gt;44400&lt;/D&gt;&lt;D xsi:type="xsd:long"&gt;44432&lt;/D&gt;&lt;D xsi:type="xsd:long"&gt;44463&lt;/D&gt;&lt;D xsi:type="xsd:long"&gt;44491&lt;/D&gt;&lt;D xsi:type="xsd:long"&gt;44524&lt;/D&gt;&lt;D xsi:type="xsd:long"&gt;44553&lt;/D&gt;&lt;D xsi:type="xsd:long"&gt;44585&lt;/D&gt;&lt;D xsi:type="xsd:long"&gt;44616&lt;/D&gt;&lt;D xsi:type="xsd:long"&gt;44644&lt;/D&gt;&lt;D xsi:type="xsd:long"&gt;44673&lt;/D&gt;&lt;D xsi:type="xsd:long"&gt;44705&lt;/D&gt;&lt;D xsi:type="xsd:long"&gt;44736&lt;/D&gt;&lt;D xsi:type="xsd:long"&gt;44764&lt;/D&gt;&lt;D xsi:type="xsd:long"&gt;44797&lt;/D&gt;&lt;D xsi:type="xsd:long"&gt;44827&lt;/D&gt;&lt;D xsi:type="xsd:long"&gt;44858&lt;/D&gt;&lt;D xsi:type="xsd:long"&gt;44888&lt;/D&gt;&lt;D xsi:type="xsd:long"&gt;44918&lt;/D&gt;&lt;D xsi:type="xsd:long"&gt;44950&lt;/D&gt;&lt;D xsi:type="xsd:long"&gt;44981&lt;/D&gt;&lt;D xsi:type="xsd:long"&gt;45009&lt;/D&gt;&lt;D xsi:type="xsd:long"&gt;45040&lt;/D&gt;&lt;D xsi:type="xsd:long"&gt;45070&lt;/D&gt;&lt;D xsi:type="xsd:long"&gt;45100&lt;/D&gt;&lt;D xsi:type="xsd:long"&gt;45131&lt;/D&gt;&lt;D xsi:type="xsd:long"&gt;45162&lt;/D&gt;&lt;D xsi:type="xsd:long"&gt;45191&lt;/D&gt;&lt;D xsi:type="xsd:long"&gt;45223&lt;/D&gt;&lt;D xsi:type="xsd:long"&gt;45254&lt;/D&gt;&lt;D xsi:type="xsd:long"&gt;45282&lt;/D&gt;&lt;D xsi:type="xsd:long"&gt;45315&lt;/D&gt;&lt;D xsi:type="xsd:long"&gt;45345&lt;/D&gt;&lt;D xsi:type="xsd:long"&gt;45373&lt;/D&gt;&lt;D xsi:type="xsd:long"&gt;45406&lt;/D&gt;&lt;D xsi:type="xsd:long"&gt;45436&lt;/D&gt;&lt;D xsi:type="xsd:long"&gt;45467&lt;/D&gt;&lt;D xsi:type="xsd:long"&gt;45497&lt;/D&gt;&lt;D xsi:type="xsd:long"&gt;45527&lt;/D&gt;&lt;D xsi:type="xsd:long"&gt;45559&lt;/D&gt;&lt;D xsi:type="xsd:long"&gt;45589&lt;/D&gt;&lt;D xsi:type="xsd:long"&gt;45618&lt;/D&gt;&lt;D xsi:type="xsd:long"&gt;45650&lt;/D&gt;&lt;D xsi:type="xsd:long"&gt;45681&lt;/D&gt;&lt;D xsi:type="xsd:long"&gt;45712&lt;/D&gt;&lt;D xsi:type="xsd:long"&gt;45740&lt;/D&gt;&lt;D xsi:type="xsd:long"&gt;45771&lt;/D&gt;&lt;D xsi:type="xsd:long"&gt;45800&lt;/D&gt;&lt;D xsi:type="xsd:long"&gt;45832&lt;/D&gt;&lt;D xsi:type="xsd:long"&gt;45862&lt;/D&gt;&lt;D xsi:type="xsd:long"&gt;45891&lt;/D&gt;&lt;D xsi:type="xsd:long"&gt;45924&lt;/D&gt;&lt;D xsi:type="xsd:long"&gt;45954&lt;/D&gt;&lt;/FQL&gt;&lt;FQL&gt;&lt;Q&gt;EWU^FG_PRICE(0,-200D)&lt;/Q&gt;&lt;R&gt;201&lt;/R&gt;&lt;C&gt;1&lt;/C&gt;&lt;D xsi:type="xsd:double"&gt;42.795&lt;/D&gt;&lt;D xsi:type="xsd:double"&gt;42.6&lt;/D&gt;&lt;D xsi:type="xsd:double"&gt;42.41&lt;/D&gt;&lt;D xsi:type="xsd:double"&gt;41.96&lt;/D&gt;&lt;D xsi:type="xsd:double"&gt;42.16&lt;/D&gt;&lt;D xsi:type="xsd:double"&gt;42.07&lt;/D&gt;&lt;D xsi:type="xsd:double"&gt;41.99&lt;/D&gt;&lt;D xsi:type="xsd:double"&gt;42.02&lt;/D&gt;&lt;D xsi:type="xsd:double"&gt;42.06&lt;/D&gt;&lt;D xsi:type="xsd:double"&gt;41.99&lt;/D&gt;&lt;D xsi:type="xsd:double"&gt;41.73&lt;/D&gt;&lt;D xsi:type="xsd:double"&gt;42.07&lt;/D&gt;&lt;D xsi:type="xsd:double"&gt;42.68&lt;/D&gt;&lt;D xsi:type="xsd:double"&gt;42.45&lt;/D&gt;&lt;D xsi:type="xsd:double"&gt;42.58&lt;/D&gt;&lt;D xsi:type="xsd:double"&gt;42.64&lt;/D&gt;&lt;D xsi:type="xsd:double"&gt;42.26&lt;/D&gt;&lt;D xsi:type="xsd:double"&gt;42.5&lt;/D&gt;&lt;D xsi:type="xsd:double"&gt;41.97&lt;/D&gt;&lt;D xsi:type="xsd:double"&gt;41.63&lt;/D&gt;&lt;D xsi:type="xsd:double"&gt;41.58&lt;/D&gt;&lt;D xsi:type="xsd:double"&gt;41.04&lt;/D&gt;&lt;D xsi:type="xsd:double"&gt;41.35&lt;/D&gt;&lt;D xsi:type="xsd:double"&gt;41.47&lt;/D&gt;&lt;D xsi:type="xsd:double"&gt;41.61&lt;/D&gt;&lt;D xsi:type="xsd:double"&gt;41.36&lt;/D&gt;&lt;D xsi:type="xsd:double"&gt;41.66&lt;/D&gt;&lt;D xsi:type="xsd:double"&gt;41.79&lt;/D&gt;&lt;D xsi:type="xsd:double"&gt;41.89&lt;/D&gt;&lt;D xsi:type="xsd:double"&gt;42.09&lt;/D&gt;&lt;D xsi:type="xsd:double"&gt;41.94&lt;/D&gt;&lt;D xsi:type="xsd:double"&gt;42.19&lt;/D&gt;&lt;D xsi:type="xsd:double"&gt;41.74&lt;/D&gt;&lt;D xsi:type="xsd:double"&gt;41.75&lt;/D&gt;&lt;D xsi:type="xsd:double"&gt;41.71&lt;/D&gt;&lt;D xsi:type="xsd:double"&gt;41.55&lt;/D&gt;&lt;D xsi:type="xsd:double"&gt;41.39&lt;/D&gt;&lt;D xsi:type="xsd:double"&gt;41.18&lt;/D&gt;&lt;D xsi:type="xsd:double"&gt;40.9&lt;/D&gt;&lt;D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xsi:type="xsd:double"&gt;34.16&lt;/D&gt;&lt;/FQL&gt;&lt;FQL&gt;&lt;Q&gt;EZA^FG_PRICE(0,-200D)&lt;/Q&gt;&lt;R&gt;201&lt;/R&gt;&lt;C&gt;1&lt;/C&gt;&lt;D xsi:type="xsd:double"&gt;65.24&lt;/D&gt;&lt;D xsi:type="xsd:double"&gt;64.93&lt;/D&gt;&lt;D xsi:type="xsd:double"&gt;63.58&lt;/D&gt;&lt;D xsi:type="xsd:double"&gt;63.27&lt;/D&gt;&lt;D xsi:type="xsd:double"&gt;66.21&lt;/D&gt;&lt;D xsi:type="xsd:double"&gt;65.41&lt;/D&gt;&lt;D xsi:type="xsd:double"&gt;67.33&lt;/D&gt;&lt;D xsi:type="xsd:double"&gt;66.03&lt;/D&gt;&lt;D xsi:type="xsd:double"&gt;65.31&lt;/D&gt;&lt;D xsi:type="xsd:double"&gt;66.01&lt;/D&gt;&lt;D xsi:type="xsd:double"&gt;63.32&lt;/D&gt;&lt;D xsi:type="xsd:double"&gt;65.06&lt;/D&gt;&lt;D xsi:type="xsd:double"&gt;66.8&lt;/D&gt;&lt;D xsi:type="xsd:double"&gt;64.79&lt;/D&gt;&lt;D xsi:type="xsd:double"&gt;65.32&lt;/D&gt;&lt;D xsi:type="xsd:double"&gt;65.06&lt;/D&gt;&lt;D xsi:type="xsd:double"&gt;64.21&lt;/D&gt;&lt;D xsi:type="xsd:double"&gt;64.75&lt;/D&gt;&lt;D xsi:type="xsd:double"&gt;64.1&lt;/D&gt;&lt;D xsi:type="xsd:double"&gt;63.42&lt;/D&gt;&lt;D xsi:type="xsd:double"&gt;63.3&lt;/D&gt;&lt;D xsi:type="xsd:double"&gt;61.67&lt;/D&gt;&lt;D xsi:type="xsd:double"&gt;61.97&lt;/D&gt;&lt;D xsi:type="xsd:double"&gt;62.87&lt;/D&gt;&lt;D xsi:type="xsd:double"&gt;62.46&lt;/D&gt;&lt;D xsi:type="xsd:double"&gt;62.54&lt;/D&gt;&lt;D xsi:type="xsd:double"&gt;61.48&lt;/D&gt;&lt;D xsi:type="xsd:double"&gt;60.86&lt;/D&gt;&lt;D xsi:type="xsd:double"&gt;61&lt;/D&gt;&lt;D xsi:type="xsd:double"&gt;60.93&lt;/D&gt;&lt;D xsi:type="xsd:double"&gt;60.57&lt;/D&gt;&lt;D xsi:type="xsd:double"&gt;60.56&lt;/D&gt;&lt;D xsi:type="xsd:double"&gt;59.73&lt;/D&gt;&lt;D xsi:type="xsd:double"&gt;59.03&lt;/D&gt;&lt;D xsi:type="xsd:double"&gt;59.34&lt;/D&gt;&lt;D xsi:type="xsd:double"&gt;57.92&lt;/D&gt;&lt;D xsi:type="xsd:double"&gt;56.57&lt;/D&gt;&lt;D xsi:type="xsd:double"&gt;57.7&lt;/D&gt;&lt;D xsi:type="xsd:double"&gt;57.25&lt;/D&gt;&lt;D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</t>
        </r>
      </text>
    </comment>
    <comment ref="A10" authorId="0" shapeId="0" xr:uid="{47C33A31-402D-4DBA-B237-064349DEA8AA}">
      <text>
        <r>
          <rPr>
            <b/>
            <sz val="9"/>
            <color indexed="81"/>
            <rFont val="Tahoma"/>
            <charset val="1"/>
          </rPr>
          <t>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xsi:type="xsd:double"&gt;41.97&lt;/D&gt;&lt;/FQL&gt;&lt;FQL&gt;&lt;Q&gt;EPHE^FG_PRICE(0,-200D)&lt;/Q&gt;&lt;R&gt;201&lt;/R&gt;&lt;C&gt;1&lt;/C&gt;&lt;D xsi:type="xsd:double"&gt;24.77&lt;/D&gt;&lt;D xsi:type="xsd:double"&gt;24.99&lt;/D&gt;&lt;D xsi:type="xsd:double"&gt;24.82&lt;/D&gt;&lt;D xsi:type="xsd:double"&gt;25.11&lt;/D&gt;&lt;D xsi:type="xsd:double"&gt;25.33&lt;/D&gt;&lt;D xsi:type="xsd:double"&gt;25.41&lt;/D&gt;&lt;D xsi:type="xsd:double"&gt;25.42&lt;/D&gt;&lt;D xsi:type="xsd:double"&gt;25.44&lt;/D&gt;&lt;D xsi:type="xsd:double"&gt;25.45&lt;/D&gt;&lt;D xsi:type="xsd:double"&gt;25.3&lt;/D&gt;&lt;D xsi:type="xsd:double"&gt;24.87&lt;/D&gt;&lt;D xsi:type="xsd:double"&gt;25.2&lt;/D&gt;&lt;D xsi:type="xsd:double"&gt;25.67&lt;/D&gt;&lt;D xsi:type="xsd:double"&gt;25.36&lt;/D&gt;&lt;D xsi:type="xsd:double"&gt;25.1&lt;/D&gt;&lt;D xsi:type="xsd:double"&gt;25.59&lt;/D&gt;&lt;D xsi:type="xsd:double"&gt;25.22&lt;/D&gt;&lt;D xsi:type="xsd:double"&gt;25.2&lt;/D&gt;&lt;D xsi:type="xsd:double"&gt;24.84&lt;/D&gt;&lt;D xsi:type="xsd:double"&gt;25.04&lt;/D&gt;&lt;D xsi:type="xsd:double"&gt;25.12&lt;/D&gt;&lt;D xsi:type="xsd:double"&gt;25.09&lt;/D&gt;&lt;D xsi:type="xsd:double"&gt;25.69&lt;/D&gt;&lt;D xsi:type="xsd:double"&gt;26.16&lt;/D&gt;&lt;D xsi:type="xsd:double"&gt;26.6&lt;/D&gt;&lt;D xsi:type="xsd:double"&gt;26.8&lt;/D&gt;&lt;D xsi:type="xsd:double"&gt;26.46&lt;/D&gt;&lt;D xsi:type="xsd:double"&gt;26.55&lt;/D&gt;&lt;D xsi:type="xsd:double"&gt;26.22&lt;/D&gt;&lt;D xsi:type="xsd:double"&gt;25.71&lt;/D&gt;&lt;D xsi:type="xsd:double"&gt;25.8&lt;/D&gt;&lt;D xsi:type="xsd:double"&gt;26&lt;/D&gt;&lt;D xsi:type="xsd:double"&gt;25.92&lt;/D&gt;&lt;D xsi:type="xsd:double"&gt;26.09&lt;/D&gt;&lt;D xsi:type="xsd:double"&gt;26.09&lt;/D&gt;&lt;D xsi:type="xsd:double"&gt;26.06&lt;/D&gt;&lt;D xsi:type="xsd:double"&gt;25.78&lt;/D&gt;&lt;D xsi:type="xsd:double"&gt;25.58&lt;/D&gt;&lt;D xsi:type="xsd:double"&gt;25.68&lt;/D&gt;&lt;D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xsi:type="xsd:double"&gt;25.3&lt;/D&gt;&lt;/FQL&gt;&lt;FQL&gt;&lt;Q&gt;EWQ^FG_TOTAL_RETURNC(-5AY,0,AM)&lt;/Q&gt;&lt;R&gt;61&lt;/R&gt;&lt;C&gt;1&lt;/C&gt;&lt;D xsi:type="xsd:double"&gt;5.482924&lt;/D&gt;&lt;D xsi:type="xsd:double"&gt;13.184166&lt;/D&gt;&lt;D xsi:type="xsd:double"&gt;1.5953183&lt;/D&gt;&lt;D xsi:type="xsd:double"&gt;0.7220149&lt;/D&gt;&lt;D xsi:type="xsd:double"&gt;3.6738396&lt;/D&gt;&lt;D xsi:type="xsd:double"&gt;-1.0947764&lt;/D&gt;&lt;D xsi:type="xsd:double"&gt;8.097876&lt;/D&gt;&lt;D xsi:type="xsd:double"&gt;4.230666&lt;/D&gt;&lt;D xsi:type="xsd:double"&gt;1.0386109&lt;/D&gt;&lt;D xsi:type="xsd:double"&gt;-2.3027241&lt;/D&gt;&lt;D xsi:type="xsd:double"&gt;1.324153&lt;/D&gt;&lt;D xsi:type="xsd:double"&gt;0.3920555&lt;/D&gt;&lt;D xsi:type="xsd:double"&gt;1.4579535&lt;/D&gt;&lt;D xsi:type="xsd:double"&gt;0.0513196&lt;/D&gt;&lt;D xsi:type="xsd:double"&gt;1.580286&lt;/D&gt;&lt;D xsi:type="xsd:double"&gt;-2.5428116&lt;/D&gt;&lt;D xsi:type="xsd:double"&gt;-5.3514423&lt;/D&gt;&lt;D xsi:type="xsd:double"&gt;-1.9128025&lt;/D&gt;&lt;D xsi:type="xsd:double"&gt;-2.0074606&lt;/D&gt;&lt;D xsi:type="xsd:double"&gt;-2.4875581&lt;/D&gt;&lt;D xsi:type="xsd:double"&gt;-3.847748&lt;/D&gt;&lt;D xsi:type="xsd:double"&gt;-2.056557&lt;/D&gt;&lt;D xsi:type="xsd:double"&gt;0.6561756&lt;/D&gt;&lt;D xsi:type="xsd:double"&gt;-11.994785&lt;/D&gt;&lt;D xsi:type="xsd:double"&gt;7.8148127&lt;/D&gt;&lt;D xsi:type="xsd:double"&gt;14.187563&lt;/D&gt;&lt;D xsi:type="xsd:double"&gt;-0.062024593&lt;/D&gt;&lt;D xsi:type="xsd:double"&gt;10.966766&lt;/D&gt;&lt;D xsi:type="xsd:double"&gt;-1.3068318&lt;/D&gt;&lt;D xsi:type="xsd:double"&gt;-0.4137993&lt;/D&gt;&lt;D xsi:type="xsd:double"&gt;10.637116&lt;/D&gt;&lt;D xsi:type="xsd:double"&gt;-5.733591&lt;/D&gt;&lt;D xsi:type="xsd:double"&gt;0.68786144&lt;/D&gt;&lt;D xsi:type="xsd:double"&gt;5.690396&lt;/D&gt;&lt;D xsi:type="xsd:double"&gt;-5.8178067&lt;/D&gt;&lt;D xsi:type="xsd:double"&gt;-2.3841798&lt;/D&gt;&lt;D xsi:type="xsd:double"&gt;-4.1631994&lt;/D&gt;&lt;D xsi:type="xsd:double"&gt;9.209383&lt;/D&gt;&lt;D xsi:type="xsd:double"&gt;4.4414043&lt;/D&gt;&lt;D xsi:type="xsd:double"&gt;-2.6833594&lt;/D&gt;&lt;D xsi:type="xsd:double"&gt;5.9348702&lt;/D&gt;&lt;D xsi:type="xsd:double"&gt;1.9087791&lt;/D&gt;&lt;D xsi:type="xsd:double"&gt;-1.2162507&lt;/D&gt;&lt;D xsi:type="xsd:double"&gt;3.3489347&lt;/D&gt;&lt;D xsi:type="xsd:double"&gt;-5.5029154&lt;/D&gt;&lt;D xsi:type="xsd:double"&gt;-1.5479863&lt;/D&gt;&lt;D xsi:type="xsd:double"&gt;5.0052404&lt;/D&gt;&lt;D xsi:type="xsd:double"&gt;0.42426586&lt;/D&gt;&lt;D xsi:type="xsd:double"&gt;-4.498017&lt;/D&gt;&lt;D xsi:type="xsd:double"&gt;-6.7655444&lt;/D&gt;&lt;D xsi:type="xsd:double"&gt;1.1416793&lt;/D&gt;&lt;D xsi:type="xsd:double"&gt;8.757294&lt;/D&gt;&lt;D xsi:type="xsd:double"&gt;1.1758804&lt;/D&gt;&lt;D xsi:type="xsd:double"&gt;3.3602834&lt;/D&gt;&lt;D xsi:type="xsd:double"&gt;-0.46443343&lt;/D&gt;&lt;D xsi:type="xsd:double"&gt;4.125738&lt;/D&gt;&lt;D xsi:type="xsd:double"&gt;1.3926864&lt;/D&gt;&lt;D xsi:type="xsd:double"&gt;3.2350183&lt;/D&gt;&lt;D xsi:type="xsd:double"&gt;1.797235&lt;/D&gt;&lt;D xsi:type="xsd:double"&gt;-1.7428696&lt;/D&gt;&lt;D xsi:type="xsd:double"&gt;4.019809&lt;/D&gt;&lt;/FQL&gt;&lt;FQL&gt;&lt;Q&gt;EWA^FG_TOTAL_RETURNC(-5AY,0,AM)&lt;/Q&gt;&lt;R&gt;61&lt;/R&gt;&lt;C&gt;1&lt;/C&gt;&lt;D xsi:type="xsd:double"&gt;6.6939116&lt;/D&gt;&lt;D xsi:type="xsd:double"&gt;12.116861&lt;/D&gt;&lt;D xsi:type="xsd:double"&gt;3.1318069&lt;/D&gt;&lt;D xsi:type="xsd:double"&gt;3.884709&lt;/D&gt;&lt;D xsi:type="xsd:double"&gt;3.7394404&lt;/D&gt;&lt;D xsi:type="xsd:double"&gt;-4.883713&lt;/D&gt;&lt;D xsi:type="xsd:double"&gt;6.9274664&lt;/D&gt;&lt;D xsi:type="xsd:double"&gt;0.9527445&lt;/D&gt;&lt;D xsi:type="xsd:double"&gt;0.8196473&lt;/D&gt;&lt;D xsi:type="xsd:double"&gt;-1.70843&lt;/D&gt;&lt;D xsi:type="xsd:double"&gt;-0.3476262&lt;/D&gt;&lt;D xsi:type="xsd:double"&gt;-1.8217027&lt;/D&gt;&lt;D xsi:type="xsd:double"&gt;4.7769427&lt;/D&gt;&lt;D xsi:type="xsd:double"&gt;-3.8055778&lt;/D&gt;&lt;D xsi:type="xsd:double"&gt;0.609982&lt;/D&gt;&lt;D xsi:type="xsd:double"&gt;-6.18394&lt;/D&gt;&lt;D xsi:type="xsd:double"&gt;2.3225904&lt;/D&gt;&lt;D xsi:type="xsd:double"&gt;10.802853&lt;/D&gt;&lt;D xsi:type="xsd:double"&gt;-4.0591774&lt;/D&gt;&lt;D xsi:type="xsd:double"&gt;-3.8355112&lt;/D&gt;&lt;D xsi:type="xsd:double"&gt;-8.272398&lt;/D&gt;&lt;D xsi:type="xsd:double"&gt;0.6478429&lt;/D&gt;&lt;D xsi:type="xsd:double"&gt;3.3563256&lt;/D&gt;&lt;D xsi:type="xsd:double"&gt;-11.254442&lt;/D&gt;&lt;D xsi:type="xsd:double"&gt;1.4536262&lt;/D&gt;&lt;D xsi:type="xsd:double"&gt;14.476288&lt;/D&gt;&lt;D xsi:type="xsd:double"&gt;-1.8747032&lt;/D&gt;&lt;D xsi:type="xsd:double"&gt;10.304666&lt;/D&gt;&lt;D xsi:type="xsd:double"&gt;-6.9049597&lt;/D&gt;&lt;D xsi:type="xsd:double"&gt;-3.9267004&lt;/D&gt;&lt;D xsi:type="xsd:double"&gt;5.9491396&lt;/D&gt;&lt;D xsi:type="xsd:double"&gt;-4.5006394&lt;/D&gt;&lt;D xsi:type="xsd:double"&gt;1.3413906&lt;/D&gt;&lt;D xsi:type="xsd:double"&gt;4.6028852&lt;/D&gt;&lt;D xsi:type="xsd:double"&gt;-7.851595&lt;/D&gt;&lt;D xsi:type="xsd:double"&gt;1.3108611&lt;/D&gt;&lt;D xsi:type="xsd:double"&gt;-3.327167&lt;/D&gt;&lt;D xsi:type="xsd:double"&gt;7.3135734&lt;/D&gt;&lt;D xsi:type="xsd:double"&gt;10.197878&lt;/D&gt;&lt;D xsi:type="xsd:double"&gt;-3.0528069&lt;/D&gt;&lt;D xsi:type="xsd:double"&gt;1.7446756&lt;/D&gt;&lt;D xsi:type="xsd:double"&gt;1.4638186&lt;/D&gt;&lt;D xsi:type="xsd:double"&gt;-2.2258878&lt;/D&gt;&lt;D xsi:type="xsd:double"&gt;4.173696&lt;/D&gt;&lt;D xsi:type="xsd:double"&gt;0.91713667&lt;/D&gt;&lt;D xsi:type="xsd:double"&gt;-0.040876865&lt;/D&gt;&lt;D xsi:type="xsd:double"&gt;5.9304714&lt;/D&gt;&lt;D xsi:type="xsd:double"&gt;3.7837863&lt;/D&gt;&lt;D xsi:type="xsd:double"&gt;-3.3110082&lt;/D&gt;&lt;D xsi:type="xsd:double"&gt;1.269722&lt;/D&gt;&lt;D xsi:type="xsd:double"&gt;-6.510699&lt;/D&gt;&lt;D xsi:type="xsd:double"&gt;2.9338837&lt;/D&gt;&lt;D xsi:type="xsd:double"&gt;-1.1240482&lt;/D&gt;&lt;D xsi:type="xsd:double"&gt;-3.7758768&lt;/D&gt;&lt;D xsi:type="xsd:double"&gt;3.4177184&lt;/D&gt;&lt;D xsi:type="xsd:double"&gt;4.651165&lt;/D&gt;&lt;D xsi:type="xsd:double"&gt;3.106153&lt;/D&gt;&lt;D xsi:type="xsd:double"&gt;2.0345569&lt;/D&gt;&lt;D xsi:type="xsd:double"&gt;2.5583148&lt;/D&gt;&lt;D xsi:type="xsd:double"&gt;-2.8980196&lt;/D&gt;&lt;D xsi:type="xsd:double"&gt;2.6633978&lt;/D&gt;&lt;/FQL&gt;&lt;FQL&gt;&lt;Q&gt;EWM^FG_TOTAL_RETURNC(-5AY,0,AM)&lt;/Q&gt;&lt;R&gt;61&lt;/R&gt;&lt;C&gt;1&lt;/C&gt;&lt;D xsi:type="xsd:double"&gt;1.855433&lt;/D&gt;&lt;D xsi:type="xsd:double"&gt;5.0094843&lt;/D&gt;&lt;D xsi:type="xsd:double"&gt;3.7947178&lt;/D&gt;&lt;D xsi:type="xsd:double"&gt;-2.5417805&lt;/D&gt;&lt;D xsi:type="xsd:double"&gt;-1.6791701&lt;/D&gt;&lt;D xsi:type="xsd:double"&gt;-0.6177306&lt;/D&gt;&lt;D xsi:type="xsd:double"&gt;2.0840883&lt;/D&gt;&lt;D xsi:type="xsd:double"&gt;-3.5100281&lt;/D&gt;&lt;D xsi:type="xsd:double"&gt;-0.75568557&lt;/D&gt;&lt;D xsi:type="xsd:double"&gt;-3.858024&lt;/D&gt;&lt;D xsi:type="xsd:double"&gt;2.4077058&lt;/D&gt;&lt;D xsi:type="xsd:double"&gt;-1.2147367&lt;/D&gt;&lt;D xsi:type="xsd:double"&gt;5.3550243&lt;/D&gt;&lt;D xsi:type="xsd:double"&gt;-6.137043&lt;/D&gt;&lt;D xsi:type="xsd:double"&gt;0.6353617&lt;/D&gt;&lt;D xsi:type="xsd:double"&gt;-0.32936335&lt;/D&gt;&lt;D xsi:type="xsd:double"&gt;3.9240003&lt;/D&gt;&lt;D xsi:type="xsd:double"&gt;2.1065235&lt;/D&gt;&lt;D xsi:type="xsd:double"&gt;-2.8804958&lt;/D&gt;&lt;D xsi:type="xsd:double"&gt;-4.969949&lt;/D&gt;&lt;D xsi:type="xsd:double"&gt;-5.3579926&lt;/D&gt;&lt;D xsi:type="xsd:double"&gt;0.18190145&lt;/D&gt;&lt;D xsi:type="xsd:double"&gt;-0.5447149&lt;/D&gt;&lt;D xsi:type="xsd:double"&gt;-5.2030983&lt;/D&gt;&lt;D xsi:type="xsd:double"&gt;-0.28888583&lt;/D&gt;&lt;D xsi:type="xsd:double"&gt;3.6697268&lt;/D&gt;&lt;D xsi:type="xsd:double"&gt;5.623758&lt;/D&gt;&lt;D xsi:type="xsd:double"&gt;6.8121195&lt;/D&gt;&lt;D xsi:type="xsd:double"&gt;-8.253437&lt;/D&gt;&lt;D xsi:type="xsd:double"&gt;-1.4538825&lt;/D&gt;&lt;D xsi:type="xsd:double"&gt;1.1526108&lt;/D&gt;&lt;D xsi:type="xsd:double"&gt;-4.5123043&lt;/D&gt;&lt;D xsi:type="xsd:double"&gt;-2.661872&lt;/D&gt;&lt;D xsi:type="xsd:double"&gt;5.5416822&lt;/D&gt;&lt;D xsi:type="xsd:double"&gt;-1.4664114&lt;/D&gt;&lt;D xsi:type="xsd:double"&gt;1.1521816&lt;/D&gt;&lt;D xsi:type="xsd:double"&gt;-2.8001904&lt;/D&gt;&lt;D xsi:type="xsd:double"&gt;3.6621094&lt;/D&gt;&lt;D xsi:type="xsd:double"&gt;1.4319539&lt;/D&gt;&lt;D xsi:type="xsd:double"&gt;-0.708884&lt;/D&gt;&lt;D xsi:type="xsd:double"&gt;3.1413555&lt;/D&gt;&lt;D xsi:type="xsd:double"&gt;1.1075258&lt;/D&gt;&lt;D xsi:type="xsd:double"&gt;0.82154274&lt;/D&gt;&lt;D xsi:type="xsd:double"&gt;4.843819&lt;/D&gt;&lt;D xsi:type="xsd:double"&gt;-1.3814032&lt;/D&gt;&lt;D xsi:type="xsd:double"&gt;2.6245594&lt;/D&gt;&lt;D xsi:type="xsd:double"&gt;9.016037&lt;/D&gt;&lt;D xsi:type="xsd:double"&gt;8.70775&lt;/D&gt;&lt;D xsi:type="xsd:double"&gt;-7.0592523&lt;/D&gt;&lt;D xsi:type="xsd:double"&gt;-4.329008&lt;/D&gt;&lt;D xsi:type="xsd:double"&gt;0.07464886&lt;/D&gt;&lt;D xsi:type="xsd:double"&gt;0.7956505&lt;/D&gt;&lt;D xsi:type="xsd:double"&gt;0.7062793&lt;/D&gt;&lt;D xsi:type="xsd:double"&gt;-5.115509&lt;/D&gt;&lt;D xsi:type="xsd:double"&gt;1.8695712&lt;/D&gt;&lt;D xsi:type="xsd:double"&gt;4.90824&lt;/D&gt;&lt;D xsi:type="xsd:double"&gt;-1.2426674&lt;/D&gt;&lt;D xsi:type="xsd:double"&gt;2.2296906&lt;/D&gt;&lt;D xsi:type="xsd:double"&gt;5.8436275&lt;/D&gt;&lt;D xsi:type="xsd:double"&gt;-1.5163302&lt;/D&gt;&lt;D xsi:type="xsd:double"&gt;1.3620138&lt;/D&gt;&lt;/FQL&gt;&lt;FQL&gt;&lt;Q&gt;EWL^FG_PRICE(0,-200D)&lt;/Q&gt;&lt;R&gt;201&lt;/R&gt;&lt;C&gt;1&lt;/C&gt;&lt;D xsi:type="xsd:double"&gt;57.15&lt;/D&gt;&lt;D xsi:type="xsd:double"&gt;57.17&lt;/D&gt;&lt;D xsi:type="xsd:double"&gt;57.14&lt;/D&gt;&lt;D xsi:type="xsd:double"&gt;57.11&lt;/D&gt;&lt;D xsi:type="xsd:double"&gt;57.68&lt;/D&gt;&lt;D xsi:type="xsd:double"&gt;57.78&lt;/D&gt;&lt;D xsi:type="xsd:double"&gt;57.47&lt;/D&gt;&lt;D xsi:type="xsd:double"&gt;56.64&lt;/D&gt;&lt;D xsi:type="xsd:double"&gt;56.33&lt;/D&gt;&lt;D xsi:type="xsd:double"&gt;56.08&lt;/D&gt;&lt;D xsi:type="xsd:double"&gt;56.1&lt;/D&gt;&lt;D xsi:type="xsd:double"&gt;56.36&lt;/D&gt;&lt;D xsi:type="xsd:double"&gt;56.83&lt;/D&gt;&lt;D xsi:type="xsd:double"&gt;56.55&lt;/D&gt;&lt;D xsi:type="xsd:double"&gt;56.72&lt;/D&gt;&lt;D xsi:type="xsd:double"&gt;56.66&lt;/D&gt;&lt;D xsi:type="xsd:double"&gt;56.25&lt;/D&gt;&lt;D xsi:type="xsd:double"&gt;55.94&lt;/D&gt;&lt;D xsi:type="xsd:double"&gt;55.24&lt;/D&gt;&lt;D xsi:type="xsd:double"&gt;54.57&lt;/D&gt;&lt;D xsi:type="xsd:double"&gt;54.26&lt;/D&gt;&lt;D xsi:type="xsd:double"&gt;53.86&lt;/D&gt;&lt;D xsi:type="xsd:double"&gt;54.51&lt;/D&gt;&lt;D xsi:type="xsd:double"&gt;55.24&lt;/D&gt;&lt;D xsi:type="xsd:double"&gt;55.57&lt;/D&gt;&lt;D xsi:type="xsd:double"&gt;55.26&lt;/D&gt;&lt;D xsi:type="xsd:double"&gt;55.21&lt;/D&gt;&lt;D xsi:type="xsd:double"&gt;55.29&lt;/D&gt;&lt;D xsi:type="xsd:double"&gt;55.48&lt;/D&gt;&lt;D xsi:type="xsd:double"&gt;55.56&lt;/D&gt;&lt;D xsi:type="xsd:double"&gt;55.65&lt;/D&gt;&lt;D xsi:type="xsd:double"&gt;56.12&lt;/D&gt;&lt;D xsi:type="xsd:double"&gt;55.62&lt;/D&gt;&lt;D xsi:type="xsd:double"&gt;56.02&lt;/D&gt;&lt;D xsi:type="xsd:double"&gt;56.33&lt;/D&gt;&lt;D xsi:type="xsd:double"&gt;56.25&lt;/D&gt;&lt;D xsi:type="xsd:double"&gt;55.71&lt;/D&gt;&lt;D xsi:type="xsd:double"&gt;55.08&lt;/D&gt;&lt;D xsi:type="xsd:double"&gt;54.67&lt;/D&gt;&lt;D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xsi:type="xsd:double"&gt;46.87&lt;/D&gt;&lt;/FQL&gt;&lt;FQL&gt;&lt;Q&gt;SPY^FG_TOTAL_RETURNC(-5AY,0,AM)&lt;/Q&gt;&lt;R&gt;61&lt;/R&gt;&lt;C&gt;1&lt;/C&gt;&lt;D xsi:type="xsd:double"&gt;6.8871737&lt;/D&gt;&lt;D xsi:type="xsd:double"&gt;5.0436735&lt;/D&gt;&lt;D xsi:type="xsd:double"&gt;2.026105&lt;/D&gt;&lt;D xsi:type="xsd:double"&gt;3.761518&lt;/D&gt;&lt;D xsi:type="xsd:double"&gt;2.321875&lt;/D&gt;&lt;D xsi:type="xsd:double"&gt;-0.7603049&lt;/D&gt;&lt;D xsi:type="xsd:double"&gt;7.5402617&lt;/D&gt;&lt;D xsi:type="xsd:double"&gt;0.5831003&lt;/D&gt;&lt;D xsi:type="xsd:double"&gt;1.7509818&lt;/D&gt;&lt;D xsi:type="xsd:double"&gt;3.4909368&lt;/D&gt;&lt;D xsi:type="xsd:double"&gt;1.8252492&lt;/D&gt;&lt;D xsi:type="xsd:double"&gt;-0.5856991&lt;/D&gt;&lt;D xsi:type="xsd:double"&gt;2.0747423&lt;/D&gt;&lt;D xsi:type="xsd:double"&gt;3.601694&lt;/D&gt;&lt;D xsi:type="xsd:double"&gt;0.6038308&lt;/D&gt;&lt;D xsi:type="xsd:double"&gt;-6.5363407&lt;/D&gt;&lt;D xsi:type="xsd:double"&gt;-2.6236832&lt;/D&gt;&lt;D xsi:type="xsd:double"&gt;5.504167&lt;/D&gt;&lt;D xsi:type="xsd:double"&gt;-5.42742&lt;/D&gt;&lt;D xsi:type="xsd:double"&gt;-7.54624&lt;/D&gt;&lt;D xsi:type="xsd:double"&gt;-0.54044724&lt;/D&gt;&lt;D xsi:type="xsd:double"&gt;1.284349&lt;/D&gt;&lt;D xsi:type="xsd:double"&gt;4.702735&lt;/D&gt;&lt;D xsi:type="xsd:double"&gt;-10.684002&lt;/D&gt;&lt;D xsi:type="xsd:double"&gt;2.9677868&lt;/D&gt;&lt;D xsi:type="xsd:double"&gt;6.2158585&lt;/D&gt;&lt;D xsi:type="xsd:double"&gt;-4.4059157&lt;/D&gt;&lt;D xsi:type="xsd:double"&gt;4.5154214&lt;/D&gt;&lt;D xsi:type="xsd:double"&gt;-0.95452666&lt;/D&gt;&lt;D xsi:type="xsd:double"&gt;0.22666454&lt;/D&gt;&lt;D xsi:type="xsd:double"&gt;4.2653203&lt;/D&gt;&lt;D xsi:type="xsd:double"&gt;-0.37322044&lt;/D&gt;&lt;D xsi:type="xsd:double"&gt;5.7736874&lt;/D&gt;&lt;D xsi:type="xsd:double"&gt;4.845226&lt;/D&gt;&lt;D xsi:type="xsd:double"&gt;-3.8110971&lt;/D&gt;&lt;D xsi:type="xsd:double"&gt;-1.1291385&lt;/D&gt;&lt;D xsi:type="xsd:double"&gt;-1.5775323&lt;/D&gt;&lt;D xsi:type="xsd:double"&gt;7.475865&lt;/D&gt;&lt;D xsi:type="xsd:double"&gt;4.4528127&lt;/D&gt;&lt;D xsi:type="xsd:double"&gt;2.4786234&lt;/D&gt;&lt;D xsi:type="xsd:double"&gt;4.627204&lt;/D&gt;&lt;D xsi:type="xsd:double"&gt;2.951765&lt;/D&gt;&lt;D xsi:type="xsd:double"&gt;-3.0314088&lt;/D&gt;&lt;D xsi:type="xsd:double"&gt;4.754555&lt;/D&gt;&lt;D xsi:type="xsd:double"&gt;2.8432488&lt;/D&gt;&lt;D xsi:type="xsd:double"&gt;-0.27822256&lt;/D&gt;&lt;D xsi:type="xsd:double"&gt;3.8615823&lt;/D&gt;&lt;D xsi:type="xsd:double"&gt;1.943469&lt;/D&gt;&lt;D xsi:type="xsd:double"&gt;1.3898134&lt;/D&gt;&lt;D xsi:type="xsd:double"&gt;2.808857&lt;/D&gt;&lt;D xsi:type="xsd:double"&gt;1.3080001&lt;/D&gt;&lt;D xsi:type="xsd:double"&gt;1.1092663&lt;/D&gt;&lt;D xsi:type="xsd:double"&gt;-1.7698169&lt;/D&gt;&lt;D xsi:type="xsd:double"&gt;-3.5840213&lt;/D&gt;&lt;D xsi:type="xsd:double"&gt;-4.7711134&lt;/D&gt;&lt;D xsi:type="xsd:double"&gt;5.930233&lt;/D&gt;&lt;D xsi:type="xsd:double"&gt;5.088532&lt;/D&gt;&lt;D xsi:type="xsd:double"&gt;4.5551896&lt;/D&gt;&lt;D xsi:type="xsd:double"&gt;1.7165303&lt;/D&gt;&lt;D xsi:type="xsd:double"&gt;2.7295232&lt;/D&gt;&lt;D xsi:type="xsd:double"&gt;2.6153445&lt;/D&gt;&lt;/FQL&gt;&lt;FQL&gt;&lt;Q&gt;INDA^FG_TOTAL_RETURNC(-5AY,0,AM)&lt;/Q&gt;&lt;R&gt;61&lt;/R&gt;&lt;C&gt;1&lt;/C&gt;&lt;D xsi:type="xsd:double"&gt;7.927215&lt;/D&gt;&lt;D xsi:type="xsd:double"&gt;6.3732505&lt;/D&gt;&lt;D xsi:type="xsd:double"&gt;5.8365345&lt;/D&gt;&lt;D xsi:type="xsd:double"&gt;5.0558925&lt;/D&gt;&lt;D xsi:type="xsd:double"&gt;3.4582853&lt;/D&gt;&lt;D xsi:type="xsd:double"&gt;-2.1972835&lt;/D&gt;&lt;D xsi:type="xsd:double"&gt;-4.278207&lt;/D&gt;&lt;D xsi:type="xsd:double"&gt;8.8639145&lt;/D&gt;&lt;D xsi:type="xsd:double"&gt;1.9977331&lt;/D&gt;&lt;D xsi:type="xsd:double"&gt;0.20256042&lt;/D&gt;&lt;D xsi:type="xsd:double"&gt;4.7618985&lt;/D&gt;&lt;D xsi:type="xsd:double"&gt;7.0111513&lt;/D&gt;&lt;D xsi:type="xsd:double"&gt;-1.0418773&lt;/D&gt;&lt;D xsi:type="xsd:double"&gt;-1.5590191&lt;/D&gt;&lt;D xsi:type="xsd:double"&gt;-1.2752473&lt;/D&gt;&lt;D xsi:type="xsd:double"&gt;-1.0436416&lt;/D&gt;&lt;D xsi:type="xsd:double"&gt;-4.304928&lt;/D&gt;&lt;D xsi:type="xsd:double"&gt;3.7253976&lt;/D&gt;&lt;D xsi:type="xsd:double"&gt;-0.1581192&lt;/D&gt;&lt;D xsi:type="xsd:double"&gt;-7.3755684&lt;/D&gt;&lt;D xsi:type="xsd:double"&gt;-2.4425983&lt;/D&gt;&lt;D xsi:type="xsd:double"&gt;2.9544353&lt;/D&gt;&lt;D xsi:type="xsd:double"&gt;5.447471&lt;/D&gt;&lt;D xsi:type="xsd:double"&gt;-4.1051626&lt;/D&gt;&lt;D xsi:type="xsd:double"&gt;0.45695305&lt;/D&gt;&lt;D xsi:type="xsd:double"&gt;2.5616407&lt;/D&gt;&lt;D xsi:type="xsd:double"&gt;-3.8515449&lt;/D&gt;&lt;D xsi:type="xsd:double"&gt;2.2821188&lt;/D&gt;&lt;D xsi:type="xsd:double"&gt;-7.4531198&lt;/D&gt;&lt;D xsi:type="xsd:double"&gt;-1.1285007&lt;/D&gt;&lt;D xsi:type="xsd:double"&gt;4.25421&lt;/D&gt;&lt;D xsi:type="xsd:double"&gt;2.488184&lt;/D&gt;&lt;D xsi:type="xsd:double"&gt;3.5701513&lt;/D&gt;&lt;D xsi:type="xsd:double"&gt;4.5796037&lt;/D&gt;&lt;D xsi:type="xsd:double"&gt;-1.7067134&lt;/D&gt;&lt;D xsi:type="xsd:double"&gt;1.6221166&lt;/D&gt;&lt;D xsi:type="xsd:double"&gt;-1.6411841&lt;/D&gt;&lt;D xsi:type="xsd:double"&gt;3.291428&lt;/D&gt;&lt;D xsi:type="xsd:double"&gt;7.014835&lt;/D&gt;&lt;D xsi:type="xsd:double"&gt;1.7369747&lt;/D&gt;&lt;D xsi:type="xsd:double"&gt;5.284548&lt;/D&gt;&lt;D xsi:type="xsd:double"&gt;-2.5289536&lt;/D&gt;&lt;D xsi:type="xsd:double"&gt;3.0104876&lt;/D&gt;&lt;D xsi:type="xsd:double"&gt;3.9607763&lt;/D&gt;&lt;D xsi:type="xsd:double"&gt;1.9604206&lt;/D&gt;&lt;D xsi:type="xsd:double"&gt;0.5985856&lt;/D&gt;&lt;D xsi:type="xsd:double"&gt;2.921033&lt;/D&gt;&lt;D xsi:type="xsd:double"&gt;3.170979&lt;/D&gt;&lt;D xsi:type="xsd:double"&gt;-5.9093237&lt;/D&gt;&lt;D xsi:type="xsd:double"&gt;-2.1295786&lt;/D&gt;&lt;D xsi:type="xsd:double"&gt;-0.82844496&lt;/D&gt;&lt;D xsi:type="xsd:double"&gt;-5.0758543&lt;/D&gt;&lt;D xsi:type="xsd:double"&gt;-2.801901&lt;/D&gt;&lt;D xsi:type="xsd:double"&gt;5.8059335&lt;/D&gt;&lt;D xsi:type="xsd:double"&gt;3.1082153&lt;/D&gt;&lt;D xsi:type="xsd:double"&gt;1.5630841&lt;/D&gt;&lt;D xsi:type="xsd:double"&gt;0.40307045&lt;/D&gt;&lt;D xsi:type="xsd:double"&gt;-1.3503611&lt;/D&gt;&lt;D xsi:type="xsd:double"&gt;-0.8879006&lt;/D&gt;&lt;D xsi:type="xsd:double"&gt;-1.5677512&lt;/D&gt;&lt;D xsi:type="xsd:double"&gt;3.4034848&lt;/D&gt;&lt;/FQL&gt;&lt;/Schema&gt;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<sst xmlns="http://schemas.openxmlformats.org/spreadsheetml/2006/main" count="167" uniqueCount="82">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</sst>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25" x14ac:dyDescent="0.45"/>
  <sheetData>
    <row r="1" spans="1:2" x14ac:dyDescent="0.45">
      <c r="B1" t="s">
        <v>37</v>
      </c>
    </row>
    <row r="2" spans="1:2" x14ac:dyDescent="0.45"/>
    <row r="3" spans="1:2" x14ac:dyDescent="0.45"/>
    <row r="4" spans="1:2" x14ac:dyDescent="0.45"/>
    <row r="5" spans="1:2" x14ac:dyDescent="0.45"/>
    <row r="6" spans="1:2" x14ac:dyDescent="0.45"/>
    <row r="7" spans="1:2" x14ac:dyDescent="0.45"/>
    <row r="8" spans="1:2" x14ac:dyDescent="0.45"/>
    <row r="9" spans="1:2" x14ac:dyDescent="0.45"/>
    <row r="10" spans="1:2" x14ac:dyDescent="0.4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250"/>
  <sheetViews>
    <sheetView workbookViewId="0">
      <selection activeCell="F15" sqref="F15"/>
    </sheetView>
  </sheetViews>
  <sheetFormatPr defaultRowHeight="14.25" x14ac:dyDescent="0.45"/>
  <cols>
    <col min="2" max="2" width="9.19921875" bestFit="1" customWidth="1"/>
    <col min="3" max="3" width="10.796875" bestFit="1" customWidth="1"/>
    <col min="4" max="4" width="18.1328125" bestFit="1" customWidth="1"/>
    <col min="8" max="8" width="15" bestFit="1" customWidth="1"/>
  </cols>
  <sheetData>
    <row r="1" spans="1:9" x14ac:dyDescent="0.45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45">
      <c r="A2" s="5" t="str" cm="1">
        <f t="array" ref="A2">IFERROR(TRANSPOSE(_xlfn._xlws.FILTER(MONTHLY_RETURNS!B64:AI64, MONTHLY_RETURNS!$B$73:$AI$73=1)),"")</f>
        <v/>
      </c>
      <c r="B2" s="4" t="str" cm="1">
        <f t="array" ref="B2">IFERROR(TRANSPOSE(_xlfn._xlws.FILTER(MONTHLY_RETURNS!B65:AI65, MONTHLY_RETURNS!$B$73:$AI$73=1)),"")</f>
        <v/>
      </c>
      <c r="C2" s="4" t="str" cm="1">
        <f t="array" ref="C2">IFERROR(TRANSPOSE(_xlfn._xlws.FILTER(MONTHLY_RETURNS!B66:AI66, MONTHLY_RETURNS!$B$73:$AI$73=1)),"")</f>
        <v/>
      </c>
      <c r="D2" s="4" t="str" cm="1">
        <f t="array" ref="D2">IFERROR(TRANSPOSE(_xlfn._xlws.FILTER(MONTHLY_RETURNS!B67:AI67, MONTHLY_RETURNS!$B$73:$AI$73=1)),"")</f>
        <v/>
      </c>
      <c r="E2" s="4" t="str" cm="1">
        <f t="array" ref="E2">IFERROR(TRANSPOSE(_xlfn._xlws.FILTER(MONTHLY_RETURNS!B68:AI68, MONTHLY_RETURNS!$B$73:$AI$73=1)),"")</f>
        <v/>
      </c>
      <c r="F2" s="4" t="str" cm="1">
        <f t="array" ref="F2">IFERROR(TRANSPOSE(_xlfn._xlws.FILTER(MONTHLY_RETURNS!B69:AI69, MONTHLY_RETURNS!$B$73:$AI$73=1)),"")</f>
        <v/>
      </c>
      <c r="G2" s="4" t="str" cm="1">
        <f t="array" ref="G2">IFERROR(TRANSPOSE(_xlfn._xlws.FILTER(MONTHLY_RETURNS!B70:AI70, MONTHLY_RETURNS!$B$73:$AI$73=1)),"")</f>
        <v/>
      </c>
      <c r="H2" s="1" t="str" cm="1">
        <f t="array" ref="H2">IFERROR(TRANSPOSE(_xlfn._xlws.FILTER(MONTHLY_RETURNS!B71:AI71, MONTHLY_RETURNS!$B$73:$AI$73=1)),"")</f>
        <v/>
      </c>
      <c r="I2" s="1" t="str" cm="1">
        <f t="array" ref="I2">IFERROR(TRANSPOSE(_xlfn._xlws.FILTER(MONTHLY_RETURNS!B72:AI72, MONTHLY_RETURNS!$B$73:$AI$73=1)),"")</f>
        <v/>
      </c>
    </row>
    <row r="3" spans="1:9" x14ac:dyDescent="0.45">
      <c r="A3" s="5"/>
      <c r="B3" s="4"/>
      <c r="C3" s="4"/>
      <c r="D3" s="4"/>
      <c r="E3" s="4"/>
      <c r="F3" s="4"/>
      <c r="G3" s="4"/>
      <c r="H3" s="1"/>
      <c r="I3" s="1"/>
    </row>
    <row r="4" spans="1:9" x14ac:dyDescent="0.45">
      <c r="A4" s="5"/>
      <c r="B4" s="4"/>
      <c r="C4" s="4"/>
      <c r="D4" s="4"/>
      <c r="E4" s="4"/>
      <c r="F4" s="4"/>
      <c r="G4" s="4"/>
      <c r="H4" s="1"/>
      <c r="I4" s="1"/>
    </row>
    <row r="5" spans="1:9" x14ac:dyDescent="0.45">
      <c r="A5" s="5"/>
      <c r="B5" s="4"/>
      <c r="C5" s="4"/>
      <c r="D5" s="4"/>
      <c r="E5" s="4"/>
      <c r="F5" s="4"/>
      <c r="G5" s="4"/>
      <c r="H5" s="1"/>
      <c r="I5" s="1"/>
    </row>
    <row r="6" spans="1:9" x14ac:dyDescent="0.45">
      <c r="A6" s="5"/>
      <c r="B6" s="4"/>
      <c r="C6" s="4"/>
      <c r="D6" s="4"/>
      <c r="E6" s="4"/>
      <c r="F6" s="4"/>
      <c r="G6" s="4"/>
      <c r="H6" s="1"/>
      <c r="I6" s="1"/>
    </row>
    <row r="7" spans="1:9" x14ac:dyDescent="0.45">
      <c r="A7" s="5"/>
      <c r="B7" s="4"/>
      <c r="C7" s="4"/>
      <c r="D7" s="4"/>
      <c r="E7" s="4"/>
      <c r="F7" s="4"/>
      <c r="G7" s="4"/>
      <c r="H7" s="1"/>
      <c r="I7" s="1"/>
    </row>
    <row r="8" spans="1:9" x14ac:dyDescent="0.45">
      <c r="A8" s="5"/>
      <c r="B8" s="4"/>
      <c r="C8" s="4"/>
      <c r="D8" s="4"/>
      <c r="E8" s="4"/>
      <c r="F8" s="4"/>
      <c r="G8" s="4"/>
      <c r="H8" s="1"/>
      <c r="I8" s="1"/>
    </row>
    <row r="9" spans="1:9" x14ac:dyDescent="0.45">
      <c r="A9" s="5"/>
      <c r="B9" s="4"/>
      <c r="C9" s="4"/>
      <c r="D9" s="4"/>
      <c r="E9" s="4"/>
      <c r="F9" s="4"/>
      <c r="G9" s="4"/>
      <c r="H9" s="1"/>
      <c r="I9" s="1"/>
    </row>
    <row r="10" spans="1:9" x14ac:dyDescent="0.45">
      <c r="A10" s="5"/>
      <c r="B10" s="4"/>
      <c r="C10" s="4"/>
      <c r="D10" s="4"/>
      <c r="E10" s="4"/>
      <c r="F10" s="4"/>
      <c r="G10" s="4"/>
      <c r="H10" s="1"/>
      <c r="I10" s="1"/>
    </row>
    <row r="11" spans="1:9" x14ac:dyDescent="0.45">
      <c r="A11" s="5"/>
      <c r="B11" s="4"/>
      <c r="C11" s="4"/>
      <c r="D11" s="4"/>
      <c r="E11" s="4"/>
      <c r="F11" s="4"/>
      <c r="G11" s="4"/>
      <c r="H11" s="1"/>
      <c r="I11" s="1"/>
    </row>
    <row r="12" spans="1:9" x14ac:dyDescent="0.45">
      <c r="A12" s="5"/>
      <c r="B12" s="4"/>
      <c r="C12" s="4"/>
      <c r="D12" s="4"/>
      <c r="E12" s="4"/>
      <c r="F12" s="4"/>
      <c r="G12" s="4"/>
      <c r="H12" s="1"/>
      <c r="I12" s="1"/>
    </row>
    <row r="13" spans="1:9" x14ac:dyDescent="0.45">
      <c r="A13" s="5"/>
      <c r="B13" s="4"/>
      <c r="C13" s="4"/>
      <c r="D13" s="4"/>
      <c r="E13" s="4"/>
      <c r="F13" s="4"/>
      <c r="G13" s="4"/>
      <c r="H13" s="1"/>
      <c r="I13" s="1"/>
    </row>
    <row r="14" spans="1:9" x14ac:dyDescent="0.45">
      <c r="A14" s="5"/>
      <c r="B14" s="4"/>
      <c r="C14" s="4"/>
      <c r="D14" s="4"/>
      <c r="E14" s="4"/>
      <c r="F14" s="4"/>
      <c r="G14" s="4"/>
      <c r="H14" s="1"/>
      <c r="I14" s="1"/>
    </row>
    <row r="15" spans="1:9" x14ac:dyDescent="0.45">
      <c r="A15" s="5"/>
      <c r="B15" s="4"/>
      <c r="C15" s="4"/>
      <c r="D15" s="4"/>
      <c r="E15" s="4"/>
      <c r="F15" s="4"/>
      <c r="G15" s="4"/>
      <c r="H15" s="1"/>
      <c r="I15" s="1"/>
    </row>
    <row r="16" spans="1:9" x14ac:dyDescent="0.45">
      <c r="A16" s="5"/>
      <c r="B16" s="4"/>
      <c r="C16" s="4"/>
      <c r="D16" s="4"/>
      <c r="E16" s="4"/>
      <c r="F16" s="4"/>
      <c r="G16" s="4"/>
      <c r="H16" s="1"/>
      <c r="I16" s="1"/>
    </row>
    <row r="17" spans="1:9" x14ac:dyDescent="0.45">
      <c r="A17" s="5"/>
      <c r="B17" s="4"/>
      <c r="C17" s="4"/>
      <c r="D17" s="4"/>
      <c r="E17" s="4"/>
      <c r="F17" s="4"/>
      <c r="G17" s="4"/>
      <c r="H17" s="1"/>
      <c r="I17" s="1"/>
    </row>
    <row r="18" spans="1:9" x14ac:dyDescent="0.45">
      <c r="A18" s="5"/>
      <c r="B18" s="4"/>
      <c r="C18" s="4"/>
      <c r="D18" s="4"/>
      <c r="E18" s="4"/>
      <c r="F18" s="4"/>
      <c r="G18" s="4"/>
      <c r="H18" s="1"/>
      <c r="I18" s="1"/>
    </row>
    <row r="19" spans="1:9" x14ac:dyDescent="0.45">
      <c r="A19" s="5"/>
      <c r="B19" s="4"/>
      <c r="C19" s="4"/>
      <c r="D19" s="4"/>
      <c r="E19" s="4"/>
      <c r="F19" s="4"/>
      <c r="G19" s="4"/>
      <c r="H19" s="1"/>
      <c r="I19" s="1"/>
    </row>
    <row r="20" spans="1:9" x14ac:dyDescent="0.45">
      <c r="A20" s="5"/>
      <c r="B20" s="4"/>
      <c r="C20" s="4"/>
      <c r="D20" s="4"/>
      <c r="E20" s="4"/>
      <c r="F20" s="4"/>
      <c r="G20" s="4"/>
      <c r="H20" s="1"/>
      <c r="I20" s="1"/>
    </row>
    <row r="21" spans="1:9" x14ac:dyDescent="0.45">
      <c r="A21" s="5"/>
      <c r="B21" s="4"/>
      <c r="C21" s="4"/>
      <c r="D21" s="4"/>
      <c r="E21" s="4"/>
      <c r="F21" s="4"/>
      <c r="G21" s="4"/>
      <c r="H21" s="1"/>
      <c r="I21" s="1"/>
    </row>
    <row r="22" spans="1:9" x14ac:dyDescent="0.45">
      <c r="A22" s="5"/>
      <c r="B22" s="4"/>
      <c r="C22" s="4"/>
      <c r="D22" s="4"/>
      <c r="E22" s="4"/>
      <c r="F22" s="4"/>
      <c r="G22" s="4"/>
      <c r="H22" s="1"/>
      <c r="I22" s="1"/>
    </row>
    <row r="23" spans="1:9" x14ac:dyDescent="0.45">
      <c r="A23" s="5"/>
      <c r="B23" s="4"/>
      <c r="C23" s="4"/>
      <c r="D23" s="4"/>
      <c r="E23" s="4"/>
      <c r="F23" s="4"/>
      <c r="G23" s="4"/>
      <c r="H23" s="1"/>
      <c r="I23" s="1"/>
    </row>
    <row r="24" spans="1:9" x14ac:dyDescent="0.45">
      <c r="A24" s="5"/>
      <c r="B24" s="4"/>
      <c r="C24" s="4"/>
      <c r="D24" s="4"/>
      <c r="E24" s="4"/>
      <c r="F24" s="4"/>
      <c r="G24" s="4"/>
      <c r="H24" s="1"/>
      <c r="I24" s="1"/>
    </row>
    <row r="25" spans="1:9" x14ac:dyDescent="0.45">
      <c r="A25" s="5"/>
      <c r="B25" s="4"/>
      <c r="C25" s="4"/>
      <c r="D25" s="4"/>
      <c r="E25" s="4"/>
      <c r="F25" s="4"/>
      <c r="G25" s="4"/>
      <c r="H25" s="1"/>
      <c r="I25" s="1"/>
    </row>
    <row r="26" spans="1:9" x14ac:dyDescent="0.45">
      <c r="A26" s="5"/>
      <c r="B26" s="4"/>
      <c r="C26" s="4"/>
      <c r="D26" s="4"/>
      <c r="E26" s="4"/>
      <c r="F26" s="4"/>
      <c r="G26" s="4"/>
      <c r="H26" s="1"/>
      <c r="I26" s="1"/>
    </row>
    <row r="27" spans="1:9" x14ac:dyDescent="0.45">
      <c r="A27" s="5"/>
      <c r="B27" s="4"/>
      <c r="C27" s="4"/>
      <c r="D27" s="4"/>
      <c r="E27" s="4"/>
      <c r="F27" s="4"/>
      <c r="G27" s="4"/>
      <c r="H27" s="1"/>
      <c r="I27" s="1"/>
    </row>
    <row r="28" spans="1:9" x14ac:dyDescent="0.45">
      <c r="A28" s="5"/>
      <c r="B28" s="4"/>
      <c r="C28" s="4"/>
      <c r="D28" s="4"/>
      <c r="E28" s="4"/>
      <c r="F28" s="4"/>
      <c r="G28" s="4"/>
      <c r="H28" s="1"/>
      <c r="I28" s="1"/>
    </row>
    <row r="29" spans="1:9" x14ac:dyDescent="0.45">
      <c r="A29" s="5"/>
      <c r="B29" s="4"/>
      <c r="C29" s="4"/>
      <c r="D29" s="4"/>
      <c r="E29" s="4"/>
      <c r="F29" s="4"/>
      <c r="G29" s="4"/>
      <c r="H29" s="1"/>
      <c r="I29" s="1"/>
    </row>
    <row r="30" spans="1:9" x14ac:dyDescent="0.45">
      <c r="A30" s="5"/>
      <c r="B30" s="4"/>
      <c r="C30" s="4"/>
      <c r="D30" s="4"/>
      <c r="E30" s="4"/>
      <c r="F30" s="4"/>
      <c r="G30" s="4"/>
      <c r="H30" s="1"/>
      <c r="I30" s="1"/>
    </row>
    <row r="31" spans="1:9" x14ac:dyDescent="0.45">
      <c r="A31" s="5"/>
      <c r="B31" s="4"/>
      <c r="C31" s="4"/>
      <c r="D31" s="4"/>
      <c r="E31" s="4"/>
      <c r="F31" s="4"/>
      <c r="G31" s="4"/>
      <c r="H31" s="1"/>
      <c r="I31" s="1"/>
    </row>
    <row r="32" spans="1:9" x14ac:dyDescent="0.45">
      <c r="A32" s="5"/>
      <c r="B32" s="4"/>
      <c r="C32" s="4"/>
      <c r="D32" s="4"/>
      <c r="E32" s="4"/>
      <c r="F32" s="4"/>
      <c r="G32" s="4"/>
      <c r="H32" s="1"/>
      <c r="I32" s="1"/>
    </row>
    <row r="33" spans="1:9" x14ac:dyDescent="0.45">
      <c r="A33" s="5"/>
      <c r="B33" s="4"/>
      <c r="C33" s="4"/>
      <c r="D33" s="4"/>
      <c r="E33" s="4"/>
      <c r="F33" s="4"/>
      <c r="G33" s="4"/>
      <c r="H33" s="1"/>
      <c r="I33" s="1"/>
    </row>
    <row r="34" spans="1:9" x14ac:dyDescent="0.45">
      <c r="A34" s="5"/>
      <c r="B34" s="4"/>
      <c r="C34" s="4"/>
      <c r="D34" s="4"/>
      <c r="E34" s="4"/>
      <c r="F34" s="4"/>
      <c r="G34" s="4"/>
      <c r="H34" s="1"/>
      <c r="I34" s="1"/>
    </row>
    <row r="35" spans="1:9" x14ac:dyDescent="0.45">
      <c r="A35" s="5"/>
      <c r="B35" s="4"/>
      <c r="C35" s="4"/>
      <c r="D35" s="4"/>
      <c r="E35" s="4"/>
      <c r="F35" s="4"/>
      <c r="G35" s="4"/>
      <c r="H35" s="1"/>
      <c r="I35" s="1"/>
    </row>
    <row r="36" spans="1:9" x14ac:dyDescent="0.45">
      <c r="A36" s="5"/>
      <c r="B36" s="4"/>
      <c r="C36" s="4"/>
      <c r="D36" s="4"/>
      <c r="E36" s="4"/>
      <c r="F36" s="4"/>
      <c r="G36" s="4"/>
      <c r="H36" s="1"/>
      <c r="I36" s="1"/>
    </row>
    <row r="37" spans="1:9" x14ac:dyDescent="0.45">
      <c r="A37" s="5"/>
      <c r="B37" s="4"/>
      <c r="C37" s="4"/>
      <c r="D37" s="4"/>
      <c r="E37" s="4"/>
      <c r="F37" s="4"/>
      <c r="G37" s="4"/>
      <c r="H37" s="1"/>
      <c r="I37" s="1"/>
    </row>
    <row r="38" spans="1:9" x14ac:dyDescent="0.45">
      <c r="A38" s="5"/>
      <c r="B38" s="4"/>
      <c r="C38" s="4"/>
      <c r="D38" s="4"/>
      <c r="E38" s="4"/>
      <c r="F38" s="4"/>
      <c r="G38" s="4"/>
      <c r="H38" s="1"/>
      <c r="I38" s="1"/>
    </row>
    <row r="39" spans="1:9" x14ac:dyDescent="0.45">
      <c r="A39" s="5"/>
      <c r="B39" s="4"/>
      <c r="C39" s="4"/>
      <c r="D39" s="4"/>
      <c r="E39" s="4"/>
      <c r="F39" s="4"/>
      <c r="G39" s="4"/>
      <c r="H39" s="1"/>
      <c r="I39" s="1"/>
    </row>
    <row r="40" spans="1:9" x14ac:dyDescent="0.45">
      <c r="A40" s="5"/>
      <c r="B40" s="4"/>
      <c r="C40" s="4"/>
      <c r="D40" s="4"/>
      <c r="E40" s="4"/>
      <c r="F40" s="4"/>
      <c r="G40" s="4"/>
      <c r="H40" s="1"/>
      <c r="I40" s="1"/>
    </row>
    <row r="41" spans="1:9" x14ac:dyDescent="0.45">
      <c r="A41" s="5"/>
      <c r="B41" s="4"/>
      <c r="C41" s="4"/>
      <c r="D41" s="4"/>
      <c r="E41" s="4"/>
      <c r="F41" s="4"/>
      <c r="G41" s="4"/>
      <c r="H41" s="1"/>
      <c r="I41" s="1"/>
    </row>
    <row r="42" spans="1:9" x14ac:dyDescent="0.45">
      <c r="A42" s="5"/>
      <c r="B42" s="4"/>
      <c r="C42" s="4"/>
      <c r="D42" s="4"/>
      <c r="E42" s="4"/>
      <c r="F42" s="4"/>
      <c r="G42" s="4"/>
      <c r="H42" s="1"/>
      <c r="I42" s="1"/>
    </row>
    <row r="43" spans="1:9" x14ac:dyDescent="0.45">
      <c r="A43" s="5"/>
      <c r="B43" s="4"/>
      <c r="C43" s="4"/>
      <c r="D43" s="4"/>
      <c r="E43" s="4"/>
      <c r="F43" s="4"/>
      <c r="G43" s="4"/>
      <c r="H43" s="1"/>
      <c r="I43" s="1"/>
    </row>
    <row r="44" spans="1:9" x14ac:dyDescent="0.45">
      <c r="A44" s="5"/>
      <c r="B44" s="4"/>
      <c r="C44" s="4"/>
      <c r="D44" s="4"/>
      <c r="E44" s="4"/>
      <c r="F44" s="4"/>
      <c r="G44" s="4"/>
      <c r="H44" s="1"/>
      <c r="I44" s="1"/>
    </row>
    <row r="45" spans="1:9" x14ac:dyDescent="0.45">
      <c r="A45" s="5"/>
      <c r="B45" s="4"/>
      <c r="C45" s="4"/>
      <c r="D45" s="4"/>
      <c r="E45" s="4"/>
      <c r="F45" s="4"/>
      <c r="G45" s="4"/>
      <c r="H45" s="1"/>
      <c r="I45" s="1"/>
    </row>
    <row r="46" spans="1:9" x14ac:dyDescent="0.45">
      <c r="A46" s="5"/>
      <c r="B46" s="4"/>
      <c r="C46" s="4"/>
      <c r="D46" s="4"/>
      <c r="E46" s="4"/>
      <c r="F46" s="4"/>
      <c r="G46" s="4"/>
      <c r="H46" s="1"/>
      <c r="I46" s="1"/>
    </row>
    <row r="47" spans="1:9" x14ac:dyDescent="0.45">
      <c r="A47" s="5"/>
      <c r="B47" s="4"/>
      <c r="C47" s="4"/>
      <c r="D47" s="4"/>
      <c r="E47" s="4"/>
      <c r="F47" s="4"/>
      <c r="G47" s="4"/>
      <c r="H47" s="1"/>
      <c r="I47" s="1"/>
    </row>
    <row r="48" spans="1:9" x14ac:dyDescent="0.45">
      <c r="A48" s="5"/>
      <c r="B48" s="4"/>
      <c r="C48" s="4"/>
      <c r="D48" s="4"/>
      <c r="E48" s="4"/>
      <c r="F48" s="4"/>
      <c r="G48" s="4"/>
      <c r="H48" s="1"/>
      <c r="I48" s="1"/>
    </row>
    <row r="49" spans="1:9" x14ac:dyDescent="0.45">
      <c r="A49" s="5"/>
      <c r="B49" s="4"/>
      <c r="C49" s="4"/>
      <c r="D49" s="4"/>
      <c r="E49" s="4"/>
      <c r="F49" s="4"/>
      <c r="G49" s="4"/>
      <c r="H49" s="1"/>
      <c r="I49" s="1"/>
    </row>
    <row r="50" spans="1:9" x14ac:dyDescent="0.45">
      <c r="A50" s="5"/>
      <c r="B50" s="4"/>
      <c r="C50" s="4"/>
      <c r="D50" s="4"/>
      <c r="E50" s="4"/>
      <c r="F50" s="4"/>
      <c r="G50" s="4"/>
      <c r="H50" s="1"/>
      <c r="I50" s="1"/>
    </row>
    <row r="51" spans="1:9" x14ac:dyDescent="0.45">
      <c r="A51" s="5"/>
      <c r="B51" s="4"/>
      <c r="C51" s="4"/>
      <c r="D51" s="4"/>
      <c r="E51" s="4"/>
      <c r="F51" s="4"/>
      <c r="G51" s="4"/>
      <c r="H51" s="1"/>
      <c r="I51" s="1"/>
    </row>
    <row r="52" spans="1:9" x14ac:dyDescent="0.45">
      <c r="A52" s="5"/>
      <c r="B52" s="4"/>
      <c r="C52" s="4"/>
      <c r="D52" s="4"/>
      <c r="E52" s="4"/>
      <c r="F52" s="4"/>
      <c r="G52" s="4"/>
      <c r="H52" s="1"/>
      <c r="I52" s="1"/>
    </row>
    <row r="53" spans="1:9" x14ac:dyDescent="0.45">
      <c r="A53" s="5"/>
      <c r="B53" s="4"/>
      <c r="C53" s="4"/>
      <c r="D53" s="4"/>
      <c r="E53" s="4"/>
      <c r="F53" s="4"/>
      <c r="G53" s="4"/>
      <c r="H53" s="1"/>
      <c r="I53" s="1"/>
    </row>
    <row r="54" spans="1:9" x14ac:dyDescent="0.45">
      <c r="A54" s="5"/>
      <c r="B54" s="4"/>
      <c r="C54" s="4"/>
      <c r="D54" s="4"/>
      <c r="E54" s="4"/>
      <c r="F54" s="4"/>
      <c r="G54" s="4"/>
      <c r="H54" s="1"/>
      <c r="I54" s="1"/>
    </row>
    <row r="55" spans="1:9" x14ac:dyDescent="0.45">
      <c r="A55" s="5"/>
      <c r="B55" s="4"/>
      <c r="C55" s="4"/>
      <c r="D55" s="4"/>
      <c r="E55" s="4"/>
      <c r="F55" s="4"/>
      <c r="G55" s="4"/>
      <c r="H55" s="1"/>
      <c r="I55" s="1"/>
    </row>
    <row r="56" spans="1:9" x14ac:dyDescent="0.45">
      <c r="A56" s="5"/>
      <c r="B56" s="4"/>
      <c r="C56" s="4"/>
      <c r="D56" s="4"/>
      <c r="E56" s="4"/>
      <c r="F56" s="4"/>
      <c r="G56" s="4"/>
      <c r="H56" s="1"/>
      <c r="I56" s="1"/>
    </row>
    <row r="57" spans="1:9" x14ac:dyDescent="0.45">
      <c r="A57" s="5"/>
      <c r="B57" s="4"/>
      <c r="C57" s="4"/>
      <c r="D57" s="4"/>
      <c r="E57" s="4"/>
      <c r="F57" s="4"/>
      <c r="G57" s="4"/>
      <c r="H57" s="1"/>
      <c r="I57" s="1"/>
    </row>
    <row r="58" spans="1:9" x14ac:dyDescent="0.45">
      <c r="A58" s="5"/>
      <c r="B58" s="4"/>
      <c r="C58" s="4"/>
      <c r="D58" s="4"/>
      <c r="E58" s="4"/>
      <c r="F58" s="4"/>
      <c r="G58" s="4"/>
      <c r="H58" s="1"/>
      <c r="I58" s="1"/>
    </row>
    <row r="59" spans="1:9" x14ac:dyDescent="0.45">
      <c r="A59" s="5"/>
      <c r="B59" s="4"/>
      <c r="C59" s="4"/>
      <c r="D59" s="4"/>
      <c r="E59" s="4"/>
      <c r="F59" s="4"/>
      <c r="G59" s="4"/>
      <c r="H59" s="1"/>
      <c r="I59" s="1"/>
    </row>
    <row r="60" spans="1:9" x14ac:dyDescent="0.45">
      <c r="A60" s="5"/>
      <c r="B60" s="4"/>
      <c r="C60" s="4"/>
      <c r="D60" s="4"/>
      <c r="E60" s="4"/>
      <c r="F60" s="4"/>
      <c r="G60" s="4"/>
      <c r="H60" s="1"/>
      <c r="I60" s="1"/>
    </row>
    <row r="61" spans="1:9" x14ac:dyDescent="0.45">
      <c r="A61" s="5"/>
      <c r="B61" s="4"/>
      <c r="C61" s="4"/>
      <c r="D61" s="4"/>
      <c r="E61" s="4"/>
      <c r="F61" s="4"/>
      <c r="G61" s="4"/>
      <c r="H61" s="1"/>
      <c r="I61" s="1"/>
    </row>
    <row r="62" spans="1:9" x14ac:dyDescent="0.45">
      <c r="A62" s="5"/>
      <c r="B62" s="4"/>
      <c r="C62" s="4"/>
      <c r="D62" s="4"/>
      <c r="E62" s="4"/>
      <c r="F62" s="4"/>
      <c r="G62" s="4"/>
      <c r="H62" s="1"/>
      <c r="I62" s="1"/>
    </row>
    <row r="63" spans="1:9" x14ac:dyDescent="0.45">
      <c r="A63" s="5"/>
      <c r="B63" s="4"/>
      <c r="C63" s="4"/>
      <c r="D63" s="4"/>
      <c r="E63" s="4"/>
      <c r="F63" s="4"/>
      <c r="G63" s="4"/>
      <c r="H63" s="1"/>
      <c r="I63" s="1"/>
    </row>
    <row r="64" spans="1:9" x14ac:dyDescent="0.45">
      <c r="A64" s="5"/>
      <c r="B64" s="4"/>
      <c r="C64" s="4"/>
      <c r="D64" s="4"/>
      <c r="E64" s="4"/>
      <c r="F64" s="4"/>
      <c r="G64" s="4"/>
      <c r="H64" s="1"/>
      <c r="I64" s="1"/>
    </row>
    <row r="65" spans="1:9" x14ac:dyDescent="0.45">
      <c r="A65" s="5"/>
      <c r="B65" s="4"/>
      <c r="C65" s="4"/>
      <c r="D65" s="4"/>
      <c r="E65" s="4"/>
      <c r="F65" s="4"/>
      <c r="G65" s="4"/>
      <c r="H65" s="1"/>
      <c r="I65" s="1"/>
    </row>
    <row r="66" spans="1:9" x14ac:dyDescent="0.45">
      <c r="A66" s="5"/>
      <c r="B66" s="4"/>
      <c r="C66" s="4"/>
      <c r="D66" s="4"/>
      <c r="E66" s="4"/>
      <c r="F66" s="4"/>
      <c r="G66" s="4"/>
      <c r="H66" s="1"/>
      <c r="I66" s="1"/>
    </row>
    <row r="67" spans="1:9" x14ac:dyDescent="0.45">
      <c r="A67" s="5"/>
      <c r="B67" s="4"/>
      <c r="C67" s="4"/>
      <c r="D67" s="4"/>
      <c r="E67" s="4"/>
      <c r="F67" s="4"/>
      <c r="G67" s="4"/>
      <c r="H67" s="1"/>
      <c r="I67" s="1"/>
    </row>
    <row r="68" spans="1:9" x14ac:dyDescent="0.45">
      <c r="A68" s="5"/>
      <c r="B68" s="4"/>
      <c r="C68" s="4"/>
      <c r="D68" s="4"/>
      <c r="E68" s="4"/>
      <c r="F68" s="4"/>
      <c r="G68" s="4"/>
      <c r="H68" s="1"/>
      <c r="I68" s="1"/>
    </row>
    <row r="69" spans="1:9" x14ac:dyDescent="0.45">
      <c r="A69" s="5"/>
      <c r="B69" s="4"/>
      <c r="C69" s="4"/>
      <c r="D69" s="4"/>
      <c r="E69" s="4"/>
      <c r="F69" s="4"/>
      <c r="G69" s="4"/>
      <c r="H69" s="1"/>
      <c r="I69" s="1"/>
    </row>
    <row r="70" spans="1:9" x14ac:dyDescent="0.45">
      <c r="A70" s="5"/>
      <c r="B70" s="4"/>
      <c r="C70" s="4"/>
      <c r="D70" s="4"/>
      <c r="E70" s="4"/>
      <c r="F70" s="4"/>
      <c r="G70" s="4"/>
      <c r="H70" s="1"/>
      <c r="I70" s="1"/>
    </row>
    <row r="71" spans="1:9" x14ac:dyDescent="0.45">
      <c r="A71" s="5"/>
      <c r="B71" s="4"/>
      <c r="C71" s="4"/>
      <c r="D71" s="4"/>
      <c r="E71" s="4"/>
      <c r="F71" s="4"/>
      <c r="G71" s="4"/>
      <c r="H71" s="1"/>
      <c r="I71" s="1"/>
    </row>
    <row r="72" spans="1:9" x14ac:dyDescent="0.45">
      <c r="A72" s="5"/>
      <c r="B72" s="4"/>
      <c r="C72" s="4"/>
      <c r="D72" s="4"/>
      <c r="E72" s="4"/>
      <c r="F72" s="4"/>
      <c r="G72" s="4"/>
      <c r="H72" s="1"/>
      <c r="I72" s="1"/>
    </row>
    <row r="73" spans="1:9" x14ac:dyDescent="0.45">
      <c r="A73" s="5"/>
      <c r="B73" s="4"/>
      <c r="C73" s="4"/>
      <c r="D73" s="4"/>
      <c r="E73" s="4"/>
      <c r="F73" s="4"/>
      <c r="G73" s="4"/>
      <c r="H73" s="1"/>
      <c r="I73" s="1"/>
    </row>
    <row r="74" spans="1:9" x14ac:dyDescent="0.45">
      <c r="A74" s="5"/>
      <c r="B74" s="4"/>
      <c r="C74" s="4"/>
      <c r="D74" s="4"/>
      <c r="E74" s="4"/>
      <c r="F74" s="4"/>
      <c r="G74" s="4"/>
      <c r="H74" s="1"/>
      <c r="I74" s="1"/>
    </row>
    <row r="75" spans="1:9" x14ac:dyDescent="0.45">
      <c r="A75" s="5"/>
      <c r="B75" s="4"/>
      <c r="C75" s="4"/>
      <c r="D75" s="4"/>
      <c r="E75" s="4"/>
      <c r="F75" s="4"/>
      <c r="G75" s="4"/>
      <c r="H75" s="1"/>
      <c r="I75" s="1"/>
    </row>
    <row r="76" spans="1:9" x14ac:dyDescent="0.45">
      <c r="A76" s="5"/>
      <c r="B76" s="4"/>
      <c r="C76" s="4"/>
      <c r="D76" s="4"/>
      <c r="E76" s="4"/>
      <c r="F76" s="4"/>
      <c r="G76" s="4"/>
      <c r="H76" s="1"/>
      <c r="I76" s="1"/>
    </row>
    <row r="77" spans="1:9" x14ac:dyDescent="0.45">
      <c r="A77" s="5"/>
      <c r="B77" s="4"/>
      <c r="C77" s="4"/>
      <c r="D77" s="4"/>
      <c r="E77" s="4"/>
      <c r="F77" s="4"/>
      <c r="G77" s="4"/>
      <c r="H77" s="1"/>
      <c r="I77" s="1"/>
    </row>
    <row r="78" spans="1:9" x14ac:dyDescent="0.45">
      <c r="A78" s="5"/>
      <c r="B78" s="4"/>
      <c r="C78" s="4"/>
      <c r="D78" s="4"/>
      <c r="E78" s="4"/>
      <c r="F78" s="4"/>
      <c r="G78" s="4"/>
      <c r="H78" s="1"/>
      <c r="I78" s="1"/>
    </row>
    <row r="79" spans="1:9" x14ac:dyDescent="0.45">
      <c r="A79" s="5"/>
      <c r="B79" s="4"/>
      <c r="C79" s="4"/>
      <c r="D79" s="4"/>
      <c r="E79" s="4"/>
      <c r="F79" s="4"/>
      <c r="G79" s="4"/>
      <c r="H79" s="1"/>
      <c r="I79" s="1"/>
    </row>
    <row r="80" spans="1:9" x14ac:dyDescent="0.45">
      <c r="A80" s="5"/>
      <c r="B80" s="4"/>
      <c r="C80" s="4"/>
      <c r="D80" s="4"/>
      <c r="E80" s="4"/>
      <c r="F80" s="4"/>
      <c r="G80" s="4"/>
      <c r="H80" s="1"/>
      <c r="I80" s="1"/>
    </row>
    <row r="81" spans="1:9" x14ac:dyDescent="0.45">
      <c r="A81" s="5"/>
      <c r="B81" s="4"/>
      <c r="C81" s="4"/>
      <c r="D81" s="4"/>
      <c r="E81" s="4"/>
      <c r="F81" s="4"/>
      <c r="G81" s="4"/>
      <c r="H81" s="1"/>
      <c r="I81" s="1"/>
    </row>
    <row r="82" spans="1:9" x14ac:dyDescent="0.45">
      <c r="A82" s="5"/>
      <c r="B82" s="4"/>
      <c r="C82" s="4"/>
      <c r="D82" s="4"/>
      <c r="E82" s="4"/>
      <c r="F82" s="4"/>
      <c r="G82" s="4"/>
      <c r="H82" s="1"/>
      <c r="I82" s="1"/>
    </row>
    <row r="83" spans="1:9" x14ac:dyDescent="0.45">
      <c r="A83" s="5"/>
      <c r="B83" s="4"/>
      <c r="C83" s="4"/>
      <c r="D83" s="4"/>
      <c r="E83" s="4"/>
      <c r="F83" s="4"/>
      <c r="G83" s="4"/>
      <c r="H83" s="1"/>
      <c r="I83" s="1"/>
    </row>
    <row r="84" spans="1:9" x14ac:dyDescent="0.45">
      <c r="A84" s="5"/>
      <c r="B84" s="4"/>
      <c r="C84" s="4"/>
      <c r="D84" s="4"/>
      <c r="E84" s="4"/>
      <c r="F84" s="4"/>
      <c r="G84" s="4"/>
      <c r="H84" s="1"/>
      <c r="I84" s="1"/>
    </row>
    <row r="85" spans="1:9" x14ac:dyDescent="0.45">
      <c r="A85" s="5"/>
      <c r="B85" s="4"/>
      <c r="C85" s="4"/>
      <c r="D85" s="4"/>
      <c r="E85" s="4"/>
      <c r="F85" s="4"/>
      <c r="G85" s="4"/>
      <c r="H85" s="1"/>
      <c r="I85" s="1"/>
    </row>
    <row r="86" spans="1:9" x14ac:dyDescent="0.45">
      <c r="A86" s="5"/>
      <c r="B86" s="4"/>
      <c r="C86" s="4"/>
      <c r="D86" s="4"/>
      <c r="E86" s="4"/>
      <c r="F86" s="4"/>
      <c r="G86" s="4"/>
      <c r="H86" s="1"/>
      <c r="I86" s="1"/>
    </row>
    <row r="87" spans="1:9" x14ac:dyDescent="0.45">
      <c r="A87" s="5"/>
      <c r="B87" s="4"/>
      <c r="C87" s="4"/>
      <c r="D87" s="4"/>
      <c r="E87" s="4"/>
      <c r="F87" s="4"/>
      <c r="G87" s="4"/>
      <c r="H87" s="1"/>
      <c r="I87" s="1"/>
    </row>
    <row r="88" spans="1:9" x14ac:dyDescent="0.45">
      <c r="A88" s="5"/>
      <c r="B88" s="4"/>
      <c r="C88" s="4"/>
      <c r="D88" s="4"/>
      <c r="E88" s="4"/>
      <c r="F88" s="4"/>
      <c r="G88" s="4"/>
      <c r="H88" s="1"/>
      <c r="I88" s="1"/>
    </row>
    <row r="89" spans="1:9" x14ac:dyDescent="0.45">
      <c r="A89" s="5"/>
      <c r="B89" s="4"/>
      <c r="C89" s="4"/>
      <c r="D89" s="4"/>
      <c r="E89" s="4"/>
      <c r="F89" s="4"/>
      <c r="G89" s="4"/>
      <c r="H89" s="1"/>
      <c r="I89" s="1"/>
    </row>
    <row r="90" spans="1:9" x14ac:dyDescent="0.45">
      <c r="A90" s="5"/>
      <c r="B90" s="4"/>
      <c r="C90" s="4"/>
      <c r="D90" s="4"/>
      <c r="E90" s="4"/>
      <c r="F90" s="4"/>
      <c r="G90" s="4"/>
      <c r="H90" s="1"/>
      <c r="I90" s="1"/>
    </row>
    <row r="91" spans="1:9" x14ac:dyDescent="0.45">
      <c r="A91" s="5"/>
      <c r="B91" s="4"/>
      <c r="C91" s="4"/>
      <c r="D91" s="4"/>
      <c r="E91" s="4"/>
      <c r="F91" s="4"/>
      <c r="G91" s="4"/>
      <c r="H91" s="1"/>
      <c r="I91" s="1"/>
    </row>
    <row r="92" spans="1:9" x14ac:dyDescent="0.45">
      <c r="A92" s="5"/>
      <c r="B92" s="4"/>
      <c r="C92" s="4"/>
      <c r="D92" s="4"/>
      <c r="E92" s="4"/>
      <c r="F92" s="4"/>
      <c r="G92" s="4"/>
      <c r="H92" s="1"/>
      <c r="I92" s="1"/>
    </row>
    <row r="93" spans="1:9" x14ac:dyDescent="0.45">
      <c r="A93" s="5"/>
      <c r="B93" s="4"/>
      <c r="C93" s="4"/>
      <c r="D93" s="4"/>
      <c r="E93" s="4"/>
      <c r="F93" s="4"/>
      <c r="G93" s="4"/>
      <c r="H93" s="1"/>
      <c r="I93" s="1"/>
    </row>
    <row r="94" spans="1:9" x14ac:dyDescent="0.45">
      <c r="A94" s="5"/>
      <c r="B94" s="4"/>
      <c r="C94" s="4"/>
      <c r="D94" s="4"/>
      <c r="E94" s="4"/>
      <c r="F94" s="4"/>
      <c r="G94" s="4"/>
      <c r="H94" s="1"/>
      <c r="I94" s="1"/>
    </row>
    <row r="95" spans="1:9" x14ac:dyDescent="0.45">
      <c r="A95" s="5"/>
      <c r="B95" s="4"/>
      <c r="C95" s="4"/>
      <c r="D95" s="4"/>
      <c r="E95" s="4"/>
      <c r="F95" s="4"/>
      <c r="G95" s="4"/>
      <c r="H95" s="1"/>
      <c r="I95" s="1"/>
    </row>
    <row r="96" spans="1:9" x14ac:dyDescent="0.45">
      <c r="A96" s="5"/>
      <c r="B96" s="4"/>
      <c r="C96" s="4"/>
      <c r="D96" s="4"/>
      <c r="E96" s="4"/>
      <c r="F96" s="4"/>
      <c r="G96" s="4"/>
      <c r="H96" s="1"/>
      <c r="I96" s="1"/>
    </row>
    <row r="97" spans="1:9" x14ac:dyDescent="0.45">
      <c r="A97" s="5"/>
      <c r="B97" s="4"/>
      <c r="C97" s="4"/>
      <c r="D97" s="4"/>
      <c r="E97" s="4"/>
      <c r="F97" s="4"/>
      <c r="G97" s="4"/>
      <c r="H97" s="1"/>
      <c r="I97" s="1"/>
    </row>
    <row r="98" spans="1:9" x14ac:dyDescent="0.45">
      <c r="A98" s="5"/>
      <c r="B98" s="4"/>
      <c r="C98" s="4"/>
      <c r="D98" s="4"/>
      <c r="E98" s="4"/>
      <c r="F98" s="4"/>
      <c r="G98" s="4"/>
      <c r="H98" s="1"/>
      <c r="I98" s="1"/>
    </row>
    <row r="99" spans="1:9" x14ac:dyDescent="0.45">
      <c r="A99" s="5"/>
      <c r="B99" s="4"/>
      <c r="C99" s="4"/>
      <c r="D99" s="4"/>
      <c r="E99" s="4"/>
      <c r="F99" s="4"/>
      <c r="G99" s="4"/>
      <c r="H99" s="1"/>
      <c r="I99" s="1"/>
    </row>
    <row r="100" spans="1:9" x14ac:dyDescent="0.45">
      <c r="A100" s="5"/>
      <c r="B100" s="4"/>
      <c r="C100" s="4"/>
      <c r="D100" s="4"/>
      <c r="E100" s="4"/>
      <c r="F100" s="4"/>
      <c r="G100" s="4"/>
      <c r="H100" s="1"/>
      <c r="I100" s="1"/>
    </row>
    <row r="101" spans="1:9" x14ac:dyDescent="0.45">
      <c r="A101" s="5"/>
      <c r="B101" s="4"/>
      <c r="C101" s="4"/>
      <c r="D101" s="4"/>
      <c r="E101" s="4"/>
      <c r="F101" s="4"/>
      <c r="G101" s="4"/>
      <c r="H101" s="1"/>
      <c r="I101" s="1"/>
    </row>
    <row r="102" spans="1:9" x14ac:dyDescent="0.45">
      <c r="A102" s="5"/>
      <c r="B102" s="4"/>
      <c r="C102" s="4"/>
      <c r="D102" s="4"/>
      <c r="E102" s="4"/>
      <c r="F102" s="4"/>
      <c r="G102" s="4"/>
      <c r="H102" s="1"/>
      <c r="I102" s="1"/>
    </row>
    <row r="103" spans="1:9" x14ac:dyDescent="0.45">
      <c r="A103" s="5"/>
      <c r="B103" s="4"/>
      <c r="C103" s="4"/>
      <c r="D103" s="4"/>
      <c r="E103" s="4"/>
      <c r="F103" s="4"/>
      <c r="G103" s="4"/>
      <c r="H103" s="1"/>
      <c r="I103" s="1"/>
    </row>
    <row r="104" spans="1:9" x14ac:dyDescent="0.45">
      <c r="A104" s="5"/>
      <c r="B104" s="4"/>
      <c r="C104" s="4"/>
      <c r="D104" s="4"/>
      <c r="E104" s="4"/>
      <c r="F104" s="4"/>
      <c r="G104" s="4"/>
      <c r="H104" s="1"/>
      <c r="I104" s="1"/>
    </row>
    <row r="105" spans="1:9" x14ac:dyDescent="0.45">
      <c r="A105" s="5"/>
      <c r="B105" s="4"/>
      <c r="C105" s="4"/>
      <c r="D105" s="4"/>
      <c r="E105" s="4"/>
      <c r="F105" s="4"/>
      <c r="G105" s="4"/>
      <c r="H105" s="1"/>
      <c r="I105" s="1"/>
    </row>
    <row r="106" spans="1:9" x14ac:dyDescent="0.45">
      <c r="A106" s="5"/>
      <c r="B106" s="4"/>
      <c r="C106" s="4"/>
      <c r="D106" s="4"/>
      <c r="E106" s="4"/>
      <c r="F106" s="4"/>
      <c r="G106" s="4"/>
      <c r="H106" s="1"/>
      <c r="I106" s="1"/>
    </row>
    <row r="107" spans="1:9" x14ac:dyDescent="0.45">
      <c r="A107" s="5"/>
      <c r="B107" s="4"/>
      <c r="C107" s="4"/>
      <c r="D107" s="4"/>
      <c r="E107" s="4"/>
      <c r="F107" s="4"/>
      <c r="G107" s="4"/>
      <c r="H107" s="1"/>
      <c r="I107" s="1"/>
    </row>
    <row r="108" spans="1:9" x14ac:dyDescent="0.45">
      <c r="A108" s="5"/>
      <c r="B108" s="4"/>
      <c r="C108" s="4"/>
      <c r="D108" s="4"/>
      <c r="E108" s="4"/>
      <c r="F108" s="4"/>
      <c r="G108" s="4"/>
      <c r="H108" s="1"/>
      <c r="I108" s="1"/>
    </row>
    <row r="109" spans="1:9" x14ac:dyDescent="0.45">
      <c r="A109" s="5"/>
      <c r="B109" s="4"/>
      <c r="C109" s="4"/>
      <c r="D109" s="4"/>
      <c r="E109" s="4"/>
      <c r="F109" s="4"/>
      <c r="G109" s="4"/>
      <c r="H109" s="1"/>
      <c r="I109" s="1"/>
    </row>
    <row r="110" spans="1:9" x14ac:dyDescent="0.45">
      <c r="A110" s="5"/>
      <c r="B110" s="4"/>
      <c r="C110" s="4"/>
      <c r="D110" s="4"/>
      <c r="E110" s="4"/>
      <c r="F110" s="4"/>
      <c r="G110" s="4"/>
      <c r="H110" s="1"/>
      <c r="I110" s="1"/>
    </row>
    <row r="111" spans="1:9" x14ac:dyDescent="0.45">
      <c r="A111" s="5"/>
      <c r="B111" s="4"/>
      <c r="C111" s="4"/>
      <c r="D111" s="4"/>
      <c r="E111" s="4"/>
      <c r="F111" s="4"/>
      <c r="G111" s="4"/>
      <c r="H111" s="1"/>
      <c r="I111" s="1"/>
    </row>
    <row r="112" spans="1:9" x14ac:dyDescent="0.45">
      <c r="A112" s="5"/>
      <c r="B112" s="4"/>
      <c r="C112" s="4"/>
      <c r="D112" s="4"/>
      <c r="E112" s="4"/>
      <c r="F112" s="4"/>
      <c r="G112" s="4"/>
      <c r="H112" s="1"/>
      <c r="I112" s="1"/>
    </row>
    <row r="113" spans="1:9" x14ac:dyDescent="0.45">
      <c r="A113" s="5"/>
      <c r="B113" s="4"/>
      <c r="C113" s="4"/>
      <c r="D113" s="4"/>
      <c r="E113" s="4"/>
      <c r="F113" s="4"/>
      <c r="G113" s="4"/>
      <c r="H113" s="1"/>
      <c r="I113" s="1"/>
    </row>
    <row r="114" spans="1:9" x14ac:dyDescent="0.45">
      <c r="A114" s="5"/>
      <c r="B114" s="4"/>
      <c r="C114" s="4"/>
      <c r="D114" s="4"/>
      <c r="E114" s="4"/>
      <c r="F114" s="4"/>
      <c r="G114" s="4"/>
      <c r="H114" s="1"/>
      <c r="I114" s="1"/>
    </row>
    <row r="115" spans="1:9" x14ac:dyDescent="0.45">
      <c r="A115" s="5"/>
      <c r="B115" s="4"/>
      <c r="C115" s="4"/>
      <c r="D115" s="4"/>
      <c r="E115" s="4"/>
      <c r="F115" s="4"/>
      <c r="G115" s="4"/>
      <c r="H115" s="1"/>
      <c r="I115" s="1"/>
    </row>
    <row r="116" spans="1:9" x14ac:dyDescent="0.45">
      <c r="A116" s="5"/>
      <c r="B116" s="4"/>
      <c r="C116" s="4"/>
      <c r="D116" s="4"/>
      <c r="E116" s="4"/>
      <c r="F116" s="4"/>
      <c r="G116" s="4"/>
      <c r="H116" s="1"/>
      <c r="I116" s="1"/>
    </row>
    <row r="117" spans="1:9" x14ac:dyDescent="0.45">
      <c r="A117" s="5"/>
      <c r="B117" s="4"/>
      <c r="C117" s="4"/>
      <c r="D117" s="4"/>
      <c r="E117" s="4"/>
      <c r="F117" s="4"/>
      <c r="G117" s="4"/>
      <c r="H117" s="1"/>
      <c r="I117" s="1"/>
    </row>
    <row r="118" spans="1:9" x14ac:dyDescent="0.45">
      <c r="A118" s="5"/>
      <c r="B118" s="4"/>
      <c r="C118" s="4"/>
      <c r="D118" s="4"/>
      <c r="E118" s="4"/>
      <c r="F118" s="4"/>
      <c r="G118" s="4"/>
      <c r="H118" s="1"/>
      <c r="I118" s="1"/>
    </row>
    <row r="119" spans="1:9" x14ac:dyDescent="0.45">
      <c r="A119" s="5"/>
      <c r="B119" s="4"/>
      <c r="C119" s="4"/>
      <c r="D119" s="4"/>
      <c r="E119" s="4"/>
      <c r="F119" s="4"/>
      <c r="G119" s="4"/>
      <c r="H119" s="1"/>
      <c r="I119" s="1"/>
    </row>
    <row r="120" spans="1:9" x14ac:dyDescent="0.45">
      <c r="A120" s="5"/>
      <c r="B120" s="4"/>
      <c r="C120" s="4"/>
      <c r="D120" s="4"/>
      <c r="E120" s="4"/>
      <c r="F120" s="4"/>
      <c r="G120" s="4"/>
      <c r="H120" s="1"/>
      <c r="I120" s="1"/>
    </row>
    <row r="121" spans="1:9" x14ac:dyDescent="0.45">
      <c r="A121" s="5"/>
      <c r="B121" s="4"/>
      <c r="C121" s="4"/>
      <c r="D121" s="4"/>
      <c r="E121" s="4"/>
      <c r="F121" s="4"/>
      <c r="G121" s="4"/>
      <c r="H121" s="1"/>
      <c r="I121" s="1"/>
    </row>
    <row r="122" spans="1:9" x14ac:dyDescent="0.45">
      <c r="A122" s="5"/>
      <c r="B122" s="4"/>
      <c r="C122" s="4"/>
      <c r="D122" s="4"/>
      <c r="E122" s="4"/>
      <c r="F122" s="4"/>
      <c r="G122" s="4"/>
      <c r="H122" s="1"/>
      <c r="I122" s="1"/>
    </row>
    <row r="123" spans="1:9" x14ac:dyDescent="0.45">
      <c r="A123" s="5"/>
      <c r="B123" s="4"/>
      <c r="C123" s="4"/>
      <c r="D123" s="4"/>
      <c r="E123" s="4"/>
      <c r="F123" s="4"/>
      <c r="G123" s="4"/>
      <c r="H123" s="1"/>
      <c r="I123" s="1"/>
    </row>
    <row r="124" spans="1:9" x14ac:dyDescent="0.45">
      <c r="A124" s="5"/>
      <c r="B124" s="4"/>
      <c r="C124" s="4"/>
      <c r="D124" s="4"/>
      <c r="E124" s="4"/>
      <c r="F124" s="4"/>
      <c r="G124" s="4"/>
      <c r="H124" s="1"/>
      <c r="I124" s="1"/>
    </row>
    <row r="125" spans="1:9" x14ac:dyDescent="0.45">
      <c r="A125" s="5"/>
      <c r="B125" s="4"/>
      <c r="C125" s="4"/>
      <c r="D125" s="4"/>
      <c r="E125" s="4"/>
      <c r="F125" s="4"/>
      <c r="G125" s="4"/>
      <c r="H125" s="1"/>
      <c r="I125" s="1"/>
    </row>
    <row r="126" spans="1:9" x14ac:dyDescent="0.45">
      <c r="A126" s="5"/>
      <c r="B126" s="4"/>
      <c r="C126" s="4"/>
      <c r="D126" s="4"/>
      <c r="E126" s="4"/>
      <c r="F126" s="4"/>
      <c r="G126" s="4"/>
      <c r="H126" s="1"/>
      <c r="I126" s="1"/>
    </row>
    <row r="127" spans="1:9" x14ac:dyDescent="0.45">
      <c r="A127" s="5"/>
      <c r="B127" s="4"/>
      <c r="C127" s="4"/>
      <c r="D127" s="4"/>
      <c r="E127" s="4"/>
      <c r="F127" s="4"/>
      <c r="G127" s="4"/>
      <c r="H127" s="1"/>
      <c r="I127" s="1"/>
    </row>
    <row r="128" spans="1:9" x14ac:dyDescent="0.45">
      <c r="A128" s="5"/>
      <c r="B128" s="4"/>
      <c r="C128" s="4"/>
      <c r="D128" s="4"/>
      <c r="E128" s="4"/>
      <c r="F128" s="4"/>
      <c r="G128" s="4"/>
      <c r="H128" s="1"/>
      <c r="I128" s="1"/>
    </row>
    <row r="129" spans="1:9" x14ac:dyDescent="0.45">
      <c r="A129" s="5"/>
      <c r="B129" s="4"/>
      <c r="C129" s="4"/>
      <c r="D129" s="4"/>
      <c r="E129" s="4"/>
      <c r="F129" s="4"/>
      <c r="G129" s="4"/>
      <c r="H129" s="1"/>
      <c r="I129" s="1"/>
    </row>
    <row r="130" spans="1:9" x14ac:dyDescent="0.45">
      <c r="A130" s="5"/>
      <c r="B130" s="4"/>
      <c r="C130" s="4"/>
      <c r="D130" s="4"/>
      <c r="E130" s="4"/>
      <c r="F130" s="4"/>
      <c r="G130" s="4"/>
      <c r="H130" s="1"/>
      <c r="I130" s="1"/>
    </row>
    <row r="131" spans="1:9" x14ac:dyDescent="0.45">
      <c r="A131" s="5"/>
      <c r="B131" s="4"/>
      <c r="C131" s="4"/>
      <c r="D131" s="4"/>
      <c r="E131" s="4"/>
      <c r="F131" s="4"/>
      <c r="G131" s="4"/>
      <c r="H131" s="1"/>
      <c r="I131" s="1"/>
    </row>
    <row r="132" spans="1:9" x14ac:dyDescent="0.45">
      <c r="A132" s="5"/>
      <c r="B132" s="4"/>
      <c r="C132" s="4"/>
      <c r="D132" s="4"/>
      <c r="E132" s="4"/>
      <c r="F132" s="4"/>
      <c r="G132" s="4"/>
      <c r="H132" s="1"/>
      <c r="I132" s="1"/>
    </row>
    <row r="133" spans="1:9" x14ac:dyDescent="0.45">
      <c r="A133" s="5"/>
      <c r="B133" s="4"/>
      <c r="C133" s="4"/>
      <c r="D133" s="4"/>
      <c r="E133" s="4"/>
      <c r="F133" s="4"/>
      <c r="G133" s="4"/>
      <c r="H133" s="1"/>
      <c r="I133" s="1"/>
    </row>
    <row r="134" spans="1:9" x14ac:dyDescent="0.45">
      <c r="A134" s="5"/>
      <c r="B134" s="4"/>
      <c r="C134" s="4"/>
      <c r="D134" s="4"/>
      <c r="E134" s="4"/>
      <c r="F134" s="4"/>
      <c r="G134" s="4"/>
      <c r="H134" s="1"/>
      <c r="I134" s="1"/>
    </row>
    <row r="135" spans="1:9" x14ac:dyDescent="0.45">
      <c r="A135" s="5"/>
      <c r="B135" s="4"/>
      <c r="C135" s="4"/>
      <c r="D135" s="4"/>
      <c r="E135" s="4"/>
      <c r="F135" s="4"/>
      <c r="G135" s="4"/>
      <c r="H135" s="1"/>
      <c r="I135" s="1"/>
    </row>
    <row r="136" spans="1:9" x14ac:dyDescent="0.45">
      <c r="A136" s="5"/>
      <c r="B136" s="4"/>
      <c r="C136" s="4"/>
      <c r="D136" s="4"/>
      <c r="E136" s="4"/>
      <c r="F136" s="4"/>
      <c r="G136" s="4"/>
      <c r="H136" s="1"/>
      <c r="I136" s="1"/>
    </row>
    <row r="137" spans="1:9" x14ac:dyDescent="0.45">
      <c r="A137" s="5"/>
      <c r="B137" s="4"/>
      <c r="C137" s="4"/>
      <c r="D137" s="4"/>
      <c r="E137" s="4"/>
      <c r="F137" s="4"/>
      <c r="G137" s="4"/>
      <c r="H137" s="1"/>
      <c r="I137" s="1"/>
    </row>
    <row r="138" spans="1:9" x14ac:dyDescent="0.45">
      <c r="A138" s="5"/>
      <c r="B138" s="4"/>
      <c r="C138" s="4"/>
      <c r="D138" s="4"/>
      <c r="E138" s="4"/>
      <c r="F138" s="4"/>
      <c r="G138" s="4"/>
      <c r="H138" s="1"/>
      <c r="I138" s="1"/>
    </row>
    <row r="139" spans="1:9" x14ac:dyDescent="0.45">
      <c r="A139" s="5"/>
      <c r="B139" s="4"/>
      <c r="C139" s="4"/>
      <c r="D139" s="4"/>
      <c r="E139" s="4"/>
      <c r="F139" s="4"/>
      <c r="G139" s="4"/>
      <c r="H139" s="1"/>
      <c r="I139" s="1"/>
    </row>
    <row r="140" spans="1:9" x14ac:dyDescent="0.45">
      <c r="A140" s="5"/>
      <c r="B140" s="4"/>
      <c r="C140" s="4"/>
      <c r="D140" s="4"/>
      <c r="E140" s="4"/>
      <c r="F140" s="4"/>
      <c r="G140" s="4"/>
      <c r="H140" s="1"/>
      <c r="I140" s="1"/>
    </row>
    <row r="141" spans="1:9" x14ac:dyDescent="0.45">
      <c r="A141" s="5"/>
      <c r="B141" s="4"/>
      <c r="C141" s="4"/>
      <c r="D141" s="4"/>
      <c r="E141" s="4"/>
      <c r="F141" s="4"/>
      <c r="G141" s="4"/>
      <c r="H141" s="1"/>
      <c r="I141" s="1"/>
    </row>
    <row r="142" spans="1:9" x14ac:dyDescent="0.45">
      <c r="A142" s="5"/>
      <c r="B142" s="4"/>
      <c r="C142" s="4"/>
      <c r="D142" s="4"/>
      <c r="E142" s="4"/>
      <c r="F142" s="4"/>
      <c r="G142" s="4"/>
      <c r="H142" s="1"/>
      <c r="I142" s="1"/>
    </row>
    <row r="143" spans="1:9" x14ac:dyDescent="0.45">
      <c r="A143" s="5"/>
      <c r="B143" s="4"/>
      <c r="C143" s="4"/>
      <c r="D143" s="4"/>
      <c r="E143" s="4"/>
      <c r="F143" s="4"/>
      <c r="G143" s="4"/>
      <c r="H143" s="1"/>
      <c r="I143" s="1"/>
    </row>
    <row r="144" spans="1:9" x14ac:dyDescent="0.45">
      <c r="A144" s="5"/>
      <c r="B144" s="4"/>
      <c r="C144" s="4"/>
      <c r="D144" s="4"/>
      <c r="E144" s="4"/>
      <c r="F144" s="4"/>
      <c r="G144" s="4"/>
      <c r="H144" s="1"/>
      <c r="I144" s="1"/>
    </row>
    <row r="145" spans="1:9" x14ac:dyDescent="0.45">
      <c r="A145" s="5"/>
      <c r="B145" s="4"/>
      <c r="C145" s="4"/>
      <c r="D145" s="4"/>
      <c r="E145" s="4"/>
      <c r="F145" s="4"/>
      <c r="G145" s="4"/>
      <c r="H145" s="1"/>
      <c r="I145" s="1"/>
    </row>
    <row r="146" spans="1:9" x14ac:dyDescent="0.45">
      <c r="A146" s="5"/>
      <c r="B146" s="4"/>
      <c r="C146" s="4"/>
      <c r="D146" s="4"/>
      <c r="E146" s="4"/>
      <c r="F146" s="4"/>
      <c r="G146" s="4"/>
      <c r="H146" s="1"/>
      <c r="I146" s="1"/>
    </row>
    <row r="147" spans="1:9" x14ac:dyDescent="0.45">
      <c r="A147" s="5"/>
      <c r="B147" s="4"/>
      <c r="C147" s="4"/>
      <c r="D147" s="4"/>
      <c r="E147" s="4"/>
      <c r="F147" s="4"/>
      <c r="G147" s="4"/>
      <c r="H147" s="1"/>
      <c r="I147" s="1"/>
    </row>
    <row r="148" spans="1:9" x14ac:dyDescent="0.45">
      <c r="A148" s="5"/>
      <c r="B148" s="4"/>
      <c r="C148" s="4"/>
      <c r="D148" s="4"/>
      <c r="E148" s="4"/>
      <c r="F148" s="4"/>
      <c r="G148" s="4"/>
      <c r="H148" s="1"/>
      <c r="I148" s="1"/>
    </row>
    <row r="149" spans="1:9" x14ac:dyDescent="0.45">
      <c r="A149" s="5"/>
      <c r="B149" s="4"/>
      <c r="C149" s="4"/>
      <c r="D149" s="4"/>
      <c r="E149" s="4"/>
      <c r="F149" s="4"/>
      <c r="G149" s="4"/>
      <c r="H149" s="1"/>
      <c r="I149" s="1"/>
    </row>
    <row r="150" spans="1:9" x14ac:dyDescent="0.45">
      <c r="A150" s="5"/>
      <c r="B150" s="4"/>
      <c r="C150" s="4"/>
      <c r="D150" s="4"/>
      <c r="E150" s="4"/>
      <c r="F150" s="4"/>
      <c r="G150" s="4"/>
      <c r="H150" s="1"/>
      <c r="I150" s="1"/>
    </row>
    <row r="151" spans="1:9" x14ac:dyDescent="0.45">
      <c r="A151" s="5"/>
      <c r="B151" s="4"/>
      <c r="C151" s="4"/>
      <c r="D151" s="4"/>
      <c r="E151" s="4"/>
      <c r="F151" s="4"/>
      <c r="G151" s="4"/>
      <c r="H151" s="1"/>
      <c r="I151" s="1"/>
    </row>
    <row r="152" spans="1:9" x14ac:dyDescent="0.45">
      <c r="A152" s="5"/>
      <c r="B152" s="4"/>
      <c r="C152" s="4"/>
      <c r="D152" s="4"/>
      <c r="E152" s="4"/>
      <c r="F152" s="4"/>
      <c r="G152" s="4"/>
      <c r="H152" s="1"/>
      <c r="I152" s="1"/>
    </row>
    <row r="153" spans="1:9" x14ac:dyDescent="0.45">
      <c r="A153" s="5"/>
      <c r="B153" s="4"/>
      <c r="C153" s="4"/>
      <c r="D153" s="4"/>
      <c r="E153" s="4"/>
      <c r="F153" s="4"/>
      <c r="G153" s="4"/>
      <c r="H153" s="1"/>
      <c r="I153" s="1"/>
    </row>
    <row r="154" spans="1:9" x14ac:dyDescent="0.45">
      <c r="A154" s="5"/>
      <c r="B154" s="4"/>
      <c r="C154" s="4"/>
      <c r="D154" s="4"/>
      <c r="E154" s="4"/>
      <c r="F154" s="4"/>
      <c r="G154" s="4"/>
      <c r="H154" s="1"/>
      <c r="I154" s="1"/>
    </row>
    <row r="155" spans="1:9" x14ac:dyDescent="0.45">
      <c r="A155" s="5"/>
      <c r="B155" s="4"/>
      <c r="C155" s="4"/>
      <c r="D155" s="4"/>
      <c r="E155" s="4"/>
      <c r="F155" s="4"/>
      <c r="G155" s="4"/>
      <c r="H155" s="1"/>
      <c r="I155" s="1"/>
    </row>
    <row r="156" spans="1:9" x14ac:dyDescent="0.45">
      <c r="A156" s="5"/>
      <c r="B156" s="4"/>
      <c r="C156" s="4"/>
      <c r="D156" s="4"/>
      <c r="E156" s="4"/>
      <c r="F156" s="4"/>
      <c r="G156" s="4"/>
      <c r="H156" s="1"/>
      <c r="I156" s="1"/>
    </row>
    <row r="157" spans="1:9" x14ac:dyDescent="0.45">
      <c r="A157" s="5"/>
      <c r="B157" s="4"/>
      <c r="C157" s="4"/>
      <c r="D157" s="4"/>
      <c r="E157" s="4"/>
      <c r="F157" s="4"/>
      <c r="G157" s="4"/>
      <c r="H157" s="1"/>
      <c r="I157" s="1"/>
    </row>
    <row r="158" spans="1:9" x14ac:dyDescent="0.45">
      <c r="A158" s="5"/>
      <c r="B158" s="4"/>
      <c r="C158" s="4"/>
      <c r="D158" s="4"/>
      <c r="E158" s="4"/>
      <c r="F158" s="4"/>
      <c r="G158" s="4"/>
      <c r="H158" s="1"/>
      <c r="I158" s="1"/>
    </row>
    <row r="159" spans="1:9" x14ac:dyDescent="0.45">
      <c r="A159" s="5"/>
      <c r="B159" s="4"/>
      <c r="C159" s="4"/>
      <c r="D159" s="4"/>
      <c r="E159" s="4"/>
      <c r="F159" s="4"/>
      <c r="G159" s="4"/>
      <c r="H159" s="1"/>
      <c r="I159" s="1"/>
    </row>
    <row r="160" spans="1:9" x14ac:dyDescent="0.45">
      <c r="A160" s="5"/>
      <c r="B160" s="4"/>
      <c r="C160" s="4"/>
      <c r="D160" s="4"/>
      <c r="E160" s="4"/>
      <c r="F160" s="4"/>
      <c r="G160" s="4"/>
      <c r="H160" s="1"/>
      <c r="I160" s="1"/>
    </row>
    <row r="161" spans="1:9" x14ac:dyDescent="0.45">
      <c r="A161" s="5"/>
      <c r="B161" s="4"/>
      <c r="C161" s="4"/>
      <c r="D161" s="4"/>
      <c r="E161" s="4"/>
      <c r="F161" s="4"/>
      <c r="G161" s="4"/>
      <c r="H161" s="1"/>
      <c r="I161" s="1"/>
    </row>
    <row r="162" spans="1:9" x14ac:dyDescent="0.45">
      <c r="A162" s="5"/>
      <c r="B162" s="4"/>
      <c r="C162" s="4"/>
      <c r="D162" s="4"/>
      <c r="E162" s="4"/>
      <c r="F162" s="4"/>
      <c r="G162" s="4"/>
      <c r="H162" s="1"/>
      <c r="I162" s="1"/>
    </row>
    <row r="163" spans="1:9" x14ac:dyDescent="0.45">
      <c r="A163" s="5"/>
      <c r="B163" s="4"/>
      <c r="C163" s="4"/>
      <c r="D163" s="4"/>
      <c r="E163" s="4"/>
      <c r="F163" s="4"/>
      <c r="G163" s="4"/>
      <c r="H163" s="1"/>
      <c r="I163" s="1"/>
    </row>
    <row r="164" spans="1:9" x14ac:dyDescent="0.45">
      <c r="A164" s="5"/>
      <c r="B164" s="4"/>
      <c r="C164" s="4"/>
      <c r="D164" s="4"/>
      <c r="E164" s="4"/>
      <c r="F164" s="4"/>
      <c r="G164" s="4"/>
      <c r="H164" s="1"/>
      <c r="I164" s="1"/>
    </row>
    <row r="165" spans="1:9" x14ac:dyDescent="0.45">
      <c r="A165" s="5"/>
      <c r="B165" s="4"/>
      <c r="C165" s="4"/>
      <c r="D165" s="4"/>
      <c r="E165" s="4"/>
      <c r="F165" s="4"/>
      <c r="G165" s="4"/>
      <c r="H165" s="1"/>
      <c r="I165" s="1"/>
    </row>
    <row r="166" spans="1:9" x14ac:dyDescent="0.45">
      <c r="A166" s="5"/>
      <c r="B166" s="4"/>
      <c r="C166" s="4"/>
      <c r="D166" s="4"/>
      <c r="E166" s="4"/>
      <c r="F166" s="4"/>
      <c r="G166" s="4"/>
      <c r="H166" s="1"/>
      <c r="I166" s="1"/>
    </row>
    <row r="167" spans="1:9" x14ac:dyDescent="0.45">
      <c r="A167" s="5"/>
      <c r="B167" s="4"/>
      <c r="C167" s="4"/>
      <c r="D167" s="4"/>
      <c r="E167" s="4"/>
      <c r="F167" s="4"/>
      <c r="G167" s="4"/>
      <c r="H167" s="1"/>
      <c r="I167" s="1"/>
    </row>
    <row r="168" spans="1:9" x14ac:dyDescent="0.45">
      <c r="A168" s="5"/>
      <c r="B168" s="4"/>
      <c r="C168" s="4"/>
      <c r="D168" s="4"/>
      <c r="E168" s="4"/>
      <c r="F168" s="4"/>
      <c r="G168" s="4"/>
      <c r="H168" s="1"/>
      <c r="I168" s="1"/>
    </row>
    <row r="169" spans="1:9" x14ac:dyDescent="0.45">
      <c r="A169" s="5"/>
      <c r="B169" s="4"/>
      <c r="C169" s="4"/>
      <c r="D169" s="4"/>
      <c r="E169" s="4"/>
      <c r="F169" s="4"/>
      <c r="G169" s="4"/>
      <c r="H169" s="1"/>
      <c r="I169" s="1"/>
    </row>
    <row r="170" spans="1:9" x14ac:dyDescent="0.45">
      <c r="A170" s="5"/>
      <c r="B170" s="4"/>
      <c r="C170" s="4"/>
      <c r="D170" s="4"/>
      <c r="E170" s="4"/>
      <c r="F170" s="4"/>
      <c r="G170" s="4"/>
      <c r="H170" s="1"/>
      <c r="I170" s="1"/>
    </row>
    <row r="171" spans="1:9" x14ac:dyDescent="0.45">
      <c r="A171" s="5"/>
      <c r="B171" s="4"/>
      <c r="C171" s="4"/>
      <c r="D171" s="4"/>
      <c r="E171" s="4"/>
      <c r="F171" s="4"/>
      <c r="G171" s="4"/>
      <c r="H171" s="1"/>
      <c r="I171" s="1"/>
    </row>
    <row r="172" spans="1:9" x14ac:dyDescent="0.45">
      <c r="A172" s="5"/>
      <c r="B172" s="4"/>
      <c r="C172" s="4"/>
      <c r="D172" s="4"/>
      <c r="E172" s="4"/>
      <c r="F172" s="4"/>
      <c r="G172" s="4"/>
      <c r="H172" s="1"/>
      <c r="I172" s="1"/>
    </row>
    <row r="173" spans="1:9" x14ac:dyDescent="0.45">
      <c r="A173" s="5"/>
      <c r="B173" s="4"/>
      <c r="C173" s="4"/>
      <c r="D173" s="4"/>
      <c r="E173" s="4"/>
      <c r="F173" s="4"/>
      <c r="G173" s="4"/>
      <c r="H173" s="1"/>
      <c r="I173" s="1"/>
    </row>
    <row r="174" spans="1:9" x14ac:dyDescent="0.45">
      <c r="A174" s="5"/>
      <c r="B174" s="4"/>
      <c r="C174" s="4"/>
      <c r="D174" s="4"/>
      <c r="E174" s="4"/>
      <c r="F174" s="4"/>
      <c r="G174" s="4"/>
      <c r="H174" s="1"/>
      <c r="I174" s="1"/>
    </row>
    <row r="175" spans="1:9" x14ac:dyDescent="0.45">
      <c r="A175" s="5"/>
      <c r="B175" s="4"/>
      <c r="C175" s="4"/>
      <c r="D175" s="4"/>
      <c r="E175" s="4"/>
      <c r="F175" s="4"/>
      <c r="G175" s="4"/>
      <c r="H175" s="1"/>
      <c r="I175" s="1"/>
    </row>
    <row r="176" spans="1:9" x14ac:dyDescent="0.45">
      <c r="A176" s="5"/>
      <c r="B176" s="4"/>
      <c r="C176" s="4"/>
      <c r="D176" s="4"/>
      <c r="E176" s="4"/>
      <c r="F176" s="4"/>
      <c r="G176" s="4"/>
      <c r="H176" s="1"/>
      <c r="I176" s="1"/>
    </row>
    <row r="177" spans="1:9" x14ac:dyDescent="0.45">
      <c r="A177" s="5"/>
      <c r="B177" s="4"/>
      <c r="C177" s="4"/>
      <c r="D177" s="4"/>
      <c r="E177" s="4"/>
      <c r="F177" s="4"/>
      <c r="G177" s="4"/>
      <c r="H177" s="1"/>
      <c r="I177" s="1"/>
    </row>
    <row r="178" spans="1:9" x14ac:dyDescent="0.45">
      <c r="A178" s="5"/>
      <c r="B178" s="4"/>
      <c r="C178" s="4"/>
      <c r="D178" s="4"/>
      <c r="E178" s="4"/>
      <c r="F178" s="4"/>
      <c r="G178" s="4"/>
      <c r="H178" s="1"/>
      <c r="I178" s="1"/>
    </row>
    <row r="179" spans="1:9" x14ac:dyDescent="0.45">
      <c r="A179" s="5"/>
      <c r="B179" s="4"/>
      <c r="C179" s="4"/>
      <c r="D179" s="4"/>
      <c r="E179" s="4"/>
      <c r="F179" s="4"/>
      <c r="G179" s="4"/>
      <c r="H179" s="1"/>
      <c r="I179" s="1"/>
    </row>
    <row r="180" spans="1:9" x14ac:dyDescent="0.45">
      <c r="A180" s="5"/>
      <c r="B180" s="4"/>
      <c r="C180" s="4"/>
      <c r="D180" s="4"/>
      <c r="E180" s="4"/>
      <c r="F180" s="4"/>
      <c r="G180" s="4"/>
      <c r="H180" s="1"/>
      <c r="I180" s="1"/>
    </row>
    <row r="181" spans="1:9" x14ac:dyDescent="0.45">
      <c r="A181" s="5"/>
      <c r="B181" s="4"/>
      <c r="C181" s="4"/>
      <c r="D181" s="4"/>
      <c r="E181" s="4"/>
      <c r="F181" s="4"/>
      <c r="G181" s="4"/>
      <c r="H181" s="1"/>
      <c r="I181" s="1"/>
    </row>
    <row r="182" spans="1:9" x14ac:dyDescent="0.45">
      <c r="A182" s="5"/>
      <c r="B182" s="4"/>
      <c r="C182" s="4"/>
      <c r="D182" s="4"/>
      <c r="E182" s="4"/>
      <c r="F182" s="4"/>
      <c r="G182" s="4"/>
      <c r="H182" s="1"/>
      <c r="I182" s="1"/>
    </row>
    <row r="183" spans="1:9" x14ac:dyDescent="0.45">
      <c r="A183" s="5"/>
      <c r="B183" s="4"/>
      <c r="C183" s="4"/>
      <c r="D183" s="4"/>
      <c r="E183" s="4"/>
      <c r="F183" s="4"/>
      <c r="G183" s="4"/>
      <c r="H183" s="1"/>
      <c r="I183" s="1"/>
    </row>
    <row r="184" spans="1:9" x14ac:dyDescent="0.45">
      <c r="A184" s="5"/>
      <c r="B184" s="4"/>
      <c r="C184" s="4"/>
      <c r="D184" s="4"/>
      <c r="E184" s="4"/>
      <c r="F184" s="4"/>
      <c r="G184" s="4"/>
      <c r="H184" s="1"/>
      <c r="I184" s="1"/>
    </row>
    <row r="185" spans="1:9" x14ac:dyDescent="0.45">
      <c r="A185" s="5"/>
      <c r="B185" s="4"/>
      <c r="C185" s="4"/>
      <c r="D185" s="4"/>
      <c r="E185" s="4"/>
      <c r="F185" s="4"/>
      <c r="G185" s="4"/>
      <c r="H185" s="1"/>
      <c r="I185" s="1"/>
    </row>
    <row r="186" spans="1:9" x14ac:dyDescent="0.45">
      <c r="A186" s="5"/>
      <c r="B186" s="4"/>
      <c r="C186" s="4"/>
      <c r="D186" s="4"/>
      <c r="E186" s="4"/>
      <c r="F186" s="4"/>
      <c r="G186" s="4"/>
      <c r="H186" s="1"/>
      <c r="I186" s="1"/>
    </row>
    <row r="187" spans="1:9" x14ac:dyDescent="0.45">
      <c r="A187" s="5"/>
      <c r="B187" s="4"/>
      <c r="C187" s="4"/>
      <c r="D187" s="4"/>
      <c r="E187" s="4"/>
      <c r="F187" s="4"/>
      <c r="G187" s="4"/>
      <c r="H187" s="1"/>
      <c r="I187" s="1"/>
    </row>
    <row r="188" spans="1:9" x14ac:dyDescent="0.45">
      <c r="A188" s="5"/>
      <c r="B188" s="4"/>
      <c r="C188" s="4"/>
      <c r="D188" s="4"/>
      <c r="E188" s="4"/>
      <c r="F188" s="4"/>
      <c r="G188" s="4"/>
      <c r="H188" s="1"/>
      <c r="I188" s="1"/>
    </row>
    <row r="189" spans="1:9" x14ac:dyDescent="0.45">
      <c r="A189" s="5"/>
      <c r="B189" s="4"/>
      <c r="C189" s="4"/>
      <c r="D189" s="4"/>
      <c r="E189" s="4"/>
      <c r="F189" s="4"/>
      <c r="G189" s="4"/>
      <c r="H189" s="1"/>
      <c r="I189" s="1"/>
    </row>
    <row r="190" spans="1:9" x14ac:dyDescent="0.45">
      <c r="A190" s="5"/>
      <c r="B190" s="4"/>
      <c r="C190" s="4"/>
      <c r="D190" s="4"/>
      <c r="E190" s="4"/>
      <c r="F190" s="4"/>
      <c r="G190" s="4"/>
      <c r="H190" s="1"/>
      <c r="I190" s="1"/>
    </row>
    <row r="191" spans="1:9" x14ac:dyDescent="0.45">
      <c r="A191" s="5"/>
      <c r="B191" s="4"/>
      <c r="C191" s="4"/>
      <c r="D191" s="4"/>
      <c r="E191" s="4"/>
      <c r="F191" s="4"/>
      <c r="G191" s="4"/>
      <c r="H191" s="1"/>
      <c r="I191" s="1"/>
    </row>
    <row r="192" spans="1:9" x14ac:dyDescent="0.45">
      <c r="A192" s="5"/>
      <c r="B192" s="4"/>
      <c r="C192" s="4"/>
      <c r="D192" s="4"/>
      <c r="E192" s="4"/>
      <c r="F192" s="4"/>
      <c r="G192" s="4"/>
      <c r="H192" s="1"/>
      <c r="I192" s="1"/>
    </row>
    <row r="193" spans="1:9" x14ac:dyDescent="0.45">
      <c r="A193" s="5"/>
      <c r="B193" s="4"/>
      <c r="C193" s="4"/>
      <c r="D193" s="4"/>
      <c r="E193" s="4"/>
      <c r="F193" s="4"/>
      <c r="G193" s="4"/>
      <c r="H193" s="1"/>
      <c r="I193" s="1"/>
    </row>
    <row r="194" spans="1:9" x14ac:dyDescent="0.45">
      <c r="A194" s="5"/>
      <c r="B194" s="4"/>
      <c r="C194" s="4"/>
      <c r="D194" s="4"/>
      <c r="E194" s="4"/>
      <c r="F194" s="4"/>
      <c r="G194" s="4"/>
      <c r="H194" s="1"/>
      <c r="I194" s="1"/>
    </row>
    <row r="195" spans="1:9" x14ac:dyDescent="0.45">
      <c r="A195" s="5"/>
      <c r="B195" s="4"/>
      <c r="C195" s="4"/>
      <c r="D195" s="4"/>
      <c r="E195" s="4"/>
      <c r="F195" s="4"/>
      <c r="G195" s="4"/>
      <c r="H195" s="1"/>
      <c r="I195" s="1"/>
    </row>
    <row r="196" spans="1:9" x14ac:dyDescent="0.45">
      <c r="A196" s="5"/>
      <c r="B196" s="4"/>
      <c r="C196" s="4"/>
      <c r="D196" s="4"/>
      <c r="E196" s="4"/>
      <c r="F196" s="4"/>
      <c r="G196" s="4"/>
      <c r="H196" s="1"/>
      <c r="I196" s="1"/>
    </row>
    <row r="197" spans="1:9" x14ac:dyDescent="0.45">
      <c r="A197" s="5"/>
      <c r="B197" s="4"/>
      <c r="C197" s="4"/>
      <c r="D197" s="4"/>
      <c r="E197" s="4"/>
      <c r="F197" s="4"/>
      <c r="G197" s="4"/>
      <c r="H197" s="1"/>
      <c r="I197" s="1"/>
    </row>
    <row r="198" spans="1:9" x14ac:dyDescent="0.45">
      <c r="A198" s="5"/>
      <c r="B198" s="4"/>
      <c r="C198" s="4"/>
      <c r="D198" s="4"/>
      <c r="E198" s="4"/>
      <c r="F198" s="4"/>
      <c r="G198" s="4"/>
      <c r="H198" s="1"/>
      <c r="I198" s="1"/>
    </row>
    <row r="199" spans="1:9" x14ac:dyDescent="0.45">
      <c r="A199" s="5"/>
      <c r="B199" s="4"/>
      <c r="C199" s="4"/>
      <c r="D199" s="4"/>
      <c r="E199" s="4"/>
      <c r="F199" s="4"/>
      <c r="G199" s="4"/>
      <c r="H199" s="1"/>
      <c r="I199" s="1"/>
    </row>
    <row r="200" spans="1:9" x14ac:dyDescent="0.45">
      <c r="A200" s="5"/>
      <c r="B200" s="4"/>
      <c r="C200" s="4"/>
      <c r="D200" s="4"/>
      <c r="E200" s="4"/>
      <c r="F200" s="4"/>
      <c r="G200" s="4"/>
      <c r="H200" s="1"/>
      <c r="I200" s="1"/>
    </row>
    <row r="201" spans="1:9" x14ac:dyDescent="0.45">
      <c r="A201" s="5"/>
      <c r="B201" s="4"/>
      <c r="C201" s="4"/>
      <c r="D201" s="4"/>
      <c r="E201" s="4"/>
      <c r="F201" s="4"/>
      <c r="G201" s="4"/>
      <c r="H201" s="1"/>
      <c r="I201" s="1"/>
    </row>
    <row r="202" spans="1:9" x14ac:dyDescent="0.45">
      <c r="A202" s="5"/>
      <c r="B202" s="4"/>
      <c r="C202" s="4"/>
      <c r="D202" s="4"/>
      <c r="E202" s="4"/>
      <c r="F202" s="4"/>
      <c r="G202" s="4"/>
      <c r="H202" s="1"/>
      <c r="I202" s="1"/>
    </row>
    <row r="203" spans="1:9" x14ac:dyDescent="0.45">
      <c r="A203" s="5"/>
      <c r="B203" s="4"/>
      <c r="C203" s="4"/>
      <c r="D203" s="4"/>
      <c r="E203" s="4"/>
      <c r="F203" s="4"/>
      <c r="G203" s="4"/>
      <c r="H203" s="1"/>
      <c r="I203" s="1"/>
    </row>
    <row r="204" spans="1:9" x14ac:dyDescent="0.45">
      <c r="A204" s="5"/>
      <c r="B204" s="4"/>
      <c r="C204" s="4"/>
      <c r="D204" s="4"/>
      <c r="E204" s="4"/>
      <c r="F204" s="4"/>
      <c r="G204" s="4"/>
      <c r="H204" s="1"/>
      <c r="I204" s="1"/>
    </row>
    <row r="205" spans="1:9" x14ac:dyDescent="0.45">
      <c r="A205" s="5"/>
      <c r="B205" s="4"/>
      <c r="C205" s="4"/>
      <c r="D205" s="4"/>
      <c r="E205" s="4"/>
      <c r="F205" s="4"/>
      <c r="G205" s="4"/>
      <c r="H205" s="1"/>
      <c r="I205" s="1"/>
    </row>
    <row r="206" spans="1:9" x14ac:dyDescent="0.45">
      <c r="A206" s="5"/>
      <c r="B206" s="4"/>
      <c r="C206" s="4"/>
      <c r="D206" s="4"/>
      <c r="E206" s="4"/>
      <c r="F206" s="4"/>
      <c r="G206" s="4"/>
      <c r="H206" s="1"/>
      <c r="I206" s="1"/>
    </row>
    <row r="207" spans="1:9" x14ac:dyDescent="0.45">
      <c r="A207" s="5"/>
      <c r="B207" s="4"/>
      <c r="C207" s="4"/>
      <c r="D207" s="4"/>
      <c r="E207" s="4"/>
      <c r="F207" s="4"/>
      <c r="G207" s="4"/>
      <c r="H207" s="1"/>
      <c r="I207" s="1"/>
    </row>
    <row r="208" spans="1:9" x14ac:dyDescent="0.45">
      <c r="A208" s="5"/>
      <c r="B208" s="4"/>
      <c r="C208" s="4"/>
      <c r="D208" s="4"/>
      <c r="E208" s="4"/>
      <c r="F208" s="4"/>
      <c r="G208" s="4"/>
      <c r="H208" s="1"/>
      <c r="I208" s="1"/>
    </row>
    <row r="209" spans="1:9" x14ac:dyDescent="0.45">
      <c r="A209" s="5"/>
      <c r="B209" s="4"/>
      <c r="C209" s="4"/>
      <c r="D209" s="4"/>
      <c r="E209" s="4"/>
      <c r="F209" s="4"/>
      <c r="G209" s="4"/>
      <c r="H209" s="1"/>
      <c r="I209" s="1"/>
    </row>
    <row r="210" spans="1:9" x14ac:dyDescent="0.45">
      <c r="A210" s="5"/>
      <c r="B210" s="4"/>
      <c r="C210" s="4"/>
      <c r="D210" s="4"/>
      <c r="E210" s="4"/>
      <c r="F210" s="4"/>
      <c r="G210" s="4"/>
      <c r="H210" s="1"/>
      <c r="I210" s="1"/>
    </row>
    <row r="211" spans="1:9" x14ac:dyDescent="0.45">
      <c r="A211" s="5"/>
      <c r="B211" s="4"/>
      <c r="C211" s="4"/>
      <c r="D211" s="4"/>
      <c r="E211" s="4"/>
      <c r="F211" s="4"/>
      <c r="G211" s="4"/>
      <c r="H211" s="1"/>
      <c r="I211" s="1"/>
    </row>
    <row r="212" spans="1:9" x14ac:dyDescent="0.45">
      <c r="A212" s="5"/>
      <c r="B212" s="4"/>
      <c r="C212" s="4"/>
      <c r="D212" s="4"/>
      <c r="E212" s="4"/>
      <c r="F212" s="4"/>
      <c r="G212" s="4"/>
      <c r="H212" s="1"/>
      <c r="I212" s="1"/>
    </row>
    <row r="213" spans="1:9" x14ac:dyDescent="0.45">
      <c r="A213" s="5"/>
      <c r="B213" s="4"/>
      <c r="C213" s="4"/>
      <c r="D213" s="4"/>
      <c r="E213" s="4"/>
      <c r="F213" s="4"/>
      <c r="G213" s="4"/>
      <c r="H213" s="1"/>
      <c r="I213" s="1"/>
    </row>
    <row r="214" spans="1:9" x14ac:dyDescent="0.45">
      <c r="A214" s="5"/>
      <c r="B214" s="4"/>
      <c r="C214" s="4"/>
      <c r="D214" s="4"/>
      <c r="E214" s="4"/>
      <c r="F214" s="4"/>
      <c r="G214" s="4"/>
      <c r="H214" s="1"/>
      <c r="I214" s="1"/>
    </row>
    <row r="215" spans="1:9" x14ac:dyDescent="0.45">
      <c r="A215" s="5"/>
      <c r="B215" s="4"/>
      <c r="C215" s="4"/>
      <c r="D215" s="4"/>
      <c r="E215" s="4"/>
      <c r="F215" s="4"/>
      <c r="G215" s="4"/>
      <c r="H215" s="1"/>
      <c r="I215" s="1"/>
    </row>
    <row r="216" spans="1:9" x14ac:dyDescent="0.45">
      <c r="A216" s="5"/>
      <c r="B216" s="4"/>
      <c r="C216" s="4"/>
      <c r="D216" s="4"/>
      <c r="E216" s="4"/>
      <c r="F216" s="4"/>
      <c r="G216" s="4"/>
      <c r="H216" s="1"/>
      <c r="I216" s="1"/>
    </row>
    <row r="217" spans="1:9" x14ac:dyDescent="0.45">
      <c r="A217" s="5"/>
      <c r="B217" s="4"/>
      <c r="C217" s="4"/>
      <c r="D217" s="4"/>
      <c r="E217" s="4"/>
      <c r="F217" s="4"/>
      <c r="G217" s="4"/>
      <c r="H217" s="1"/>
      <c r="I217" s="1"/>
    </row>
    <row r="218" spans="1:9" x14ac:dyDescent="0.45">
      <c r="A218" s="5"/>
      <c r="B218" s="4"/>
      <c r="C218" s="4"/>
      <c r="D218" s="4"/>
      <c r="E218" s="4"/>
      <c r="F218" s="4"/>
      <c r="G218" s="4"/>
      <c r="H218" s="1"/>
      <c r="I218" s="1"/>
    </row>
    <row r="219" spans="1:9" x14ac:dyDescent="0.45">
      <c r="A219" s="5"/>
      <c r="B219" s="4"/>
      <c r="C219" s="4"/>
      <c r="D219" s="4"/>
      <c r="E219" s="4"/>
      <c r="F219" s="4"/>
      <c r="G219" s="4"/>
      <c r="H219" s="1"/>
      <c r="I219" s="1"/>
    </row>
    <row r="220" spans="1:9" x14ac:dyDescent="0.45">
      <c r="A220" s="5"/>
      <c r="B220" s="4"/>
      <c r="C220" s="4"/>
      <c r="D220" s="4"/>
      <c r="E220" s="4"/>
      <c r="F220" s="4"/>
      <c r="G220" s="4"/>
      <c r="H220" s="1"/>
      <c r="I220" s="1"/>
    </row>
    <row r="221" spans="1:9" x14ac:dyDescent="0.45">
      <c r="A221" s="5"/>
      <c r="B221" s="4"/>
      <c r="C221" s="4"/>
      <c r="D221" s="4"/>
      <c r="E221" s="4"/>
      <c r="F221" s="4"/>
      <c r="G221" s="4"/>
      <c r="H221" s="1"/>
      <c r="I221" s="1"/>
    </row>
    <row r="222" spans="1:9" x14ac:dyDescent="0.45">
      <c r="A222" s="5"/>
      <c r="B222" s="4"/>
      <c r="C222" s="4"/>
      <c r="D222" s="4"/>
      <c r="E222" s="4"/>
      <c r="F222" s="4"/>
      <c r="G222" s="4"/>
      <c r="H222" s="1"/>
      <c r="I222" s="1"/>
    </row>
    <row r="223" spans="1:9" x14ac:dyDescent="0.45">
      <c r="A223" s="5"/>
      <c r="B223" s="4"/>
      <c r="C223" s="4"/>
      <c r="D223" s="4"/>
      <c r="E223" s="4"/>
      <c r="F223" s="4"/>
      <c r="G223" s="4"/>
      <c r="H223" s="1"/>
      <c r="I223" s="1"/>
    </row>
    <row r="224" spans="1:9" x14ac:dyDescent="0.45">
      <c r="A224" s="5"/>
      <c r="B224" s="4"/>
      <c r="C224" s="4"/>
      <c r="D224" s="4"/>
      <c r="E224" s="4"/>
      <c r="F224" s="4"/>
      <c r="G224" s="4"/>
      <c r="H224" s="1"/>
      <c r="I224" s="1"/>
    </row>
    <row r="225" spans="1:9" x14ac:dyDescent="0.45">
      <c r="A225" s="5"/>
      <c r="B225" s="4"/>
      <c r="C225" s="4"/>
      <c r="D225" s="4"/>
      <c r="E225" s="4"/>
      <c r="F225" s="4"/>
      <c r="G225" s="4"/>
      <c r="H225" s="1"/>
      <c r="I225" s="1"/>
    </row>
    <row r="226" spans="1:9" x14ac:dyDescent="0.45">
      <c r="A226" s="5"/>
      <c r="B226" s="4"/>
      <c r="C226" s="4"/>
      <c r="D226" s="4"/>
      <c r="E226" s="4"/>
      <c r="F226" s="4"/>
      <c r="G226" s="4"/>
      <c r="H226" s="1"/>
      <c r="I226" s="1"/>
    </row>
    <row r="227" spans="1:9" x14ac:dyDescent="0.45">
      <c r="A227" s="5"/>
      <c r="B227" s="4"/>
      <c r="C227" s="4"/>
      <c r="D227" s="4"/>
      <c r="E227" s="4"/>
      <c r="F227" s="4"/>
      <c r="G227" s="4"/>
      <c r="H227" s="1"/>
      <c r="I227" s="1"/>
    </row>
    <row r="228" spans="1:9" x14ac:dyDescent="0.45">
      <c r="A228" s="5"/>
      <c r="B228" s="4"/>
      <c r="C228" s="4"/>
      <c r="D228" s="4"/>
      <c r="E228" s="4"/>
      <c r="F228" s="4"/>
      <c r="G228" s="4"/>
      <c r="H228" s="1"/>
      <c r="I228" s="1"/>
    </row>
    <row r="229" spans="1:9" x14ac:dyDescent="0.45">
      <c r="A229" s="5"/>
      <c r="B229" s="4"/>
      <c r="C229" s="4"/>
      <c r="D229" s="4"/>
      <c r="E229" s="4"/>
      <c r="F229" s="4"/>
      <c r="G229" s="4"/>
      <c r="H229" s="1"/>
      <c r="I229" s="1"/>
    </row>
    <row r="230" spans="1:9" x14ac:dyDescent="0.45">
      <c r="A230" s="5"/>
      <c r="B230" s="4"/>
      <c r="C230" s="4"/>
      <c r="D230" s="4"/>
      <c r="E230" s="4"/>
      <c r="F230" s="4"/>
      <c r="G230" s="4"/>
      <c r="H230" s="1"/>
      <c r="I230" s="1"/>
    </row>
    <row r="231" spans="1:9" x14ac:dyDescent="0.45">
      <c r="A231" s="5"/>
      <c r="B231" s="4"/>
      <c r="C231" s="4"/>
      <c r="D231" s="4"/>
      <c r="E231" s="4"/>
      <c r="F231" s="4"/>
      <c r="G231" s="4"/>
      <c r="H231" s="1"/>
      <c r="I231" s="1"/>
    </row>
    <row r="232" spans="1:9" x14ac:dyDescent="0.45">
      <c r="A232" s="5"/>
      <c r="B232" s="4"/>
      <c r="C232" s="4"/>
      <c r="D232" s="4"/>
      <c r="E232" s="4"/>
      <c r="F232" s="4"/>
      <c r="G232" s="4"/>
      <c r="H232" s="1"/>
      <c r="I232" s="1"/>
    </row>
    <row r="233" spans="1:9" x14ac:dyDescent="0.45">
      <c r="A233" s="5"/>
      <c r="B233" s="4"/>
      <c r="C233" s="4"/>
      <c r="D233" s="4"/>
      <c r="E233" s="4"/>
      <c r="F233" s="4"/>
      <c r="G233" s="4"/>
      <c r="H233" s="1"/>
      <c r="I233" s="1"/>
    </row>
    <row r="234" spans="1:9" x14ac:dyDescent="0.45">
      <c r="A234" s="5"/>
      <c r="B234" s="4"/>
      <c r="C234" s="4"/>
      <c r="D234" s="4"/>
      <c r="E234" s="4"/>
      <c r="F234" s="4"/>
      <c r="G234" s="4"/>
      <c r="H234" s="1"/>
      <c r="I234" s="1"/>
    </row>
    <row r="235" spans="1:9" x14ac:dyDescent="0.45">
      <c r="A235" s="5"/>
      <c r="B235" s="4"/>
      <c r="C235" s="4"/>
      <c r="D235" s="4"/>
      <c r="E235" s="4"/>
      <c r="F235" s="4"/>
      <c r="G235" s="4"/>
      <c r="H235" s="1"/>
      <c r="I235" s="1"/>
    </row>
    <row r="236" spans="1:9" x14ac:dyDescent="0.45">
      <c r="A236" s="5"/>
      <c r="B236" s="4"/>
      <c r="C236" s="4"/>
      <c r="D236" s="4"/>
      <c r="E236" s="4"/>
      <c r="F236" s="4"/>
      <c r="G236" s="4"/>
      <c r="H236" s="1"/>
      <c r="I236" s="1"/>
    </row>
    <row r="237" spans="1:9" x14ac:dyDescent="0.45">
      <c r="A237" s="5"/>
      <c r="B237" s="4"/>
      <c r="C237" s="4"/>
      <c r="D237" s="4"/>
      <c r="E237" s="4"/>
      <c r="F237" s="4"/>
      <c r="G237" s="4"/>
      <c r="H237" s="1"/>
      <c r="I237" s="1"/>
    </row>
    <row r="238" spans="1:9" x14ac:dyDescent="0.45">
      <c r="A238" s="5"/>
      <c r="B238" s="4"/>
      <c r="C238" s="4"/>
      <c r="D238" s="4"/>
      <c r="E238" s="4"/>
      <c r="F238" s="4"/>
      <c r="G238" s="4"/>
      <c r="H238" s="1"/>
      <c r="I238" s="1"/>
    </row>
    <row r="239" spans="1:9" x14ac:dyDescent="0.45">
      <c r="A239" s="5"/>
      <c r="B239" s="4"/>
      <c r="C239" s="4"/>
      <c r="D239" s="4"/>
      <c r="E239" s="4"/>
      <c r="F239" s="4"/>
      <c r="G239" s="4"/>
      <c r="H239" s="1"/>
      <c r="I239" s="1"/>
    </row>
    <row r="240" spans="1:9" x14ac:dyDescent="0.45">
      <c r="A240" s="5"/>
      <c r="B240" s="4"/>
      <c r="C240" s="4"/>
      <c r="D240" s="4"/>
      <c r="E240" s="4"/>
      <c r="F240" s="4"/>
      <c r="G240" s="4"/>
      <c r="H240" s="1"/>
      <c r="I240" s="1"/>
    </row>
    <row r="241" spans="1:9" x14ac:dyDescent="0.45">
      <c r="A241" s="5"/>
      <c r="B241" s="4"/>
      <c r="C241" s="4"/>
      <c r="D241" s="4"/>
      <c r="E241" s="4"/>
      <c r="F241" s="4"/>
      <c r="G241" s="4"/>
      <c r="H241" s="1"/>
      <c r="I241" s="1"/>
    </row>
    <row r="242" spans="1:9" x14ac:dyDescent="0.45">
      <c r="A242" s="5"/>
      <c r="B242" s="4"/>
      <c r="C242" s="4"/>
      <c r="D242" s="4"/>
      <c r="E242" s="4"/>
      <c r="F242" s="4"/>
      <c r="G242" s="4"/>
      <c r="H242" s="1"/>
      <c r="I242" s="1"/>
    </row>
    <row r="243" spans="1:9" x14ac:dyDescent="0.45">
      <c r="A243" s="5"/>
      <c r="B243" s="4"/>
      <c r="C243" s="4"/>
      <c r="D243" s="4"/>
      <c r="E243" s="4"/>
      <c r="F243" s="4"/>
      <c r="G243" s="4"/>
      <c r="H243" s="1"/>
      <c r="I243" s="1"/>
    </row>
    <row r="244" spans="1:9" x14ac:dyDescent="0.45">
      <c r="A244" s="5"/>
      <c r="B244" s="4"/>
      <c r="C244" s="4"/>
      <c r="D244" s="4"/>
      <c r="E244" s="4"/>
      <c r="F244" s="4"/>
      <c r="G244" s="4"/>
      <c r="H244" s="1"/>
      <c r="I244" s="1"/>
    </row>
    <row r="245" spans="1:9" x14ac:dyDescent="0.45">
      <c r="A245" s="5"/>
    </row>
    <row r="246" spans="1:9" x14ac:dyDescent="0.45">
      <c r="A246" s="5"/>
    </row>
    <row r="247" spans="1:9" x14ac:dyDescent="0.45">
      <c r="A247" s="5"/>
    </row>
    <row r="248" spans="1:9" x14ac:dyDescent="0.45">
      <c r="A248" s="5"/>
    </row>
    <row r="249" spans="1:9" x14ac:dyDescent="0.45">
      <c r="A249" s="5"/>
    </row>
    <row r="250" spans="1:9" x14ac:dyDescent="0.45">
      <c r="A2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D6" sqref="D6"/>
    </sheetView>
  </sheetViews>
  <sheetFormatPr defaultRowHeight="14.25" x14ac:dyDescent="0.45"/>
  <cols>
    <col min="1" max="1" width="3.86328125" bestFit="1" customWidth="1"/>
    <col min="2" max="2" width="9.19921875" bestFit="1" customWidth="1"/>
    <col min="3" max="3" width="10" bestFit="1" customWidth="1"/>
    <col min="4" max="4" width="18.1328125" bestFit="1" customWidth="1"/>
    <col min="5" max="5" width="6.33203125" bestFit="1" customWidth="1"/>
    <col min="6" max="6" width="8.6640625" bestFit="1" customWidth="1"/>
    <col min="7" max="7" width="8.796875" bestFit="1" customWidth="1"/>
  </cols>
  <sheetData>
    <row r="1" spans="1:9" x14ac:dyDescent="0.45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45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45">
      <c r="A3" s="5"/>
      <c r="B3" s="4"/>
      <c r="C3" s="4"/>
      <c r="D3" s="6"/>
      <c r="E3" s="6"/>
      <c r="F3" s="6"/>
      <c r="G3" s="6"/>
    </row>
    <row r="4" spans="1:9" x14ac:dyDescent="0.45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abSelected="1" topLeftCell="A50" workbookViewId="0">
      <selection activeCell="K73" sqref="K73"/>
    </sheetView>
  </sheetViews>
  <sheetFormatPr defaultRowHeight="14.25" x14ac:dyDescent="0.45"/>
  <cols>
    <col min="1" max="1" width="24.53125" bestFit="1" customWidth="1"/>
    <col min="2" max="2" width="10.1328125" bestFit="1" customWidth="1"/>
  </cols>
  <sheetData>
    <row r="1" spans="1:3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45">
      <c r="A2" s="2" cm="1">
        <f t="array" ref="A2:A62">_xll.FDS(C1,"JULIAN(FG_TOTAL_RETURNC(-5AY,0,AM).dates)")</f>
        <v>44127</v>
      </c>
      <c r="B2" s="3" cm="1">
        <f t="array" ref="B2:B62">_xll.FDS(B1,"FG_TOTAL_RETURNC(-5AY,0,AM)")/100</f>
        <v>5.7878733000000002E-2</v>
      </c>
      <c r="C2" s="3" cm="1">
        <f t="array" ref="C2:C62">_xll.FDS(C1,"FG_TOTAL_RETURNC(-5AY,0,AM)")/100</f>
        <v>7.3684215999999997E-2</v>
      </c>
      <c r="D2" s="3" cm="1">
        <f t="array" ref="D2:D62">_xll.FDS(D1,"FG_TOTAL_RETURNC(-5AY,0,AM)")/100</f>
        <v>0.11373018999999999</v>
      </c>
      <c r="E2" s="3" cm="1">
        <f t="array" ref="E2:E62">_xll.FDS(E1,"FG_TOTAL_RETURNC(-5AY,0,AM)")/100</f>
        <v>0.11182713500000001</v>
      </c>
      <c r="F2" s="3" cm="1">
        <f t="array" ref="F2:F62">_xll.FDS(F1,"FG_TOTAL_RETURNC(-5AY,0,AM)")/100</f>
        <v>-1.6991854000000001E-2</v>
      </c>
      <c r="G2" s="3" cm="1">
        <f t="array" ref="G2:G62">_xll.FDS(G1,"FG_TOTAL_RETURNC(-5AY,0,AM)")/100</f>
        <v>5.1353216E-2</v>
      </c>
      <c r="H2" s="3" cm="1">
        <f t="array" ref="H2:H62">_xll.FDS(H1,"FG_TOTAL_RETURNC(-5AY,0,AM)")/100</f>
        <v>1.8554330000000001E-2</v>
      </c>
      <c r="I2" s="3" cm="1">
        <f t="array" ref="I2:I62">_xll.FDS(I1,"FG_TOTAL_RETURNC(-5AY,0,AM)")/100</f>
        <v>7.5925945999999994E-2</v>
      </c>
      <c r="J2" s="3" cm="1">
        <f t="array" ref="J2:J62">_xll.FDS(J1,"FG_TOTAL_RETURNC(-5AY,0,AM)")/100</f>
        <v>0.13397587</v>
      </c>
      <c r="K2" s="3" cm="1">
        <f t="array" ref="K2:K62">_xll.FDS(K1,"FG_TOTAL_RETURNC(-5AY,0,AM)")/100</f>
        <v>8.7579729999999995E-2</v>
      </c>
      <c r="L2" s="3" cm="1">
        <f t="array" ref="L2:L62">_xll.FDS(L1,"FG_TOTAL_RETURNC(-5AY,0,AM)")/100</f>
        <v>2.3602962000000002E-2</v>
      </c>
      <c r="M2" s="3" cm="1">
        <f t="array" ref="M2:M62">_xll.FDS(M1,"FG_TOTAL_RETURNC(-5AY,0,AM)")/100</f>
        <v>0.11918688</v>
      </c>
      <c r="N2" s="3" cm="1">
        <f t="array" ref="N2:N62">_xll.FDS(N1,"FG_TOTAL_RETURNC(-5AY,0,AM)")/100</f>
        <v>-4.0878653999999997E-3</v>
      </c>
      <c r="O2" s="3" cm="1">
        <f t="array" ref="O2:O62">_xll.FDS(O1,"FG_TOTAL_RETURNC(-5AY,0,AM)")/100</f>
        <v>7.927215E-2</v>
      </c>
      <c r="P2" s="3" cm="1">
        <f t="array" ref="P2:P62">_xll.FDS(P1,"FG_TOTAL_RETURNC(-5AY,0,AM)")/100</f>
        <v>9.2363359999999992E-2</v>
      </c>
      <c r="Q2" s="3" cm="1">
        <f t="array" ref="Q2:Q62">_xll.FDS(Q1,"FG_TOTAL_RETURNC(-5AY,0,AM)")/100</f>
        <v>9.719848599999999E-3</v>
      </c>
      <c r="R2" s="3" cm="1">
        <f t="array" ref="R2:R62">_xll.FDS(R1,"FG_TOTAL_RETURNC(-5AY,0,AM)")/100</f>
        <v>-2.7135134000000002E-2</v>
      </c>
      <c r="S2" s="3" cm="1">
        <f t="array" ref="S2:S62">_xll.FDS(S1,"FG_TOTAL_RETURNC(-5AY,0,AM)")/100</f>
        <v>-1.0000467000000001E-3</v>
      </c>
      <c r="T2" s="3" cm="1">
        <f t="array" ref="T2:T62">_xll.FDS(T1,"FG_TOTAL_RETURNC(-5AY,0,AM)")/100</f>
        <v>-3.0094979999999998E-3</v>
      </c>
      <c r="U2" s="3" cm="1">
        <f t="array" ref="U2:U62">_xll.FDS(U1,"FG_TOTAL_RETURNC(-5AY,0,AM)")/100</f>
        <v>6.8512080000000003E-2</v>
      </c>
      <c r="V2" s="3" cm="1">
        <f t="array" ref="V2:V62">_xll.FDS(V1,"FG_TOTAL_RETURNC(-5AY,0,AM)")/100</f>
        <v>3.8279056999999998E-2</v>
      </c>
      <c r="W2" s="3" cm="1">
        <f t="array" ref="W2:W62">_xll.FDS(W1,"FG_TOTAL_RETURNC(-5AY,0,AM)")/100</f>
        <v>8.9664819999999992E-2</v>
      </c>
      <c r="X2" s="3" cm="1">
        <f t="array" ref="X2:X62">_xll.FDS(X1,"FG_TOTAL_RETURNC(-5AY,0,AM)")/100</f>
        <v>6.6939115999999993E-2</v>
      </c>
      <c r="Y2" s="3" cm="1">
        <f t="array" ref="Y2:Y62">_xll.FDS(Y1,"FG_TOTAL_RETURNC(-5AY,0,AM)")/100</f>
        <v>3.8418890000000004E-2</v>
      </c>
      <c r="Z2" s="3" cm="1">
        <f t="array" ref="Z2:Z62">_xll.FDS(Z1,"FG_TOTAL_RETURNC(-5AY,0,AM)")/100</f>
        <v>2.3320555999999999E-2</v>
      </c>
      <c r="AA2" s="3" cm="1">
        <f t="array" ref="AA2:AA62">_xll.FDS(AA1,"FG_TOTAL_RETURNC(-5AY,0,AM)")/100</f>
        <v>1.0738015E-2</v>
      </c>
      <c r="AB2" s="3" cm="1">
        <f t="array" ref="AB2:AB62">_xll.FDS(AB1,"FG_TOTAL_RETURNC(-5AY,0,AM)")/100</f>
        <v>1.6682981999999999E-2</v>
      </c>
      <c r="AC2" s="3" cm="1">
        <f t="array" ref="AC2:AC62">_xll.FDS(AC1,"FG_TOTAL_RETURNC(-5AY,0,AM)")/100</f>
        <v>2.7921795999999999E-2</v>
      </c>
      <c r="AD2" s="3" cm="1">
        <f t="array" ref="AD2:AD62">_xll.FDS(AD1,"FG_TOTAL_RETURNC(-5AY,0,AM)")/100</f>
        <v>7.2911500000000004E-2</v>
      </c>
      <c r="AE2" s="3" cm="1">
        <f t="array" ref="AE2:AE62">_xll.FDS(AE1,"FG_TOTAL_RETURNC(-5AY,0,AM)")/100</f>
        <v>6.8871737000000002E-2</v>
      </c>
      <c r="AF2" s="3" cm="1">
        <f t="array" ref="AF2:AF62">_xll.FDS(AF1,"FG_TOTAL_RETURNC(-5AY,0,AM)")/100</f>
        <v>5.4829239999999994E-2</v>
      </c>
      <c r="AG2" s="3" cm="1">
        <f t="array" ref="AG2:AG62">_xll.FDS(AG1,"FG_TOTAL_RETURNC(-5AY,0,AM)")/100</f>
        <v>5.5897116999999996E-2</v>
      </c>
      <c r="AH2" s="3" cm="1">
        <f t="array" ref="AH2:AH62">_xll.FDS(AH1,"FG_TOTAL_RETURNC(-5AY,0,AM)")/100</f>
        <v>7.7489733999999991E-2</v>
      </c>
      <c r="AI2" s="3" cm="1">
        <f t="array" ref="AI2:AI62">_xll.FDS(AI1,"FG_TOTAL_RETURNC(-5AY,0,AM)")/100</f>
        <v>2.6726960000000001E-2</v>
      </c>
      <c r="AJ2" s="3"/>
      <c r="AK2" s="3"/>
      <c r="AL2" s="3"/>
    </row>
    <row r="3" spans="1:38" x14ac:dyDescent="0.45">
      <c r="A3" s="2">
        <v>44159</v>
      </c>
      <c r="B3" s="3">
        <v>5.7591677000000001E-2</v>
      </c>
      <c r="C3" s="3">
        <v>0.10627449</v>
      </c>
      <c r="D3" s="3">
        <v>0.18835974</v>
      </c>
      <c r="E3" s="3">
        <v>0.1080805</v>
      </c>
      <c r="F3" s="3">
        <v>0.1453265</v>
      </c>
      <c r="G3" s="3">
        <v>7.8565360000000001E-2</v>
      </c>
      <c r="H3" s="3">
        <v>5.0094842999999993E-2</v>
      </c>
      <c r="I3" s="3">
        <v>8.3261599999999991E-2</v>
      </c>
      <c r="J3" s="3">
        <v>0.14720392000000002</v>
      </c>
      <c r="K3" s="3">
        <v>0.13294279000000001</v>
      </c>
      <c r="L3" s="3">
        <v>0.13394367000000001</v>
      </c>
      <c r="M3" s="3">
        <v>7.2157263999999999E-2</v>
      </c>
      <c r="N3" s="3">
        <v>0.13545405999999999</v>
      </c>
      <c r="O3" s="3">
        <v>6.3732504999999995E-2</v>
      </c>
      <c r="P3" s="3">
        <v>4.4823646999999994E-2</v>
      </c>
      <c r="Q3" s="3">
        <v>3.3408880000000002E-2</v>
      </c>
      <c r="R3" s="3">
        <v>0.15492618999999999</v>
      </c>
      <c r="S3" s="3">
        <v>0.12412405</v>
      </c>
      <c r="T3" s="3">
        <v>8.0667259999999991E-2</v>
      </c>
      <c r="U3" s="3">
        <v>5.3108809999999999E-2</v>
      </c>
      <c r="V3" s="3">
        <v>2.1207212999999999E-2</v>
      </c>
      <c r="W3" s="3">
        <v>5.9284090000000005E-2</v>
      </c>
      <c r="X3" s="3">
        <v>0.12116861</v>
      </c>
      <c r="Y3" s="3">
        <v>7.8975439999999994E-2</v>
      </c>
      <c r="Z3" s="3">
        <v>3.8095235999999998E-2</v>
      </c>
      <c r="AA3" s="3">
        <v>0.10893762999999999</v>
      </c>
      <c r="AB3" s="3">
        <v>3.3783792999999999E-2</v>
      </c>
      <c r="AC3" s="3">
        <v>0.13232446</v>
      </c>
      <c r="AD3" s="3">
        <v>3.4171580999999999E-2</v>
      </c>
      <c r="AE3" s="3">
        <v>5.0436734999999996E-2</v>
      </c>
      <c r="AF3" s="3">
        <v>0.13184166</v>
      </c>
      <c r="AG3" s="3">
        <v>7.5110792999999995E-2</v>
      </c>
      <c r="AH3" s="3">
        <v>8.367514999999999E-2</v>
      </c>
      <c r="AI3" s="3">
        <v>0.15698838000000001</v>
      </c>
      <c r="AJ3" s="3"/>
      <c r="AK3" s="3"/>
      <c r="AL3" s="3"/>
    </row>
    <row r="4" spans="1:38" x14ac:dyDescent="0.45">
      <c r="A4" s="2">
        <v>44189</v>
      </c>
      <c r="B4" s="3">
        <v>2.2016167999999999E-2</v>
      </c>
      <c r="C4" s="3">
        <v>5.9355140000000001E-2</v>
      </c>
      <c r="D4" s="3">
        <v>4.0626287000000004E-2</v>
      </c>
      <c r="E4" s="3">
        <v>1.0356426E-2</v>
      </c>
      <c r="F4" s="3">
        <v>6.5885899999999997E-2</v>
      </c>
      <c r="G4" s="3">
        <v>5.3485273999999999E-2</v>
      </c>
      <c r="H4" s="3">
        <v>3.7947177999999998E-2</v>
      </c>
      <c r="I4" s="3">
        <v>5.0944685999999996E-2</v>
      </c>
      <c r="J4" s="3">
        <v>2.1066546000000002E-2</v>
      </c>
      <c r="K4" s="3">
        <v>6.9999456000000002E-2</v>
      </c>
      <c r="L4" s="3">
        <v>0.11369097</v>
      </c>
      <c r="M4" s="3">
        <v>6.0762166999999999E-2</v>
      </c>
      <c r="N4" s="3">
        <v>0.16131962000000002</v>
      </c>
      <c r="O4" s="3">
        <v>5.8365344999999999E-2</v>
      </c>
      <c r="P4" s="3">
        <v>-4.6718716999999993E-2</v>
      </c>
      <c r="Q4" s="3">
        <v>1.7534255999999998E-2</v>
      </c>
      <c r="R4" s="3">
        <v>3.5594225E-2</v>
      </c>
      <c r="S4" s="3">
        <v>0.13281560000000001</v>
      </c>
      <c r="T4" s="3">
        <v>4.4378877000000004E-2</v>
      </c>
      <c r="U4" s="3">
        <v>3.3184648000000004E-2</v>
      </c>
      <c r="V4" s="3">
        <v>4.8887729999999997E-4</v>
      </c>
      <c r="W4" s="3">
        <v>3.3388137999999998E-2</v>
      </c>
      <c r="X4" s="3">
        <v>3.1318068999999997E-2</v>
      </c>
      <c r="Y4" s="3">
        <v>3.6885142000000003E-2</v>
      </c>
      <c r="Z4" s="3">
        <v>5.6393979999999996E-2</v>
      </c>
      <c r="AA4" s="3">
        <v>4.8345326999999997E-3</v>
      </c>
      <c r="AB4" s="3">
        <v>2.1308422E-2</v>
      </c>
      <c r="AC4" s="3">
        <v>2.0123242999999999E-2</v>
      </c>
      <c r="AD4" s="3">
        <v>5.3154944999999995E-2</v>
      </c>
      <c r="AE4" s="3">
        <v>2.0261049999999999E-2</v>
      </c>
      <c r="AF4" s="3">
        <v>1.5953182999999999E-2</v>
      </c>
      <c r="AG4" s="3">
        <v>7.1550610000000001E-2</v>
      </c>
      <c r="AH4" s="3">
        <v>1.3076901E-2</v>
      </c>
      <c r="AI4" s="3">
        <v>2.8501509999999997E-2</v>
      </c>
      <c r="AJ4" s="3"/>
      <c r="AK4" s="3"/>
      <c r="AL4" s="3"/>
    </row>
    <row r="5" spans="1:38" x14ac:dyDescent="0.45">
      <c r="A5" s="2">
        <v>44218</v>
      </c>
      <c r="B5" s="3">
        <v>0.11263132000000001</v>
      </c>
      <c r="C5" s="3">
        <v>6.3235879999999994E-2</v>
      </c>
      <c r="D5" s="3">
        <v>5.2155136999999997E-2</v>
      </c>
      <c r="E5" s="3">
        <v>-2.4874090000000001E-2</v>
      </c>
      <c r="F5" s="3">
        <v>9.4887019999999999E-3</v>
      </c>
      <c r="G5" s="3">
        <v>2.1960855000000001E-2</v>
      </c>
      <c r="H5" s="3">
        <v>-2.5417805000000002E-2</v>
      </c>
      <c r="I5" s="3">
        <v>0.1261313</v>
      </c>
      <c r="J5" s="3">
        <v>1.7034291999999999E-2</v>
      </c>
      <c r="K5" s="3">
        <v>0.14191818</v>
      </c>
      <c r="L5" s="3">
        <v>-5.1948013000000001E-2</v>
      </c>
      <c r="M5" s="3">
        <v>3.099358E-2</v>
      </c>
      <c r="N5" s="3">
        <v>-2.9300033999999999E-2</v>
      </c>
      <c r="O5" s="3">
        <v>5.0558924999999998E-2</v>
      </c>
      <c r="P5" s="3">
        <v>0.17315113000000001</v>
      </c>
      <c r="Q5" s="3">
        <v>1.9924641E-2</v>
      </c>
      <c r="R5" s="3">
        <v>3.1938910000000001E-2</v>
      </c>
      <c r="S5" s="3">
        <v>0.10370660000000001</v>
      </c>
      <c r="T5" s="3">
        <v>0.10192954999999999</v>
      </c>
      <c r="U5" s="3">
        <v>9.6832039999999994E-2</v>
      </c>
      <c r="V5" s="3">
        <v>1.6335725999999998E-2</v>
      </c>
      <c r="W5" s="3">
        <v>2.4706005999999999E-2</v>
      </c>
      <c r="X5" s="3">
        <v>3.8847090000000001E-2</v>
      </c>
      <c r="Y5" s="3">
        <v>1.8673538999999999E-2</v>
      </c>
      <c r="Z5" s="3">
        <v>2.2298931999999997E-2</v>
      </c>
      <c r="AA5" s="3">
        <v>5.1959869999999998E-2</v>
      </c>
      <c r="AB5" s="3">
        <v>4.4820430000000001E-2</v>
      </c>
      <c r="AC5" s="3">
        <v>4.0434957000000001E-2</v>
      </c>
      <c r="AD5" s="3">
        <v>5.1234007000000005E-2</v>
      </c>
      <c r="AE5" s="3">
        <v>3.7615179999999998E-2</v>
      </c>
      <c r="AF5" s="3">
        <v>7.2201490000000004E-3</v>
      </c>
      <c r="AG5" s="3">
        <v>6.9032072999999999E-2</v>
      </c>
      <c r="AH5" s="3">
        <v>5.7465552999999996E-2</v>
      </c>
      <c r="AI5" s="3">
        <v>-6.1078670000000003E-3</v>
      </c>
      <c r="AJ5" s="3"/>
      <c r="AK5" s="3"/>
      <c r="AL5" s="3"/>
    </row>
    <row r="6" spans="1:38" x14ac:dyDescent="0.45">
      <c r="A6" s="2">
        <v>44251</v>
      </c>
      <c r="B6" s="3">
        <v>-4.3917894000000002E-3</v>
      </c>
      <c r="C6" s="3">
        <v>5.4413200000000002E-2</v>
      </c>
      <c r="D6" s="3">
        <v>-2.2941410000000002E-2</v>
      </c>
      <c r="E6" s="3">
        <v>-5.3208169999999999E-2</v>
      </c>
      <c r="F6" s="3">
        <v>1.0443925999999999E-2</v>
      </c>
      <c r="G6" s="3">
        <v>0.10294950500000001</v>
      </c>
      <c r="H6" s="3">
        <v>-1.6791701000000003E-2</v>
      </c>
      <c r="I6" s="3">
        <v>3.1292795999999998E-2</v>
      </c>
      <c r="J6" s="3">
        <v>-1.6759694000000002E-2</v>
      </c>
      <c r="K6" s="3">
        <v>-4.0822864E-2</v>
      </c>
      <c r="L6" s="3">
        <v>-8.8470579999999997E-3</v>
      </c>
      <c r="M6" s="3">
        <v>8.1122875000000011E-2</v>
      </c>
      <c r="N6" s="3">
        <v>4.0912629999999999E-4</v>
      </c>
      <c r="O6" s="3">
        <v>3.4582852999999997E-2</v>
      </c>
      <c r="P6" s="3">
        <v>-1.0652304E-2</v>
      </c>
      <c r="Q6" s="3">
        <v>-6.4942E-2</v>
      </c>
      <c r="R6" s="3">
        <v>-4.5197606000000005E-3</v>
      </c>
      <c r="S6" s="3">
        <v>5.7163240000000001E-3</v>
      </c>
      <c r="T6" s="3">
        <v>-2.3220420000000002E-2</v>
      </c>
      <c r="U6" s="3">
        <v>-1.9073606E-2</v>
      </c>
      <c r="V6" s="3">
        <v>3.4037232000000001E-2</v>
      </c>
      <c r="W6" s="3">
        <v>-5.1562843000000004E-2</v>
      </c>
      <c r="X6" s="3">
        <v>3.7394403999999999E-2</v>
      </c>
      <c r="Y6" s="3">
        <v>6.0998797E-2</v>
      </c>
      <c r="Z6" s="3">
        <v>5.2227973999999996E-3</v>
      </c>
      <c r="AA6" s="3">
        <v>1.7042160000000001E-2</v>
      </c>
      <c r="AB6" s="3">
        <v>-3.5018563000000003E-2</v>
      </c>
      <c r="AC6" s="3">
        <v>3.2984972000000001E-2</v>
      </c>
      <c r="AD6" s="3">
        <v>-3.9641260000000001E-3</v>
      </c>
      <c r="AE6" s="3">
        <v>2.321875E-2</v>
      </c>
      <c r="AF6" s="3">
        <v>3.6738396E-2</v>
      </c>
      <c r="AG6" s="3">
        <v>2.4384737E-2</v>
      </c>
      <c r="AH6" s="3">
        <v>2.9188394999999999E-2</v>
      </c>
      <c r="AI6" s="3">
        <v>4.2676686999999998E-2</v>
      </c>
      <c r="AJ6" s="3"/>
      <c r="AK6" s="3"/>
      <c r="AL6" s="3"/>
    </row>
    <row r="7" spans="1:38" x14ac:dyDescent="0.45">
      <c r="A7" s="2">
        <v>44279</v>
      </c>
      <c r="B7" s="3">
        <v>-0.11777681</v>
      </c>
      <c r="C7" s="3">
        <v>1.2000799E-3</v>
      </c>
      <c r="D7" s="3">
        <v>-6.6666660000000003E-2</v>
      </c>
      <c r="E7" s="3">
        <v>-4.3966950000000005E-2</v>
      </c>
      <c r="F7" s="3">
        <v>-8.5788139999999999E-2</v>
      </c>
      <c r="G7" s="3">
        <v>-0.12831056999999998</v>
      </c>
      <c r="H7" s="3">
        <v>-6.1773060000000005E-3</v>
      </c>
      <c r="I7" s="3">
        <v>-4.5266094E-2</v>
      </c>
      <c r="J7" s="3">
        <v>8.9961290000000003E-3</v>
      </c>
      <c r="K7" s="3">
        <v>-4.4227065999999995E-2</v>
      </c>
      <c r="L7" s="3">
        <v>-7.4863194999999993E-2</v>
      </c>
      <c r="M7" s="3">
        <v>-4.6411809999999998E-2</v>
      </c>
      <c r="N7" s="3">
        <v>5.0306680000000006E-2</v>
      </c>
      <c r="O7" s="3">
        <v>-2.1972835000000003E-2</v>
      </c>
      <c r="P7" s="3">
        <v>-0.1193251</v>
      </c>
      <c r="Q7" s="3">
        <v>4.3478250000000003E-2</v>
      </c>
      <c r="R7" s="3">
        <v>5.3463459999999997E-2</v>
      </c>
      <c r="S7" s="3">
        <v>-0.15630548999999999</v>
      </c>
      <c r="T7" s="3">
        <v>2.3764609999999999E-2</v>
      </c>
      <c r="U7" s="3">
        <v>-3.3333359999999999E-2</v>
      </c>
      <c r="V7" s="3">
        <v>3.1088114E-2</v>
      </c>
      <c r="W7" s="3">
        <v>-5.7425794999999995E-2</v>
      </c>
      <c r="X7" s="3">
        <v>-4.8837129999999999E-2</v>
      </c>
      <c r="Y7" s="3">
        <v>8.6387396000000005E-3</v>
      </c>
      <c r="Z7" s="3">
        <v>9.1683865000000001E-4</v>
      </c>
      <c r="AA7" s="3">
        <v>-2.8542936000000001E-2</v>
      </c>
      <c r="AB7" s="3">
        <v>7.7115299999999994E-3</v>
      </c>
      <c r="AC7" s="3">
        <v>-2.4976254E-2</v>
      </c>
      <c r="AD7" s="3">
        <v>-3.6632418999999999E-2</v>
      </c>
      <c r="AE7" s="3">
        <v>-7.6030489999999997E-3</v>
      </c>
      <c r="AF7" s="3">
        <v>-1.0947764E-2</v>
      </c>
      <c r="AG7" s="3">
        <v>-1.12409E-2</v>
      </c>
      <c r="AH7" s="3">
        <v>2.3979783000000001E-2</v>
      </c>
      <c r="AI7" s="3">
        <v>1.5389680999999999E-2</v>
      </c>
      <c r="AJ7" s="3"/>
      <c r="AK7" s="3"/>
      <c r="AL7" s="3"/>
    </row>
    <row r="8" spans="1:38" x14ac:dyDescent="0.45">
      <c r="A8" s="2">
        <v>44309</v>
      </c>
      <c r="B8" s="3">
        <v>6.5250039999999995E-2</v>
      </c>
      <c r="C8" s="3">
        <v>2.7269960000000003E-2</v>
      </c>
      <c r="D8" s="3">
        <v>-1.4375567000000001E-2</v>
      </c>
      <c r="E8" s="3">
        <v>4.1494370000000006E-3</v>
      </c>
      <c r="F8" s="3">
        <v>0.10005641000000001</v>
      </c>
      <c r="G8" s="3">
        <v>-6.0766992999999998E-2</v>
      </c>
      <c r="H8" s="3">
        <v>2.0840882999999998E-2</v>
      </c>
      <c r="I8" s="3">
        <v>0.10837089999999999</v>
      </c>
      <c r="J8" s="3">
        <v>0.10933828</v>
      </c>
      <c r="K8" s="3">
        <v>7.9409359999999998E-2</v>
      </c>
      <c r="L8" s="3">
        <v>0.106131315</v>
      </c>
      <c r="M8" s="3">
        <v>9.3053230000000001E-2</v>
      </c>
      <c r="N8" s="3">
        <v>0.10085667000000001</v>
      </c>
      <c r="O8" s="3">
        <v>-4.2782069999999998E-2</v>
      </c>
      <c r="P8" s="3">
        <v>5.6087730000000002E-2</v>
      </c>
      <c r="Q8" s="3">
        <v>6.2770605000000007E-2</v>
      </c>
      <c r="R8" s="3">
        <v>-1.0975063E-2</v>
      </c>
      <c r="S8" s="3">
        <v>-6.5684199999999998E-2</v>
      </c>
      <c r="T8" s="3">
        <v>3.0750155000000001E-2</v>
      </c>
      <c r="U8" s="3">
        <v>0.11724138000000001</v>
      </c>
      <c r="V8" s="3">
        <v>9.3408219999999986E-2</v>
      </c>
      <c r="W8" s="3">
        <v>4.8578380000000004E-2</v>
      </c>
      <c r="X8" s="3">
        <v>6.9274664E-2</v>
      </c>
      <c r="Y8" s="3">
        <v>3.4554004999999999E-2</v>
      </c>
      <c r="Z8" s="3">
        <v>7.2977065999999993E-2</v>
      </c>
      <c r="AA8" s="3">
        <v>1.0086178999999999E-2</v>
      </c>
      <c r="AB8" s="3">
        <v>5.8293939999999995E-2</v>
      </c>
      <c r="AC8" s="3">
        <v>5.2529096999999997E-2</v>
      </c>
      <c r="AD8" s="3">
        <v>8.8338140000000009E-2</v>
      </c>
      <c r="AE8" s="3">
        <v>7.5402617000000005E-2</v>
      </c>
      <c r="AF8" s="3">
        <v>8.0978759999999997E-2</v>
      </c>
      <c r="AG8" s="3">
        <v>9.4516279999999994E-2</v>
      </c>
      <c r="AH8" s="3">
        <v>7.1380376999999995E-2</v>
      </c>
      <c r="AI8" s="3">
        <v>3.8052201000000001E-2</v>
      </c>
      <c r="AJ8" s="3"/>
      <c r="AK8" s="3"/>
      <c r="AL8" s="3"/>
    </row>
    <row r="9" spans="1:38" x14ac:dyDescent="0.45">
      <c r="A9" s="2">
        <v>44340</v>
      </c>
      <c r="B9" s="3">
        <v>1.7836094E-2</v>
      </c>
      <c r="C9" s="3">
        <v>-0.17269539</v>
      </c>
      <c r="D9" s="3">
        <v>-3.8286269000000005E-2</v>
      </c>
      <c r="E9" s="3">
        <v>-2.444905E-2</v>
      </c>
      <c r="F9" s="3">
        <v>0.10534441</v>
      </c>
      <c r="G9" s="3">
        <v>4.3969153999999996E-3</v>
      </c>
      <c r="H9" s="3">
        <v>-3.5100280999999997E-2</v>
      </c>
      <c r="I9" s="3">
        <v>-4.8730792999999994E-2</v>
      </c>
      <c r="J9" s="3">
        <v>8.0372094999999998E-3</v>
      </c>
      <c r="K9" s="3">
        <v>-2.5958597999999999E-2</v>
      </c>
      <c r="L9" s="3">
        <v>6.0213804000000003E-2</v>
      </c>
      <c r="M9" s="3">
        <v>1.5692711000000002E-3</v>
      </c>
      <c r="N9" s="3">
        <v>3.1836033000000002E-3</v>
      </c>
      <c r="O9" s="3">
        <v>8.8639145000000003E-2</v>
      </c>
      <c r="P9" s="3">
        <v>-5.0005969999999997E-2</v>
      </c>
      <c r="Q9" s="3">
        <v>-1.8329859E-2</v>
      </c>
      <c r="R9" s="3">
        <v>-1.1199713000000001E-3</v>
      </c>
      <c r="S9" s="3">
        <v>6.7597984999999999E-2</v>
      </c>
      <c r="T9" s="3">
        <v>8.5029599999999997E-2</v>
      </c>
      <c r="U9" s="3">
        <v>-2.5720596E-3</v>
      </c>
      <c r="V9" s="3">
        <v>2.0275712000000001E-2</v>
      </c>
      <c r="W9" s="3">
        <v>-2.8044639999999999E-2</v>
      </c>
      <c r="X9" s="3">
        <v>9.5274450000000007E-3</v>
      </c>
      <c r="Y9" s="3">
        <v>7.2794794999999995E-2</v>
      </c>
      <c r="Z9" s="3">
        <v>2.2766112999999998E-2</v>
      </c>
      <c r="AA9" s="3">
        <v>-1.2590349000000001E-2</v>
      </c>
      <c r="AB9" s="3">
        <v>2.5095700999999998E-2</v>
      </c>
      <c r="AC9" s="3">
        <v>4.5594572999999999E-2</v>
      </c>
      <c r="AD9" s="3">
        <v>-2.0358264000000001E-2</v>
      </c>
      <c r="AE9" s="3">
        <v>5.8310030000000004E-3</v>
      </c>
      <c r="AF9" s="3">
        <v>4.2306660000000003E-2</v>
      </c>
      <c r="AG9" s="3">
        <v>-2.0360947000000001E-4</v>
      </c>
      <c r="AH9" s="3">
        <v>1.345098E-2</v>
      </c>
      <c r="AI9" s="3">
        <v>3.5725474E-2</v>
      </c>
      <c r="AJ9" s="3"/>
      <c r="AK9" s="3"/>
      <c r="AL9" s="3"/>
    </row>
    <row r="10" spans="1:38" x14ac:dyDescent="0.45">
      <c r="A10" s="2">
        <v>44371</v>
      </c>
      <c r="B10" s="3">
        <v>7.4101686000000002E-3</v>
      </c>
      <c r="C10" s="3">
        <v>6.2536240000000007E-2</v>
      </c>
      <c r="D10" s="3">
        <v>-1.4637113E-2</v>
      </c>
      <c r="E10" s="3">
        <v>0.1096834</v>
      </c>
      <c r="F10" s="3">
        <v>3.8597940999999997E-2</v>
      </c>
      <c r="G10" s="3">
        <v>-0.10318822000000001</v>
      </c>
      <c r="H10" s="3">
        <v>-7.5568557000000001E-3</v>
      </c>
      <c r="I10" s="3">
        <v>4.2002916000000001E-2</v>
      </c>
      <c r="J10" s="3">
        <v>2.1792172999999998E-2</v>
      </c>
      <c r="K10" s="3">
        <v>3.3396005999999999E-2</v>
      </c>
      <c r="L10" s="3">
        <v>0.13063812</v>
      </c>
      <c r="M10" s="3">
        <v>-2.6962996000000003E-2</v>
      </c>
      <c r="N10" s="3">
        <v>1.6572595000000002E-2</v>
      </c>
      <c r="O10" s="3">
        <v>1.9977331000000001E-2</v>
      </c>
      <c r="P10" s="3">
        <v>2.7853490000000002E-2</v>
      </c>
      <c r="Q10" s="3">
        <v>1.2737036E-2</v>
      </c>
      <c r="R10" s="3">
        <v>2.1825551999999998E-2</v>
      </c>
      <c r="S10" s="3">
        <v>-5.0239029999999997E-2</v>
      </c>
      <c r="T10" s="3">
        <v>5.5100919999999994E-3</v>
      </c>
      <c r="U10" s="3">
        <v>3.7132619999999998E-2</v>
      </c>
      <c r="V10" s="3">
        <v>4.8479319999999999E-2</v>
      </c>
      <c r="W10" s="3">
        <v>-7.1963670000000004E-3</v>
      </c>
      <c r="X10" s="3">
        <v>8.1964729999999993E-3</v>
      </c>
      <c r="Y10" s="3">
        <v>6.1552525000000005E-3</v>
      </c>
      <c r="Z10" s="3">
        <v>-1.1305750000000002E-2</v>
      </c>
      <c r="AA10" s="3">
        <v>5.5685042999999998E-3</v>
      </c>
      <c r="AB10" s="3">
        <v>3.8729072000000003E-2</v>
      </c>
      <c r="AC10" s="3">
        <v>-6.4731835999999997E-3</v>
      </c>
      <c r="AD10" s="3">
        <v>5.3481580000000001E-2</v>
      </c>
      <c r="AE10" s="3">
        <v>1.7509818E-2</v>
      </c>
      <c r="AF10" s="3">
        <v>1.0386108999999999E-2</v>
      </c>
      <c r="AG10" s="3">
        <v>6.0796738000000004E-5</v>
      </c>
      <c r="AH10" s="3">
        <v>-4.3006540000000001E-3</v>
      </c>
      <c r="AI10" s="3">
        <v>9.5963480000000006E-4</v>
      </c>
      <c r="AJ10" s="3"/>
      <c r="AK10" s="3"/>
      <c r="AL10" s="3"/>
    </row>
    <row r="11" spans="1:38" x14ac:dyDescent="0.45">
      <c r="A11" s="2">
        <v>44400</v>
      </c>
      <c r="B11" s="3">
        <v>2.2935866999999999E-4</v>
      </c>
      <c r="C11" s="3">
        <v>-8.9436349999999998E-2</v>
      </c>
      <c r="D11" s="3">
        <v>-2.1781266000000001E-2</v>
      </c>
      <c r="E11" s="3">
        <v>-9.6557255000000008E-2</v>
      </c>
      <c r="F11" s="3">
        <v>-3.7701964000000004E-2</v>
      </c>
      <c r="G11" s="3">
        <v>-1.3009846E-2</v>
      </c>
      <c r="H11" s="3">
        <v>-3.8580240000000002E-2</v>
      </c>
      <c r="I11" s="3">
        <v>7.2716475000000006E-3</v>
      </c>
      <c r="J11" s="3">
        <v>-6.8294405999999993E-3</v>
      </c>
      <c r="K11" s="3">
        <v>-3.5312950000000003E-2</v>
      </c>
      <c r="L11" s="3">
        <v>-8.5795940000000001E-2</v>
      </c>
      <c r="M11" s="3">
        <v>-4.2250633000000003E-2</v>
      </c>
      <c r="N11" s="3">
        <v>-7.4921965999999993E-2</v>
      </c>
      <c r="O11" s="3">
        <v>2.0256041999999999E-3</v>
      </c>
      <c r="P11" s="3">
        <v>-8.3292540000000012E-2</v>
      </c>
      <c r="Q11" s="3">
        <v>-1.2565434E-2</v>
      </c>
      <c r="R11" s="3">
        <v>-2.5616110000000001E-2</v>
      </c>
      <c r="S11" s="3">
        <v>-2.8375327999999998E-2</v>
      </c>
      <c r="T11" s="3">
        <v>-2.7330100000000003E-2</v>
      </c>
      <c r="U11" s="3">
        <v>-5.1715612000000001E-2</v>
      </c>
      <c r="V11" s="3">
        <v>-1.4540792E-2</v>
      </c>
      <c r="W11" s="3">
        <v>2.2683144000000001E-3</v>
      </c>
      <c r="X11" s="3">
        <v>-1.70843E-2</v>
      </c>
      <c r="Y11" s="3">
        <v>-1.7296493E-2</v>
      </c>
      <c r="Z11" s="3">
        <v>-1.0017157E-2</v>
      </c>
      <c r="AA11" s="3">
        <v>-3.5237074000000002E-3</v>
      </c>
      <c r="AB11" s="3">
        <v>8.7469816000000002E-3</v>
      </c>
      <c r="AC11" s="3">
        <v>-2.171296E-2</v>
      </c>
      <c r="AD11" s="3">
        <v>5.2330729999999999E-2</v>
      </c>
      <c r="AE11" s="3">
        <v>3.4909368000000003E-2</v>
      </c>
      <c r="AF11" s="3">
        <v>-2.3027240999999997E-2</v>
      </c>
      <c r="AG11" s="3">
        <v>1.4763235999999999E-2</v>
      </c>
      <c r="AH11" s="3">
        <v>2.5788665000000002E-2</v>
      </c>
      <c r="AI11" s="3">
        <v>-2.9420733000000001E-2</v>
      </c>
      <c r="AJ11" s="3"/>
      <c r="AK11" s="3"/>
      <c r="AL11" s="3"/>
    </row>
    <row r="12" spans="1:38" x14ac:dyDescent="0.45">
      <c r="A12" s="2">
        <v>44432</v>
      </c>
      <c r="B12" s="3">
        <v>-2.1544873999999999E-2</v>
      </c>
      <c r="C12" s="3">
        <v>1.4455199E-2</v>
      </c>
      <c r="D12" s="3">
        <v>3.7605165999999995E-2</v>
      </c>
      <c r="E12" s="3">
        <v>4.6082972999999999E-2</v>
      </c>
      <c r="F12" s="3">
        <v>2.7985096000000001E-2</v>
      </c>
      <c r="G12" s="3">
        <v>-7.3744180000000006E-2</v>
      </c>
      <c r="H12" s="3">
        <v>2.4077057999999998E-2</v>
      </c>
      <c r="I12" s="3">
        <v>-2.5266825999999999E-2</v>
      </c>
      <c r="J12" s="3">
        <v>2.9172660000000003E-2</v>
      </c>
      <c r="K12" s="3">
        <v>-5.1691649999999999E-2</v>
      </c>
      <c r="L12" s="3">
        <v>-5.3962469999999998E-2</v>
      </c>
      <c r="M12" s="3">
        <v>8.4829329999999996E-4</v>
      </c>
      <c r="N12" s="3">
        <v>5.6992890000000004E-2</v>
      </c>
      <c r="O12" s="3">
        <v>4.7618985000000003E-2</v>
      </c>
      <c r="P12" s="3">
        <v>-5.7723164999999993E-2</v>
      </c>
      <c r="Q12" s="3">
        <v>5.5408239999999997E-2</v>
      </c>
      <c r="R12" s="3">
        <v>2.7105093E-2</v>
      </c>
      <c r="S12" s="3">
        <v>0.10315597999999999</v>
      </c>
      <c r="T12" s="3">
        <v>6.9221853999999999E-2</v>
      </c>
      <c r="U12" s="3">
        <v>1.1012077E-2</v>
      </c>
      <c r="V12" s="3">
        <v>6.0056925000000004E-2</v>
      </c>
      <c r="W12" s="3">
        <v>1.7782449999999999E-3</v>
      </c>
      <c r="X12" s="3">
        <v>-3.4762619999999999E-3</v>
      </c>
      <c r="Y12" s="3">
        <v>1.5163898E-2</v>
      </c>
      <c r="Z12" s="3">
        <v>1.1564136000000001E-2</v>
      </c>
      <c r="AA12" s="3">
        <v>3.9781332000000001E-3</v>
      </c>
      <c r="AB12" s="3">
        <v>2.7626514000000001E-2</v>
      </c>
      <c r="AC12" s="3">
        <v>1.6029596E-2</v>
      </c>
      <c r="AD12" s="3">
        <v>1.6757131000000001E-2</v>
      </c>
      <c r="AE12" s="3">
        <v>1.8252491999999999E-2</v>
      </c>
      <c r="AF12" s="3">
        <v>1.324153E-2</v>
      </c>
      <c r="AG12" s="3">
        <v>4.8696756000000001E-2</v>
      </c>
      <c r="AH12" s="3">
        <v>-7.6875687000000003E-3</v>
      </c>
      <c r="AI12" s="3">
        <v>2.7812480000000001E-2</v>
      </c>
      <c r="AJ12" s="3"/>
      <c r="AK12" s="3"/>
      <c r="AL12" s="3"/>
    </row>
    <row r="13" spans="1:38" x14ac:dyDescent="0.45">
      <c r="A13" s="2">
        <v>44463</v>
      </c>
      <c r="B13" s="3">
        <v>-1.3117790000000001E-2</v>
      </c>
      <c r="C13" s="3">
        <v>-1.4249206E-2</v>
      </c>
      <c r="D13" s="3">
        <v>1.4783144E-2</v>
      </c>
      <c r="E13" s="3">
        <v>2.1009802999999997E-2</v>
      </c>
      <c r="F13" s="3">
        <v>6.3520670000000003E-3</v>
      </c>
      <c r="G13" s="3">
        <v>2.7307629999999999E-2</v>
      </c>
      <c r="H13" s="3">
        <v>-1.2147366999999999E-2</v>
      </c>
      <c r="I13" s="3">
        <v>3.0107856000000002E-2</v>
      </c>
      <c r="J13" s="3">
        <v>-2.4296044999999999E-3</v>
      </c>
      <c r="K13" s="3">
        <v>-3.4857809999999996E-2</v>
      </c>
      <c r="L13" s="3">
        <v>-7.8809619999999997E-2</v>
      </c>
      <c r="M13" s="3">
        <v>-1.6105056E-2</v>
      </c>
      <c r="N13" s="3">
        <v>-2.6605189999999997E-2</v>
      </c>
      <c r="O13" s="3">
        <v>7.0111513E-2</v>
      </c>
      <c r="P13" s="3">
        <v>-5.5445194000000003E-2</v>
      </c>
      <c r="Q13" s="3">
        <v>-1.758337E-3</v>
      </c>
      <c r="R13" s="3">
        <v>2.7832747000000001E-2</v>
      </c>
      <c r="S13" s="3">
        <v>-0.10546541</v>
      </c>
      <c r="T13" s="3">
        <v>6.6841839999999993E-3</v>
      </c>
      <c r="U13" s="3">
        <v>1.556015E-2</v>
      </c>
      <c r="V13" s="3">
        <v>6.3492059999999996E-3</v>
      </c>
      <c r="W13" s="3">
        <v>2.4043798000000002E-2</v>
      </c>
      <c r="X13" s="3">
        <v>-1.8217027E-2</v>
      </c>
      <c r="Y13" s="3">
        <v>-1.5737534000000001E-2</v>
      </c>
      <c r="Z13" s="3">
        <v>-2.9151201000000002E-2</v>
      </c>
      <c r="AA13" s="3">
        <v>6.6334130000000005E-2</v>
      </c>
      <c r="AB13" s="3">
        <v>-5.5141269999999999E-2</v>
      </c>
      <c r="AC13" s="3">
        <v>-1.1832535E-2</v>
      </c>
      <c r="AD13" s="3">
        <v>-1.6493200999999999E-3</v>
      </c>
      <c r="AE13" s="3">
        <v>-5.8569910000000006E-3</v>
      </c>
      <c r="AF13" s="3">
        <v>3.920555E-3</v>
      </c>
      <c r="AG13" s="3">
        <v>8.2851650000000006E-3</v>
      </c>
      <c r="AH13" s="3">
        <v>-2.3450552999999999E-2</v>
      </c>
      <c r="AI13" s="3">
        <v>-1.1553705000000001E-2</v>
      </c>
      <c r="AJ13" s="3"/>
      <c r="AK13" s="3"/>
      <c r="AL13" s="3"/>
    </row>
    <row r="14" spans="1:38" x14ac:dyDescent="0.45">
      <c r="A14" s="2">
        <v>44491</v>
      </c>
      <c r="B14" s="3">
        <v>3.4891962999999998E-2</v>
      </c>
      <c r="C14" s="3">
        <v>-0.10155671999999999</v>
      </c>
      <c r="D14" s="3">
        <v>0.14567660999999998</v>
      </c>
      <c r="E14" s="3">
        <v>7.8944563999999995E-2</v>
      </c>
      <c r="F14" s="3">
        <v>5.5004477999999996E-2</v>
      </c>
      <c r="G14" s="3">
        <v>0.14114571000000001</v>
      </c>
      <c r="H14" s="3">
        <v>5.3550243000000004E-2</v>
      </c>
      <c r="I14" s="3">
        <v>-3.0009329999999997E-2</v>
      </c>
      <c r="J14" s="3">
        <v>5.2770375999999994E-3</v>
      </c>
      <c r="K14" s="3">
        <v>-2.6057482E-2</v>
      </c>
      <c r="L14" s="3">
        <v>-0.10020941999999999</v>
      </c>
      <c r="M14" s="3">
        <v>4.9106120000000003E-2</v>
      </c>
      <c r="N14" s="3">
        <v>4.4460654000000002E-2</v>
      </c>
      <c r="O14" s="3">
        <v>-1.0418772999999999E-2</v>
      </c>
      <c r="P14" s="3">
        <v>8.8124990000000014E-2</v>
      </c>
      <c r="Q14" s="3">
        <v>5.2944183000000006E-2</v>
      </c>
      <c r="R14" s="3">
        <v>7.5223446000000005E-3</v>
      </c>
      <c r="S14" s="3">
        <v>-8.1145763000000006E-3</v>
      </c>
      <c r="T14" s="3">
        <v>-1.2135148E-2</v>
      </c>
      <c r="U14" s="3">
        <v>3.0642747999999999E-3</v>
      </c>
      <c r="V14" s="3">
        <v>6.624603300000001E-2</v>
      </c>
      <c r="W14" s="3">
        <v>6.4607859999999996E-3</v>
      </c>
      <c r="X14" s="3">
        <v>4.7769427000000003E-2</v>
      </c>
      <c r="Y14" s="3">
        <v>7.2086690000000009E-2</v>
      </c>
      <c r="Z14" s="3">
        <v>-5.5932400000000002E-3</v>
      </c>
      <c r="AA14" s="3">
        <v>-5.8354080000000003E-2</v>
      </c>
      <c r="AB14" s="3">
        <v>2.8660416999999997E-2</v>
      </c>
      <c r="AC14" s="3">
        <v>3.5922647000000002E-2</v>
      </c>
      <c r="AD14" s="3">
        <v>2.0625590999999999E-3</v>
      </c>
      <c r="AE14" s="3">
        <v>2.0747423000000001E-2</v>
      </c>
      <c r="AF14" s="3">
        <v>1.4579534999999999E-2</v>
      </c>
      <c r="AG14" s="3">
        <v>2.8663873999999999E-3</v>
      </c>
      <c r="AH14" s="3">
        <v>4.5240163999999999E-2</v>
      </c>
      <c r="AI14" s="3">
        <v>2.6145816000000002E-2</v>
      </c>
      <c r="AJ14" s="3"/>
      <c r="AK14" s="3"/>
      <c r="AL14" s="3"/>
    </row>
    <row r="15" spans="1:38" x14ac:dyDescent="0.45">
      <c r="A15" s="2">
        <v>44524</v>
      </c>
      <c r="B15" s="3">
        <v>1.1469126000000001E-3</v>
      </c>
      <c r="C15" s="3">
        <v>0.13696373000000001</v>
      </c>
      <c r="D15" s="3">
        <v>-2.9122173999999997E-2</v>
      </c>
      <c r="E15" s="3">
        <v>1.4193295999999999E-2</v>
      </c>
      <c r="F15" s="3">
        <v>-0.11666667999999999</v>
      </c>
      <c r="G15" s="3">
        <v>-4.9868765000000002E-2</v>
      </c>
      <c r="H15" s="3">
        <v>-6.1370430000000004E-2</v>
      </c>
      <c r="I15" s="3">
        <v>5.8491825999999997E-2</v>
      </c>
      <c r="J15" s="3">
        <v>-7.0664224999999997E-2</v>
      </c>
      <c r="K15" s="3">
        <v>-1.4559447999999999E-2</v>
      </c>
      <c r="L15" s="3">
        <v>-8.6436270000000009E-3</v>
      </c>
      <c r="M15" s="3">
        <v>-7.2059097000000003E-2</v>
      </c>
      <c r="N15" s="3">
        <v>-6.6643420000000009E-2</v>
      </c>
      <c r="O15" s="3">
        <v>-1.5590191E-2</v>
      </c>
      <c r="P15" s="3">
        <v>-6.5397443999999999E-2</v>
      </c>
      <c r="Q15" s="3">
        <v>-4.3973327000000001E-3</v>
      </c>
      <c r="R15" s="3">
        <v>3.8942100000000004E-3</v>
      </c>
      <c r="S15" s="3">
        <v>-1.9730508000000001E-2</v>
      </c>
      <c r="T15" s="3">
        <v>0.12543784999999999</v>
      </c>
      <c r="U15" s="3">
        <v>5.4989815000000004E-2</v>
      </c>
      <c r="V15" s="3">
        <v>-4.984069E-2</v>
      </c>
      <c r="W15" s="3">
        <v>-6.7480802999999992E-2</v>
      </c>
      <c r="X15" s="3">
        <v>-3.8055777999999998E-2</v>
      </c>
      <c r="Y15" s="3">
        <v>-6.3195230000000005E-3</v>
      </c>
      <c r="Z15" s="3">
        <v>-2.4866820000000001E-2</v>
      </c>
      <c r="AA15" s="3">
        <v>5.2616596000000003E-3</v>
      </c>
      <c r="AB15" s="3">
        <v>1.8171071999999999E-3</v>
      </c>
      <c r="AC15" s="3">
        <v>-1.8375874E-2</v>
      </c>
      <c r="AD15" s="3">
        <v>6.5918207000000006E-2</v>
      </c>
      <c r="AE15" s="3">
        <v>3.6016940000000004E-2</v>
      </c>
      <c r="AF15" s="3">
        <v>5.1319600000000005E-4</v>
      </c>
      <c r="AG15" s="3">
        <v>-4.0777444999999996E-2</v>
      </c>
      <c r="AH15" s="3">
        <v>-5.2923144999999998E-2</v>
      </c>
      <c r="AI15" s="3">
        <v>-1.3788939E-2</v>
      </c>
      <c r="AJ15" s="3"/>
      <c r="AK15" s="3"/>
      <c r="AL15" s="3"/>
    </row>
    <row r="16" spans="1:38" x14ac:dyDescent="0.45">
      <c r="A16" s="2">
        <v>44553</v>
      </c>
      <c r="B16" s="3">
        <v>8.97944E-3</v>
      </c>
      <c r="C16" s="3">
        <v>-0.15550744999999999</v>
      </c>
      <c r="D16" s="3">
        <v>-2.2716165E-2</v>
      </c>
      <c r="E16" s="3">
        <v>-1.8545389000000002E-2</v>
      </c>
      <c r="F16" s="3">
        <v>5.364537E-3</v>
      </c>
      <c r="G16" s="3">
        <v>1.8790721999999999E-2</v>
      </c>
      <c r="H16" s="3">
        <v>6.3536170000000006E-3</v>
      </c>
      <c r="I16" s="3">
        <v>2.8155565E-2</v>
      </c>
      <c r="J16" s="3">
        <v>9.5465900000000006E-2</v>
      </c>
      <c r="K16" s="3">
        <v>1.6093253999999998E-2</v>
      </c>
      <c r="L16" s="3">
        <v>-4.4184923000000001E-3</v>
      </c>
      <c r="M16" s="3">
        <v>4.1843057000000003E-2</v>
      </c>
      <c r="N16" s="3">
        <v>7.4766874000000002E-3</v>
      </c>
      <c r="O16" s="3">
        <v>-1.2752473E-2</v>
      </c>
      <c r="P16" s="3">
        <v>-6.7088010000000003E-2</v>
      </c>
      <c r="Q16" s="3">
        <v>-9.8659990000000003E-3</v>
      </c>
      <c r="R16" s="3">
        <v>-7.6372030000000004E-3</v>
      </c>
      <c r="S16" s="3">
        <v>3.0600309999999999E-2</v>
      </c>
      <c r="T16" s="3">
        <v>-1.2260199000000001E-2</v>
      </c>
      <c r="U16" s="3">
        <v>2.0947456000000001E-3</v>
      </c>
      <c r="V16" s="3">
        <v>-8.9984536000000011E-3</v>
      </c>
      <c r="W16" s="3">
        <v>1.3378859000000001E-3</v>
      </c>
      <c r="X16" s="3">
        <v>6.0998200000000006E-3</v>
      </c>
      <c r="Y16" s="3">
        <v>-2.2100626999999998E-2</v>
      </c>
      <c r="Z16" s="3">
        <v>-1.3310312999999998E-3</v>
      </c>
      <c r="AA16" s="3">
        <v>-7.0527790000000003E-3</v>
      </c>
      <c r="AB16" s="3">
        <v>5.0181389999999999E-2</v>
      </c>
      <c r="AC16" s="3">
        <v>2.0703792999999998E-2</v>
      </c>
      <c r="AD16" s="3">
        <v>-3.3293961999999997E-3</v>
      </c>
      <c r="AE16" s="3">
        <v>6.038308E-3</v>
      </c>
      <c r="AF16" s="3">
        <v>1.5802860000000002E-2</v>
      </c>
      <c r="AG16" s="3">
        <v>-8.0411434000000007E-3</v>
      </c>
      <c r="AH16" s="3">
        <v>1.7601252000000001E-2</v>
      </c>
      <c r="AI16" s="3">
        <v>1.2912750000000001E-3</v>
      </c>
      <c r="AJ16" s="3"/>
      <c r="AK16" s="3"/>
      <c r="AL16" s="3"/>
    </row>
    <row r="17" spans="1:38" x14ac:dyDescent="0.45">
      <c r="A17" s="2">
        <v>44585</v>
      </c>
      <c r="B17" s="3">
        <v>-4.1246533000000002E-2</v>
      </c>
      <c r="C17" s="3">
        <v>0.15739166000000002</v>
      </c>
      <c r="D17" s="3">
        <v>1.131916E-2</v>
      </c>
      <c r="E17" s="3">
        <v>-3.4429371E-2</v>
      </c>
      <c r="F17" s="3">
        <v>-1.1673151999999999E-2</v>
      </c>
      <c r="G17" s="3">
        <v>0.12387228</v>
      </c>
      <c r="H17" s="3">
        <v>-3.2936335E-3</v>
      </c>
      <c r="I17" s="3">
        <v>-1.1562467E-2</v>
      </c>
      <c r="J17" s="3">
        <v>-2.876109E-2</v>
      </c>
      <c r="K17" s="3">
        <v>-7.198172600000001E-2</v>
      </c>
      <c r="L17" s="3">
        <v>6.9544789999999995E-2</v>
      </c>
      <c r="M17" s="3">
        <v>4.3123719999999997E-2</v>
      </c>
      <c r="N17" s="3">
        <v>5.5598616999999996E-2</v>
      </c>
      <c r="O17" s="3">
        <v>-1.0436415999999999E-2</v>
      </c>
      <c r="P17" s="3">
        <v>-1.9129514999999999E-3</v>
      </c>
      <c r="Q17" s="3">
        <v>5.2910209999999999E-2</v>
      </c>
      <c r="R17" s="3">
        <v>2.0278691999999999E-3</v>
      </c>
      <c r="S17" s="3">
        <v>-7.5598059999999995E-2</v>
      </c>
      <c r="T17" s="3">
        <v>1.1518002000000001E-2</v>
      </c>
      <c r="U17" s="3">
        <v>-7.4540140000000005E-2</v>
      </c>
      <c r="V17" s="3">
        <v>6.3716410000000001E-2</v>
      </c>
      <c r="W17" s="3">
        <v>-8.5631609999999997E-2</v>
      </c>
      <c r="X17" s="3">
        <v>-6.1839399999999996E-2</v>
      </c>
      <c r="Y17" s="3">
        <v>-1.5283287000000001E-2</v>
      </c>
      <c r="Z17" s="3">
        <v>-2.8944135000000003E-2</v>
      </c>
      <c r="AA17" s="3">
        <v>-4.2581614999999996E-2</v>
      </c>
      <c r="AB17" s="3">
        <v>-6.1792373999999997E-2</v>
      </c>
      <c r="AC17" s="3">
        <v>1.5501499E-2</v>
      </c>
      <c r="AD17" s="3">
        <v>-0.10989623999999999</v>
      </c>
      <c r="AE17" s="3">
        <v>-6.5363406999999998E-2</v>
      </c>
      <c r="AF17" s="3">
        <v>-2.5428115999999997E-2</v>
      </c>
      <c r="AG17" s="3">
        <v>-7.2361764999999995E-2</v>
      </c>
      <c r="AH17" s="3">
        <v>-8.7825360000000005E-2</v>
      </c>
      <c r="AI17" s="3">
        <v>-1.2315214000000001E-2</v>
      </c>
      <c r="AJ17" s="3"/>
      <c r="AK17" s="3"/>
      <c r="AL17" s="3"/>
    </row>
    <row r="18" spans="1:38" x14ac:dyDescent="0.45">
      <c r="A18" s="2">
        <v>44616</v>
      </c>
      <c r="B18" s="3">
        <v>-3.3938885000000002E-2</v>
      </c>
      <c r="C18" s="3">
        <v>-4.4095097E-2</v>
      </c>
      <c r="D18" s="3">
        <v>3.3146858000000001E-2</v>
      </c>
      <c r="E18" s="3">
        <v>3.3087133999999997E-2</v>
      </c>
      <c r="F18" s="3">
        <v>-0.13877952999999998</v>
      </c>
      <c r="G18" s="3">
        <v>3.1491159999999997E-2</v>
      </c>
      <c r="H18" s="3">
        <v>3.9240002999999996E-2</v>
      </c>
      <c r="I18" s="3">
        <v>-2.6319861000000003E-2</v>
      </c>
      <c r="J18" s="3">
        <v>2.4849175999999999E-3</v>
      </c>
      <c r="K18" s="3">
        <v>-3.3789337000000003E-2</v>
      </c>
      <c r="L18" s="3">
        <v>0.10742115999999999</v>
      </c>
      <c r="M18" s="3">
        <v>5.614972E-2</v>
      </c>
      <c r="N18" s="3">
        <v>1.0776520000000001E-3</v>
      </c>
      <c r="O18" s="3">
        <v>-4.3049280000000002E-2</v>
      </c>
      <c r="P18" s="3">
        <v>-5.8297396000000001E-2</v>
      </c>
      <c r="Q18" s="3">
        <v>3.5417557000000002E-2</v>
      </c>
      <c r="R18" s="3">
        <v>1.3519883E-2</v>
      </c>
      <c r="S18" s="3">
        <v>-6.7805347000000002E-2</v>
      </c>
      <c r="T18" s="3">
        <v>2.9652238000000001E-2</v>
      </c>
      <c r="U18" s="3">
        <v>1.9874454E-2</v>
      </c>
      <c r="V18" s="3">
        <v>3.6613225999999999E-2</v>
      </c>
      <c r="W18" s="3">
        <v>-1.5453339E-2</v>
      </c>
      <c r="X18" s="3">
        <v>2.3225904000000002E-2</v>
      </c>
      <c r="Y18" s="3">
        <v>-7.2250366E-3</v>
      </c>
      <c r="Z18" s="3">
        <v>-7.4518500000000001E-2</v>
      </c>
      <c r="AA18" s="3">
        <v>-3.7501929999999996E-2</v>
      </c>
      <c r="AB18" s="3">
        <v>-3.3544659999999997E-2</v>
      </c>
      <c r="AC18" s="3">
        <v>-1.4067710000000001E-2</v>
      </c>
      <c r="AD18" s="3">
        <v>-3.6258159999999998E-2</v>
      </c>
      <c r="AE18" s="3">
        <v>-2.6236831999999998E-2</v>
      </c>
      <c r="AF18" s="3">
        <v>-5.3514423000000005E-2</v>
      </c>
      <c r="AG18" s="3">
        <v>-7.1072635999999995E-2</v>
      </c>
      <c r="AH18" s="3">
        <v>-8.7845919999999994E-2</v>
      </c>
      <c r="AI18" s="3">
        <v>-5.2369120000000005E-2</v>
      </c>
      <c r="AJ18" s="3"/>
      <c r="AK18" s="3"/>
      <c r="AL18" s="3"/>
    </row>
    <row r="19" spans="1:38" x14ac:dyDescent="0.45">
      <c r="A19" s="2">
        <v>44644</v>
      </c>
      <c r="B19" s="3">
        <v>-7.4715432999999998E-2</v>
      </c>
      <c r="C19" s="3">
        <v>0.17328511999999999</v>
      </c>
      <c r="D19" s="3">
        <v>3.8333297000000002E-2</v>
      </c>
      <c r="E19" s="3">
        <v>-5.1927859999999999E-2</v>
      </c>
      <c r="F19" s="3">
        <v>6.6857100000000003E-2</v>
      </c>
      <c r="G19" s="3">
        <v>0.11433697000000001</v>
      </c>
      <c r="H19" s="3">
        <v>2.1065235000000002E-2</v>
      </c>
      <c r="I19" s="3">
        <v>-1.5807807E-2</v>
      </c>
      <c r="J19" s="3">
        <v>0.10741579</v>
      </c>
      <c r="K19" s="3">
        <v>4.6722889999999996E-3</v>
      </c>
      <c r="L19" s="3">
        <v>0.13616896000000001</v>
      </c>
      <c r="M19" s="3">
        <v>8.8412879999999999E-2</v>
      </c>
      <c r="N19" s="3">
        <v>-7.7143907999999997E-2</v>
      </c>
      <c r="O19" s="3">
        <v>3.7253976000000001E-2</v>
      </c>
      <c r="P19" s="3">
        <v>-8.1071909999999997E-2</v>
      </c>
      <c r="Q19" s="3">
        <v>7.8501344000000001E-2</v>
      </c>
      <c r="R19" s="3">
        <v>1.0927915999999999E-2</v>
      </c>
      <c r="S19" s="3">
        <v>0.11327040000000001</v>
      </c>
      <c r="T19" s="3">
        <v>0.11481261</v>
      </c>
      <c r="U19" s="3">
        <v>-1.5384554999999999E-2</v>
      </c>
      <c r="V19" s="3">
        <v>5.5849909999999996E-2</v>
      </c>
      <c r="W19" s="3">
        <v>5.3602456999999999E-2</v>
      </c>
      <c r="X19" s="3">
        <v>0.10802853000000001</v>
      </c>
      <c r="Y19" s="3">
        <v>8.3288430000000011E-2</v>
      </c>
      <c r="Z19" s="3">
        <v>-3.4118056000000001E-2</v>
      </c>
      <c r="AA19" s="3">
        <v>1.0304332000000001E-2</v>
      </c>
      <c r="AB19" s="3">
        <v>3.2169341999999997E-2</v>
      </c>
      <c r="AC19" s="3">
        <v>2.2768617000000001E-2</v>
      </c>
      <c r="AD19" s="3">
        <v>5.7580470000000002E-2</v>
      </c>
      <c r="AE19" s="3">
        <v>5.5041670000000001E-2</v>
      </c>
      <c r="AF19" s="3">
        <v>-1.9128025E-2</v>
      </c>
      <c r="AG19" s="3">
        <v>-6.2981249999999999E-3</v>
      </c>
      <c r="AH19" s="3">
        <v>3.2189846000000001E-2</v>
      </c>
      <c r="AI19" s="3">
        <v>-5.1644744999999999E-2</v>
      </c>
      <c r="AJ19" s="3"/>
      <c r="AK19" s="3"/>
      <c r="AL19" s="3"/>
    </row>
    <row r="20" spans="1:38" x14ac:dyDescent="0.45">
      <c r="A20" s="2">
        <v>44673</v>
      </c>
      <c r="B20" s="3">
        <v>-9.3850320000000001E-2</v>
      </c>
      <c r="C20" s="3">
        <v>-8.2735059999999999E-2</v>
      </c>
      <c r="D20" s="3">
        <v>-1.1236012E-2</v>
      </c>
      <c r="E20" s="3">
        <v>-2.2302390000000002E-2</v>
      </c>
      <c r="F20" s="3">
        <v>-7.1237269999999991E-2</v>
      </c>
      <c r="G20" s="3">
        <v>-0.10072523</v>
      </c>
      <c r="H20" s="3">
        <v>-2.8804957999999999E-2</v>
      </c>
      <c r="I20" s="3">
        <v>-8.544815E-2</v>
      </c>
      <c r="J20" s="3">
        <v>-3.9731383000000002E-2</v>
      </c>
      <c r="K20" s="3">
        <v>-4.8618913E-2</v>
      </c>
      <c r="L20" s="3">
        <v>-6.4099130000000004E-2</v>
      </c>
      <c r="M20" s="3">
        <v>-0.12792980000000001</v>
      </c>
      <c r="N20" s="3">
        <v>5.6376340000000004E-2</v>
      </c>
      <c r="O20" s="3">
        <v>-1.5811919999999999E-3</v>
      </c>
      <c r="P20" s="3">
        <v>-0.10502027999999999</v>
      </c>
      <c r="Q20" s="3">
        <v>1.0752678E-2</v>
      </c>
      <c r="R20" s="3">
        <v>5.7706829999999995E-3</v>
      </c>
      <c r="S20" s="3">
        <v>0.13566089000000001</v>
      </c>
      <c r="T20" s="3">
        <v>9.6051690000000002E-3</v>
      </c>
      <c r="U20" s="3">
        <v>-0.10104167999999999</v>
      </c>
      <c r="V20" s="3">
        <v>3.3869982E-2</v>
      </c>
      <c r="W20" s="3">
        <v>-7.6003550000000003E-2</v>
      </c>
      <c r="X20" s="3">
        <v>-4.0591774000000004E-2</v>
      </c>
      <c r="Y20" s="3">
        <v>-5.0012407000000002E-2</v>
      </c>
      <c r="Z20" s="3">
        <v>-4.3094276999999993E-2</v>
      </c>
      <c r="AA20" s="3">
        <v>-9.3067700000000003E-2</v>
      </c>
      <c r="AB20" s="3">
        <v>-2.2349833999999999E-2</v>
      </c>
      <c r="AC20" s="3">
        <v>-2.1074473999999999E-2</v>
      </c>
      <c r="AD20" s="3">
        <v>-9.5231480000000007E-2</v>
      </c>
      <c r="AE20" s="3">
        <v>-5.4274199999999995E-2</v>
      </c>
      <c r="AF20" s="3">
        <v>-2.0074605999999998E-2</v>
      </c>
      <c r="AG20" s="3">
        <v>-5.4694770000000004E-2</v>
      </c>
      <c r="AH20" s="3">
        <v>-2.9652357000000001E-2</v>
      </c>
      <c r="AI20" s="3">
        <v>-1.6996205E-2</v>
      </c>
      <c r="AJ20" s="3"/>
      <c r="AK20" s="3"/>
      <c r="AL20" s="3"/>
    </row>
    <row r="21" spans="1:38" x14ac:dyDescent="0.45">
      <c r="A21" s="2">
        <v>44705</v>
      </c>
      <c r="B21" s="3">
        <v>-1.681912E-2</v>
      </c>
      <c r="C21" s="3">
        <v>8.0879569999999998E-2</v>
      </c>
      <c r="D21" s="3">
        <v>-2.9626608000000002E-2</v>
      </c>
      <c r="E21" s="3">
        <v>-3.9248586000000002E-2</v>
      </c>
      <c r="F21" s="3">
        <v>-5.4786679999999997E-2</v>
      </c>
      <c r="G21" s="3">
        <v>-9.9163650000000006E-2</v>
      </c>
      <c r="H21" s="3">
        <v>-4.9699489999999999E-2</v>
      </c>
      <c r="I21" s="3">
        <v>-5.0755143000000003E-2</v>
      </c>
      <c r="J21" s="3">
        <v>-5.4389834000000007E-3</v>
      </c>
      <c r="K21" s="3">
        <v>-2.0589529999999998E-2</v>
      </c>
      <c r="L21" s="3">
        <v>8.6331370000000001E-4</v>
      </c>
      <c r="M21" s="3">
        <v>-4.6778859999999998E-2</v>
      </c>
      <c r="N21" s="3">
        <v>-5.5576030000000005E-2</v>
      </c>
      <c r="O21" s="3">
        <v>-7.3755684000000002E-2</v>
      </c>
      <c r="P21" s="3">
        <v>-1.3198673999999999E-2</v>
      </c>
      <c r="Q21" s="3">
        <v>-6.8330584E-2</v>
      </c>
      <c r="R21" s="3">
        <v>-3.8069546000000003E-2</v>
      </c>
      <c r="S21" s="3">
        <v>-0.10979361000000001</v>
      </c>
      <c r="T21" s="3">
        <v>-0.13953483999999999</v>
      </c>
      <c r="U21" s="3">
        <v>-0.10776365</v>
      </c>
      <c r="V21" s="3">
        <v>-0.10475229999999999</v>
      </c>
      <c r="W21" s="3">
        <v>-7.1678279999999997E-2</v>
      </c>
      <c r="X21" s="3">
        <v>-3.8355111999999997E-2</v>
      </c>
      <c r="Y21" s="3">
        <v>-4.4787827000000002E-2</v>
      </c>
      <c r="Z21" s="3">
        <v>-2.1410108000000001E-2</v>
      </c>
      <c r="AA21" s="3">
        <v>8.9614389999999999E-3</v>
      </c>
      <c r="AB21" s="3">
        <v>-5.7047010000000002E-2</v>
      </c>
      <c r="AC21" s="3">
        <v>-6.3674450000000002E-3</v>
      </c>
      <c r="AD21" s="3">
        <v>-0.11727106</v>
      </c>
      <c r="AE21" s="3">
        <v>-7.5462399999999999E-2</v>
      </c>
      <c r="AF21" s="3">
        <v>-2.4875581000000001E-2</v>
      </c>
      <c r="AG21" s="3">
        <v>-6.2577604999999994E-2</v>
      </c>
      <c r="AH21" s="3">
        <v>-5.2687049999999999E-2</v>
      </c>
      <c r="AI21" s="3">
        <v>-2.8228760000000002E-3</v>
      </c>
      <c r="AJ21" s="3"/>
      <c r="AK21" s="3"/>
      <c r="AL21" s="3"/>
    </row>
    <row r="22" spans="1:38" x14ac:dyDescent="0.45">
      <c r="A22" s="2">
        <v>44736</v>
      </c>
      <c r="B22" s="3">
        <v>0.12334908</v>
      </c>
      <c r="C22" s="3">
        <v>-0.11984605</v>
      </c>
      <c r="D22" s="3">
        <v>-1.3888180000000002E-2</v>
      </c>
      <c r="E22" s="3">
        <v>-9.9856909999999993E-2</v>
      </c>
      <c r="F22" s="3">
        <v>-0.10295367000000001</v>
      </c>
      <c r="G22" s="3">
        <v>-9.3743029999999991E-2</v>
      </c>
      <c r="H22" s="3">
        <v>-5.3579926E-2</v>
      </c>
      <c r="I22" s="3">
        <v>-2.3311734000000001E-2</v>
      </c>
      <c r="J22" s="3">
        <v>-6.1406254999999993E-2</v>
      </c>
      <c r="K22" s="3">
        <v>-0.10012102000000001</v>
      </c>
      <c r="L22" s="3">
        <v>-0.18069862</v>
      </c>
      <c r="M22" s="3">
        <v>-2.6681185E-2</v>
      </c>
      <c r="N22" s="3">
        <v>-3.6243200000000003E-2</v>
      </c>
      <c r="O22" s="3">
        <v>-2.4425983000000002E-2</v>
      </c>
      <c r="P22" s="3">
        <v>0.17317782999999998</v>
      </c>
      <c r="Q22" s="3">
        <v>-6.7663609999999999E-2</v>
      </c>
      <c r="R22" s="3">
        <v>-3.5339414999999999E-2</v>
      </c>
      <c r="S22" s="3">
        <v>-2.2354305000000001E-2</v>
      </c>
      <c r="T22" s="3">
        <v>-3.1978487999999999E-2</v>
      </c>
      <c r="U22" s="3">
        <v>-3.9610386000000004E-2</v>
      </c>
      <c r="V22" s="3">
        <v>-6.4985989999999993E-2</v>
      </c>
      <c r="W22" s="3">
        <v>-4.013419E-2</v>
      </c>
      <c r="X22" s="3">
        <v>-8.2723980000000003E-2</v>
      </c>
      <c r="Y22" s="3">
        <v>-6.2711180000000005E-2</v>
      </c>
      <c r="Z22" s="3">
        <v>-6.9410680000000002E-2</v>
      </c>
      <c r="AA22" s="3">
        <v>-5.5636405999999999E-2</v>
      </c>
      <c r="AB22" s="3">
        <v>-5.0408069999999999E-2</v>
      </c>
      <c r="AC22" s="3">
        <v>-5.591202E-2</v>
      </c>
      <c r="AD22" s="3">
        <v>2.7582407E-2</v>
      </c>
      <c r="AE22" s="3">
        <v>-5.4044723999999997E-3</v>
      </c>
      <c r="AF22" s="3">
        <v>-3.8477480000000001E-2</v>
      </c>
      <c r="AG22" s="3">
        <v>-4.0313960000000003E-2</v>
      </c>
      <c r="AH22" s="3">
        <v>-9.1803969999999999E-2</v>
      </c>
      <c r="AI22" s="3">
        <v>-8.2368260000000013E-2</v>
      </c>
      <c r="AJ22" s="3"/>
      <c r="AK22" s="3"/>
      <c r="AL22" s="3"/>
    </row>
    <row r="23" spans="1:38" x14ac:dyDescent="0.45">
      <c r="A23" s="2">
        <v>44764</v>
      </c>
      <c r="B23" s="3">
        <v>-4.7376870000000001E-2</v>
      </c>
      <c r="C23" s="3">
        <v>6.5199136999999994E-3</v>
      </c>
      <c r="D23" s="3">
        <v>-3.2258093000000002E-2</v>
      </c>
      <c r="E23" s="3">
        <v>-1.5698551999999998E-2</v>
      </c>
      <c r="F23" s="3">
        <v>-4.118049E-2</v>
      </c>
      <c r="G23" s="3">
        <v>-2.6934803E-2</v>
      </c>
      <c r="H23" s="3">
        <v>1.8190144999999998E-3</v>
      </c>
      <c r="I23" s="3">
        <v>-3.6938845999999997E-2</v>
      </c>
      <c r="J23" s="3">
        <v>-3.7608324999999998E-2</v>
      </c>
      <c r="K23" s="3">
        <v>-1.7310916999999999E-2</v>
      </c>
      <c r="L23" s="3">
        <v>-4.2279479999999994E-2</v>
      </c>
      <c r="M23" s="3">
        <v>-5.765319E-2</v>
      </c>
      <c r="N23" s="3">
        <v>-6.4293859999999994E-2</v>
      </c>
      <c r="O23" s="3">
        <v>2.9544353000000002E-2</v>
      </c>
      <c r="P23" s="3">
        <v>-7.9734800000000008E-2</v>
      </c>
      <c r="Q23" s="3">
        <v>4.6296239999999995E-2</v>
      </c>
      <c r="R23" s="3">
        <v>-1.0218263E-2</v>
      </c>
      <c r="S23" s="3">
        <v>-2.9060779999999998E-2</v>
      </c>
      <c r="T23" s="3">
        <v>4.9967526999999998E-2</v>
      </c>
      <c r="U23" s="3">
        <v>-1.9607842E-2</v>
      </c>
      <c r="V23" s="3">
        <v>4.4049740000000004E-2</v>
      </c>
      <c r="W23" s="3">
        <v>2.0070553000000001E-2</v>
      </c>
      <c r="X23" s="3">
        <v>6.478429E-3</v>
      </c>
      <c r="Y23" s="3">
        <v>-5.8944819999999995E-3</v>
      </c>
      <c r="Z23" s="3">
        <v>-4.2206469999999996E-2</v>
      </c>
      <c r="AA23" s="3">
        <v>1.8621921999999999E-2</v>
      </c>
      <c r="AB23" s="3">
        <v>1.0994196000000001E-2</v>
      </c>
      <c r="AC23" s="3">
        <v>-2.4358094E-2</v>
      </c>
      <c r="AD23" s="3">
        <v>2.5050043999999997E-2</v>
      </c>
      <c r="AE23" s="3">
        <v>1.2843489999999999E-2</v>
      </c>
      <c r="AF23" s="3">
        <v>-2.0565570000000002E-2</v>
      </c>
      <c r="AG23" s="3">
        <v>2.7125359000000002E-2</v>
      </c>
      <c r="AH23" s="3">
        <v>2.0163894000000002E-2</v>
      </c>
      <c r="AI23" s="3">
        <v>-8.1875980000000001E-2</v>
      </c>
      <c r="AJ23" s="3"/>
      <c r="AK23" s="3"/>
      <c r="AL23" s="3"/>
    </row>
    <row r="24" spans="1:38" x14ac:dyDescent="0.45">
      <c r="A24" s="2">
        <v>44797</v>
      </c>
      <c r="B24" s="3">
        <v>-3.4841299999999999E-2</v>
      </c>
      <c r="C24" s="3">
        <v>8.7449440000000003E-2</v>
      </c>
      <c r="D24" s="3">
        <v>6.3111066999999993E-2</v>
      </c>
      <c r="E24" s="3">
        <v>7.8149915E-2</v>
      </c>
      <c r="F24" s="3">
        <v>-6.5139589999999997E-2</v>
      </c>
      <c r="G24" s="3">
        <v>1.9103289000000002E-2</v>
      </c>
      <c r="H24" s="3">
        <v>-5.4471490000000001E-3</v>
      </c>
      <c r="I24" s="3">
        <v>9.2446804E-3</v>
      </c>
      <c r="J24" s="3">
        <v>3.4467577999999999E-2</v>
      </c>
      <c r="K24" s="3">
        <v>-8.5520743999999995E-4</v>
      </c>
      <c r="L24" s="3">
        <v>0.23071026</v>
      </c>
      <c r="M24" s="3">
        <v>1.1996150000000001E-2</v>
      </c>
      <c r="N24" s="3">
        <v>6.4940570000000003E-2</v>
      </c>
      <c r="O24" s="3">
        <v>5.4474710000000003E-2</v>
      </c>
      <c r="P24" s="3">
        <v>-5.0817785000000004E-2</v>
      </c>
      <c r="Q24" s="3">
        <v>8.4769489999999989E-2</v>
      </c>
      <c r="R24" s="3">
        <v>5.0762295999999998E-2</v>
      </c>
      <c r="S24" s="3">
        <v>0.18118656000000002</v>
      </c>
      <c r="T24" s="3">
        <v>1.1124849000000001E-2</v>
      </c>
      <c r="U24" s="3">
        <v>7.586205E-2</v>
      </c>
      <c r="V24" s="3">
        <v>5.4778576000000002E-2</v>
      </c>
      <c r="W24" s="3">
        <v>2.4000048999999999E-2</v>
      </c>
      <c r="X24" s="3">
        <v>3.3563256E-2</v>
      </c>
      <c r="Y24" s="3">
        <v>4.9807309999999994E-2</v>
      </c>
      <c r="Z24" s="3">
        <v>-3.0104756E-2</v>
      </c>
      <c r="AA24" s="3">
        <v>8.5922480000000002E-3</v>
      </c>
      <c r="AB24" s="3">
        <v>-1.1111021E-2</v>
      </c>
      <c r="AC24" s="3">
        <v>1.8218636999999999E-2</v>
      </c>
      <c r="AD24" s="3">
        <v>4.3114066E-2</v>
      </c>
      <c r="AE24" s="3">
        <v>4.7027349999999996E-2</v>
      </c>
      <c r="AF24" s="3">
        <v>6.5617559999999993E-3</v>
      </c>
      <c r="AG24" s="3">
        <v>-2.6408969999999997E-2</v>
      </c>
      <c r="AH24" s="3">
        <v>-3.6751091E-2</v>
      </c>
      <c r="AI24" s="3">
        <v>3.8528085000000004E-2</v>
      </c>
      <c r="AJ24" s="3"/>
      <c r="AK24" s="3"/>
      <c r="AL24" s="3"/>
    </row>
    <row r="25" spans="1:38" x14ac:dyDescent="0.45">
      <c r="A25" s="2">
        <v>44827</v>
      </c>
      <c r="B25" s="3">
        <v>-9.8981020000000003E-2</v>
      </c>
      <c r="C25" s="3">
        <v>-8.6746099999999993E-2</v>
      </c>
      <c r="D25" s="3">
        <v>8.3613396000000004E-4</v>
      </c>
      <c r="E25" s="3">
        <v>-0.1200074</v>
      </c>
      <c r="F25" s="3">
        <v>-0.11638593999999999</v>
      </c>
      <c r="G25" s="3">
        <v>-8.9518009999999995E-2</v>
      </c>
      <c r="H25" s="3">
        <v>-5.2030982999999996E-2</v>
      </c>
      <c r="I25" s="3">
        <v>-0.12161374</v>
      </c>
      <c r="J25" s="3">
        <v>-4.6689330000000001E-2</v>
      </c>
      <c r="K25" s="3">
        <v>-0.13437175999999998</v>
      </c>
      <c r="L25" s="3">
        <v>-4.1172859999999999E-2</v>
      </c>
      <c r="M25" s="3">
        <v>-0.13252728999999999</v>
      </c>
      <c r="N25" s="3">
        <v>-0.12611884000000001</v>
      </c>
      <c r="O25" s="3">
        <v>-4.1051626000000001E-2</v>
      </c>
      <c r="P25" s="3">
        <v>-0.10605126000000001</v>
      </c>
      <c r="Q25" s="3">
        <v>-9.7037369999999998E-2</v>
      </c>
      <c r="R25" s="3">
        <v>9.7990040000000005E-5</v>
      </c>
      <c r="S25" s="3">
        <v>5.4751040000000001E-2</v>
      </c>
      <c r="T25" s="3">
        <v>-3.4841120000000003E-2</v>
      </c>
      <c r="U25" s="3">
        <v>-9.935898E-2</v>
      </c>
      <c r="V25" s="3">
        <v>-0.10165745</v>
      </c>
      <c r="W25" s="3">
        <v>-9.058279000000001E-2</v>
      </c>
      <c r="X25" s="3">
        <v>-0.11254441999999999</v>
      </c>
      <c r="Y25" s="3">
        <v>-0.1160689</v>
      </c>
      <c r="Z25" s="3">
        <v>-9.7615830000000001E-2</v>
      </c>
      <c r="AA25" s="3">
        <v>-9.2985269999999995E-2</v>
      </c>
      <c r="AB25" s="3">
        <v>-9.9689244999999996E-2</v>
      </c>
      <c r="AC25" s="3">
        <v>-0.13021869</v>
      </c>
      <c r="AD25" s="3">
        <v>-0.12383455</v>
      </c>
      <c r="AE25" s="3">
        <v>-0.10684001999999999</v>
      </c>
      <c r="AF25" s="3">
        <v>-0.11994785000000001</v>
      </c>
      <c r="AG25" s="3">
        <v>-0.13478744500000001</v>
      </c>
      <c r="AH25" s="3">
        <v>-0.13658226000000001</v>
      </c>
      <c r="AI25" s="3">
        <v>-8.628595E-2</v>
      </c>
      <c r="AJ25" s="3"/>
      <c r="AK25" s="3"/>
      <c r="AL25" s="3"/>
    </row>
    <row r="26" spans="1:38" x14ac:dyDescent="0.45">
      <c r="A26" s="2">
        <v>44858</v>
      </c>
      <c r="B26" s="3">
        <v>-7.2051764000000004E-2</v>
      </c>
      <c r="C26" s="3">
        <v>-3.5874486000000004E-2</v>
      </c>
      <c r="D26" s="3">
        <v>-1.0025024E-2</v>
      </c>
      <c r="E26" s="3">
        <v>-2.5425494E-2</v>
      </c>
      <c r="F26" s="3">
        <v>-5.1993730000000002E-3</v>
      </c>
      <c r="G26" s="3">
        <v>6.7647100000000002E-2</v>
      </c>
      <c r="H26" s="3">
        <v>-2.8888582999999999E-3</v>
      </c>
      <c r="I26" s="3">
        <v>-8.0985180000000004E-2</v>
      </c>
      <c r="J26" s="3">
        <v>6.9902179999999994E-2</v>
      </c>
      <c r="K26" s="3">
        <v>-1.6017437000000002E-2</v>
      </c>
      <c r="L26" s="3">
        <v>4.0338279999999997E-2</v>
      </c>
      <c r="M26" s="3">
        <v>-7.3790549999999998E-3</v>
      </c>
      <c r="N26" s="3">
        <v>0.10754192</v>
      </c>
      <c r="O26" s="3">
        <v>4.5695305000000002E-3</v>
      </c>
      <c r="P26" s="3">
        <v>-0.17278576000000001</v>
      </c>
      <c r="Q26" s="3">
        <v>1.1887788999999999E-2</v>
      </c>
      <c r="R26" s="3">
        <v>-2.4753153E-2</v>
      </c>
      <c r="S26" s="3">
        <v>0.18575716</v>
      </c>
      <c r="T26" s="3">
        <v>-2.7232467999999999E-2</v>
      </c>
      <c r="U26" s="3">
        <v>-0.19145911999999998</v>
      </c>
      <c r="V26" s="3">
        <v>8.9790819999999993E-2</v>
      </c>
      <c r="W26" s="3">
        <v>-4.2953310000000001E-2</v>
      </c>
      <c r="X26" s="3">
        <v>1.4536261999999999E-2</v>
      </c>
      <c r="Y26" s="3">
        <v>1.8849849999999998E-2</v>
      </c>
      <c r="Z26" s="3">
        <v>6.8295120000000001E-2</v>
      </c>
      <c r="AA26" s="3">
        <v>-2.1382867999999999E-2</v>
      </c>
      <c r="AB26" s="3">
        <v>2.0977139999999998E-2</v>
      </c>
      <c r="AC26" s="3">
        <v>3.8476229000000001E-2</v>
      </c>
      <c r="AD26" s="3">
        <v>1.0671139000000001E-2</v>
      </c>
      <c r="AE26" s="3">
        <v>2.9677868E-2</v>
      </c>
      <c r="AF26" s="3">
        <v>7.8148126999999998E-2</v>
      </c>
      <c r="AG26" s="3">
        <v>4.0400742999999996E-2</v>
      </c>
      <c r="AH26" s="3">
        <v>6.4240574999999994E-2</v>
      </c>
      <c r="AI26" s="3">
        <v>6.2956213999999996E-2</v>
      </c>
      <c r="AJ26" s="3"/>
      <c r="AK26" s="3"/>
      <c r="AL26" s="3"/>
    </row>
    <row r="27" spans="1:38" x14ac:dyDescent="0.45">
      <c r="A27" s="2">
        <v>44888</v>
      </c>
      <c r="B27" s="3">
        <v>6.51114E-2</v>
      </c>
      <c r="C27" s="3">
        <v>0.11543333</v>
      </c>
      <c r="D27" s="3">
        <v>-1.9409299000000001E-2</v>
      </c>
      <c r="E27" s="3">
        <v>0.12074161</v>
      </c>
      <c r="F27" s="3">
        <v>0.27439034000000001</v>
      </c>
      <c r="G27" s="3">
        <v>0.15584421000000001</v>
      </c>
      <c r="H27" s="3">
        <v>3.6697267999999998E-2</v>
      </c>
      <c r="I27" s="3">
        <v>0.18421055</v>
      </c>
      <c r="J27" s="3">
        <v>0.12921345000000001</v>
      </c>
      <c r="K27" s="3">
        <v>0.16459011000000001</v>
      </c>
      <c r="L27" s="3">
        <v>-7.4421463000000007E-2</v>
      </c>
      <c r="M27" s="3">
        <v>0.23182821000000001</v>
      </c>
      <c r="N27" s="3">
        <v>9.9201320000000009E-2</v>
      </c>
      <c r="O27" s="3">
        <v>2.5616406999999997E-2</v>
      </c>
      <c r="P27" s="3">
        <v>0.20277392999999999</v>
      </c>
      <c r="Q27" s="3">
        <v>-4.1823386999999997E-2</v>
      </c>
      <c r="R27" s="3">
        <v>2.1139739999999997E-2</v>
      </c>
      <c r="S27" s="3">
        <v>0.17583216000000002</v>
      </c>
      <c r="T27" s="3">
        <v>1.6927122999999999E-2</v>
      </c>
      <c r="U27" s="3">
        <v>-2.1126746999999998E-2</v>
      </c>
      <c r="V27" s="3">
        <v>-9.548532500000001E-2</v>
      </c>
      <c r="W27" s="3">
        <v>0.13415812999999999</v>
      </c>
      <c r="X27" s="3">
        <v>0.14476288000000001</v>
      </c>
      <c r="Y27" s="3">
        <v>0.10285353999999999</v>
      </c>
      <c r="Z27" s="3">
        <v>0.16985534999999999</v>
      </c>
      <c r="AA27" s="3">
        <v>0.13498056</v>
      </c>
      <c r="AB27" s="3">
        <v>0.11417424999999999</v>
      </c>
      <c r="AC27" s="3">
        <v>0.13829791999999999</v>
      </c>
      <c r="AD27" s="3">
        <v>3.7241816999999997E-2</v>
      </c>
      <c r="AE27" s="3">
        <v>6.2158585000000002E-2</v>
      </c>
      <c r="AF27" s="3">
        <v>0.14187563</v>
      </c>
      <c r="AG27" s="3">
        <v>0.19384909</v>
      </c>
      <c r="AH27" s="3">
        <v>0.17062103000000001</v>
      </c>
      <c r="AI27" s="3">
        <v>0.17982840999999999</v>
      </c>
      <c r="AJ27" s="3"/>
      <c r="AK27" s="3"/>
      <c r="AL27" s="3"/>
    </row>
    <row r="28" spans="1:38" x14ac:dyDescent="0.45">
      <c r="A28" s="2">
        <v>44918</v>
      </c>
      <c r="B28" s="3">
        <v>1.7693877E-2</v>
      </c>
      <c r="C28" s="3">
        <v>1.7179488999999999E-2</v>
      </c>
      <c r="D28" s="3">
        <v>-2.5544107E-2</v>
      </c>
      <c r="E28" s="3">
        <v>1.6246676000000002E-2</v>
      </c>
      <c r="F28" s="3">
        <v>7.3881150000000007E-2</v>
      </c>
      <c r="G28" s="3">
        <v>-1.3252497E-2</v>
      </c>
      <c r="H28" s="3">
        <v>5.6237579999999995E-2</v>
      </c>
      <c r="I28" s="3">
        <v>-2.3115993000000001E-2</v>
      </c>
      <c r="J28" s="3">
        <v>-2.3519754E-2</v>
      </c>
      <c r="K28" s="3">
        <v>-3.9184093E-3</v>
      </c>
      <c r="L28" s="3">
        <v>4.6838879999999999E-2</v>
      </c>
      <c r="M28" s="3">
        <v>-1.6491294E-2</v>
      </c>
      <c r="N28" s="3">
        <v>3.9388180000000002E-2</v>
      </c>
      <c r="O28" s="3">
        <v>-3.8515449E-2</v>
      </c>
      <c r="P28" s="3">
        <v>9.4392185000000003E-2</v>
      </c>
      <c r="Q28" s="3">
        <v>-7.0627393999999996E-2</v>
      </c>
      <c r="R28" s="3">
        <v>-4.5600533000000002E-3</v>
      </c>
      <c r="S28" s="3">
        <v>0.14043056500000001</v>
      </c>
      <c r="T28" s="3">
        <v>-2.7973354000000002E-2</v>
      </c>
      <c r="U28" s="3">
        <v>0.10166454</v>
      </c>
      <c r="V28" s="3">
        <v>-7.1242929999999996E-2</v>
      </c>
      <c r="W28" s="3">
        <v>4.2678237000000001E-2</v>
      </c>
      <c r="X28" s="3">
        <v>-1.8747032E-2</v>
      </c>
      <c r="Y28" s="3">
        <v>-5.2355109999999996E-2</v>
      </c>
      <c r="Z28" s="3">
        <v>-1.3230562E-2</v>
      </c>
      <c r="AA28" s="3">
        <v>-1.2383521E-2</v>
      </c>
      <c r="AB28" s="3">
        <v>-2.0541548999999999E-2</v>
      </c>
      <c r="AC28" s="3">
        <v>7.7668429999999998E-3</v>
      </c>
      <c r="AD28" s="3">
        <v>-7.2053194000000001E-2</v>
      </c>
      <c r="AE28" s="3">
        <v>-4.4059157000000002E-2</v>
      </c>
      <c r="AF28" s="3">
        <v>-6.2024593000000003E-4</v>
      </c>
      <c r="AG28" s="3">
        <v>-1.6830981000000002E-2</v>
      </c>
      <c r="AH28" s="3">
        <v>-2.9355704999999999E-2</v>
      </c>
      <c r="AI28" s="3">
        <v>-3.4249425E-3</v>
      </c>
      <c r="AJ28" s="3"/>
      <c r="AK28" s="3"/>
      <c r="AL28" s="3"/>
    </row>
    <row r="29" spans="1:38" x14ac:dyDescent="0.45">
      <c r="A29" s="2">
        <v>44950</v>
      </c>
      <c r="B29" s="3">
        <v>0.144784565</v>
      </c>
      <c r="C29" s="3">
        <v>9.7094900000000012E-2</v>
      </c>
      <c r="D29" s="3">
        <v>3.0330062000000001E-2</v>
      </c>
      <c r="E29" s="3">
        <v>0.10384178000000001</v>
      </c>
      <c r="F29" s="3">
        <v>8.6787589999999998E-2</v>
      </c>
      <c r="G29" s="3">
        <v>0.10428381</v>
      </c>
      <c r="H29" s="3">
        <v>6.8121194999999996E-2</v>
      </c>
      <c r="I29" s="3">
        <v>0.10763550000000001</v>
      </c>
      <c r="J29" s="3">
        <v>0.11746572999999999</v>
      </c>
      <c r="K29" s="3">
        <v>0.11693549</v>
      </c>
      <c r="L29" s="3">
        <v>3.2302856000000005E-2</v>
      </c>
      <c r="M29" s="3">
        <v>6.8297150000000001E-2</v>
      </c>
      <c r="N29" s="3">
        <v>0.10978149999999999</v>
      </c>
      <c r="O29" s="3">
        <v>2.2821188000000003E-2</v>
      </c>
      <c r="P29" s="3">
        <v>0.18177926999999999</v>
      </c>
      <c r="Q29" s="3">
        <v>2.3898125000000003E-2</v>
      </c>
      <c r="R29" s="3">
        <v>4.0425300000000004E-2</v>
      </c>
      <c r="S29" s="3">
        <v>-1.3557494000000002E-2</v>
      </c>
      <c r="T29" s="3">
        <v>-5.2804947E-3</v>
      </c>
      <c r="U29" s="3">
        <v>6.7851543E-2</v>
      </c>
      <c r="V29" s="3">
        <v>6.2194466999999996E-2</v>
      </c>
      <c r="W29" s="3">
        <v>6.9676399999999999E-2</v>
      </c>
      <c r="X29" s="3">
        <v>0.10304666</v>
      </c>
      <c r="Y29" s="3">
        <v>7.5494766000000005E-2</v>
      </c>
      <c r="Z29" s="3">
        <v>0.12535380999999998</v>
      </c>
      <c r="AA29" s="3">
        <v>6.0434580000000002E-2</v>
      </c>
      <c r="AB29" s="3">
        <v>7.435655599999999E-2</v>
      </c>
      <c r="AC29" s="3">
        <v>5.3554060000000001E-2</v>
      </c>
      <c r="AD29" s="3">
        <v>7.8583239999999999E-2</v>
      </c>
      <c r="AE29" s="3">
        <v>4.5154213999999998E-2</v>
      </c>
      <c r="AF29" s="3">
        <v>0.10966766</v>
      </c>
      <c r="AG29" s="3">
        <v>0.12436759999999999</v>
      </c>
      <c r="AH29" s="3">
        <v>0.11056196</v>
      </c>
      <c r="AI29" s="3">
        <v>9.929608999999999E-2</v>
      </c>
      <c r="AJ29" s="3"/>
      <c r="AK29" s="3"/>
      <c r="AL29" s="3"/>
    </row>
    <row r="30" spans="1:38" x14ac:dyDescent="0.45">
      <c r="A30" s="2">
        <v>44981</v>
      </c>
      <c r="B30" s="3">
        <v>-7.3871794000000005E-2</v>
      </c>
      <c r="C30" s="3">
        <v>-2.2299706999999998E-2</v>
      </c>
      <c r="D30" s="3">
        <v>-9.5238685999999989E-3</v>
      </c>
      <c r="E30" s="3">
        <v>-8.1667839999999992E-2</v>
      </c>
      <c r="F30" s="3">
        <v>-7.8069153000000002E-2</v>
      </c>
      <c r="G30" s="3">
        <v>-8.7122439999999995E-2</v>
      </c>
      <c r="H30" s="3">
        <v>-8.2534369999999996E-2</v>
      </c>
      <c r="I30" s="3">
        <v>-2.6906908E-2</v>
      </c>
      <c r="J30" s="3">
        <v>-1.4130591999999999E-2</v>
      </c>
      <c r="K30" s="3">
        <v>-8.005023E-2</v>
      </c>
      <c r="L30" s="3">
        <v>-6.8304119999999996E-2</v>
      </c>
      <c r="M30" s="3">
        <v>-0.12051832</v>
      </c>
      <c r="N30" s="3">
        <v>8.2312949999999996E-2</v>
      </c>
      <c r="O30" s="3">
        <v>-7.4531197999999993E-2</v>
      </c>
      <c r="P30" s="3">
        <v>-0.13572205000000001</v>
      </c>
      <c r="Q30" s="3">
        <v>-6.0165940000000001E-2</v>
      </c>
      <c r="R30" s="3">
        <v>-2.9068112E-2</v>
      </c>
      <c r="S30" s="3">
        <v>-5.6899366E-2</v>
      </c>
      <c r="T30" s="3">
        <v>-3.3178508000000002E-2</v>
      </c>
      <c r="U30" s="3">
        <v>-0.11419755000000001</v>
      </c>
      <c r="V30" s="3">
        <v>-6.7757663999999995E-2</v>
      </c>
      <c r="W30" s="3">
        <v>-6.8606614999999996E-2</v>
      </c>
      <c r="X30" s="3">
        <v>-6.9049597000000004E-2</v>
      </c>
      <c r="Y30" s="3">
        <v>-3.4814715000000003E-2</v>
      </c>
      <c r="Z30" s="3">
        <v>-2.8386593000000002E-2</v>
      </c>
      <c r="AA30" s="3">
        <v>-4.2355419999999998E-2</v>
      </c>
      <c r="AB30" s="3">
        <v>-2.9946804E-2</v>
      </c>
      <c r="AC30" s="3">
        <v>-6.4694879999999998E-3</v>
      </c>
      <c r="AD30" s="3">
        <v>1.2067913999999999E-2</v>
      </c>
      <c r="AE30" s="3">
        <v>-9.5452665999999995E-3</v>
      </c>
      <c r="AF30" s="3">
        <v>-1.3068318000000001E-2</v>
      </c>
      <c r="AG30" s="3">
        <v>-4.1923285000000005E-2</v>
      </c>
      <c r="AH30" s="3">
        <v>-2.9477120000000002E-2</v>
      </c>
      <c r="AI30" s="3">
        <v>-1.3481974999999999E-3</v>
      </c>
      <c r="AJ30" s="3"/>
      <c r="AK30" s="3"/>
      <c r="AL30" s="3"/>
    </row>
    <row r="31" spans="1:38" x14ac:dyDescent="0.45">
      <c r="A31" s="2">
        <v>45009</v>
      </c>
      <c r="B31" s="3">
        <v>9.9316834999999999E-3</v>
      </c>
      <c r="C31" s="3">
        <v>-9.2658399999999991E-3</v>
      </c>
      <c r="D31" s="3">
        <v>4.3702125999999999E-4</v>
      </c>
      <c r="E31" s="3">
        <v>1.8386482999999999E-2</v>
      </c>
      <c r="F31" s="3">
        <v>-5.6237880000000004E-2</v>
      </c>
      <c r="G31" s="3">
        <v>1.3235806999999999E-2</v>
      </c>
      <c r="H31" s="3">
        <v>-1.4538825E-2</v>
      </c>
      <c r="I31" s="3">
        <v>3.9762378000000001E-2</v>
      </c>
      <c r="J31" s="3">
        <v>-2.9714703999999996E-3</v>
      </c>
      <c r="K31" s="3">
        <v>1.8426895000000002E-2</v>
      </c>
      <c r="L31" s="3">
        <v>-7.2950543999999992E-2</v>
      </c>
      <c r="M31" s="3">
        <v>5.6483746000000005E-3</v>
      </c>
      <c r="N31" s="3">
        <v>-7.7938375000000004E-2</v>
      </c>
      <c r="O31" s="3">
        <v>-1.1285007E-2</v>
      </c>
      <c r="P31" s="3">
        <v>2.1566272000000001E-2</v>
      </c>
      <c r="Q31" s="3">
        <v>-2.5938272000000002E-2</v>
      </c>
      <c r="R31" s="3">
        <v>-2.580756E-2</v>
      </c>
      <c r="S31" s="3">
        <v>-6.4121485000000001E-3</v>
      </c>
      <c r="T31" s="3">
        <v>-3.3630728999999998E-2</v>
      </c>
      <c r="U31" s="3">
        <v>3.0487894999999997E-2</v>
      </c>
      <c r="V31" s="3">
        <v>3.8123965000000003E-2</v>
      </c>
      <c r="W31" s="3">
        <v>-2.4830103E-3</v>
      </c>
      <c r="X31" s="3">
        <v>-3.9267004000000001E-2</v>
      </c>
      <c r="Y31" s="3">
        <v>-4.3401775000000004E-2</v>
      </c>
      <c r="Z31" s="3">
        <v>2.588749E-3</v>
      </c>
      <c r="AA31" s="3">
        <v>2.7148604E-2</v>
      </c>
      <c r="AB31" s="3">
        <v>-5.9455632999999997E-3</v>
      </c>
      <c r="AC31" s="3">
        <v>-3.5348833000000003E-2</v>
      </c>
      <c r="AD31" s="3">
        <v>6.6883087000000008E-2</v>
      </c>
      <c r="AE31" s="3">
        <v>2.2666454E-3</v>
      </c>
      <c r="AF31" s="3">
        <v>-4.1379929999999995E-3</v>
      </c>
      <c r="AG31" s="3">
        <v>7.4160100000000004E-4</v>
      </c>
      <c r="AH31" s="3">
        <v>-4.3266535000000002E-2</v>
      </c>
      <c r="AI31" s="3">
        <v>-1.8562256999999999E-2</v>
      </c>
      <c r="AJ31" s="3"/>
      <c r="AK31" s="3"/>
      <c r="AL31" s="3"/>
    </row>
    <row r="32" spans="1:38" x14ac:dyDescent="0.45">
      <c r="A32" s="2">
        <v>45040</v>
      </c>
      <c r="B32" s="3">
        <v>-1.9975483000000002E-2</v>
      </c>
      <c r="C32" s="3">
        <v>-5.3956510000000004E-3</v>
      </c>
      <c r="D32" s="3">
        <v>4.0192246000000001E-2</v>
      </c>
      <c r="E32" s="3">
        <v>-2.1002173000000002E-2</v>
      </c>
      <c r="F32" s="3">
        <v>0.19109582999999999</v>
      </c>
      <c r="G32" s="3">
        <v>7.4596046999999999E-2</v>
      </c>
      <c r="H32" s="3">
        <v>1.1526108E-2</v>
      </c>
      <c r="I32" s="3">
        <v>-3.2087862000000002E-2</v>
      </c>
      <c r="J32" s="3">
        <v>5.8380010000000003E-2</v>
      </c>
      <c r="K32" s="3">
        <v>2.4627208999999997E-2</v>
      </c>
      <c r="L32" s="3">
        <v>9.1156959999999995E-2</v>
      </c>
      <c r="M32" s="3">
        <v>4.4200179999999999E-2</v>
      </c>
      <c r="N32" s="3">
        <v>8.7252860000000002E-2</v>
      </c>
      <c r="O32" s="3">
        <v>4.2542099999999999E-2</v>
      </c>
      <c r="P32" s="3">
        <v>-2.8899372E-2</v>
      </c>
      <c r="Q32" s="3">
        <v>1.473093E-2</v>
      </c>
      <c r="R32" s="3">
        <v>-2.1346211E-2</v>
      </c>
      <c r="S32" s="3">
        <v>-1.2320398999999999E-2</v>
      </c>
      <c r="T32" s="3">
        <v>6.6051126000000002E-2</v>
      </c>
      <c r="U32" s="3">
        <v>2.5359391999999997E-3</v>
      </c>
      <c r="V32" s="3">
        <v>6.8428039999999996E-2</v>
      </c>
      <c r="W32" s="3">
        <v>3.0284165999999998E-2</v>
      </c>
      <c r="X32" s="3">
        <v>5.9491395999999995E-2</v>
      </c>
      <c r="Y32" s="3">
        <v>8.0012319999999998E-2</v>
      </c>
      <c r="Z32" s="3">
        <v>8.2995180000000002E-2</v>
      </c>
      <c r="AA32" s="3">
        <v>3.2382250000000001E-2</v>
      </c>
      <c r="AB32" s="3">
        <v>0.11502182</v>
      </c>
      <c r="AC32" s="3">
        <v>8.8395959999999996E-2</v>
      </c>
      <c r="AD32" s="3">
        <v>1.6275883000000001E-2</v>
      </c>
      <c r="AE32" s="3">
        <v>4.2653203000000001E-2</v>
      </c>
      <c r="AF32" s="3">
        <v>0.10637116000000001</v>
      </c>
      <c r="AG32" s="3">
        <v>4.7183749999999997E-2</v>
      </c>
      <c r="AH32" s="3">
        <v>0.10422276999999999</v>
      </c>
      <c r="AI32" s="3">
        <v>9.7317699999999993E-2</v>
      </c>
      <c r="AJ32" s="3"/>
      <c r="AK32" s="3"/>
      <c r="AL32" s="3"/>
    </row>
    <row r="33" spans="1:38" x14ac:dyDescent="0.45">
      <c r="A33" s="2">
        <v>45070</v>
      </c>
      <c r="B33" s="3">
        <v>-5.675757E-2</v>
      </c>
      <c r="C33" s="3">
        <v>6.2567830000000005E-2</v>
      </c>
      <c r="D33" s="3">
        <v>-4.6198367999999998E-3</v>
      </c>
      <c r="E33" s="3">
        <v>-7.527232E-3</v>
      </c>
      <c r="F33" s="3">
        <v>2.0701647E-2</v>
      </c>
      <c r="G33" s="3">
        <v>-5.7901439999999998E-2</v>
      </c>
      <c r="H33" s="3">
        <v>-4.5123043000000002E-2</v>
      </c>
      <c r="I33" s="3">
        <v>1.5213369999999999E-2</v>
      </c>
      <c r="J33" s="3">
        <v>-1.0766922999999999E-2</v>
      </c>
      <c r="K33" s="3">
        <v>1.9457102E-2</v>
      </c>
      <c r="L33" s="3">
        <v>5.7479500000000003E-2</v>
      </c>
      <c r="M33" s="3">
        <v>-0.10079509</v>
      </c>
      <c r="N33" s="3">
        <v>6.1128496999999997E-2</v>
      </c>
      <c r="O33" s="3">
        <v>2.4881839999999999E-2</v>
      </c>
      <c r="P33" s="3">
        <v>-5.466443E-2</v>
      </c>
      <c r="Q33" s="3">
        <v>7.1468472000000005E-2</v>
      </c>
      <c r="R33" s="3">
        <v>-1.3711035E-2</v>
      </c>
      <c r="S33" s="3">
        <v>-0.14642114000000001</v>
      </c>
      <c r="T33" s="3">
        <v>-2.6648939E-2</v>
      </c>
      <c r="U33" s="3">
        <v>3.2883643999999997E-2</v>
      </c>
      <c r="V33" s="3">
        <v>9.396672E-3</v>
      </c>
      <c r="W33" s="3">
        <v>-1.6508936999999998E-2</v>
      </c>
      <c r="X33" s="3">
        <v>-4.5006393999999998E-2</v>
      </c>
      <c r="Y33" s="3">
        <v>-4.0306509999999997E-2</v>
      </c>
      <c r="Z33" s="3">
        <v>-3.4059941999999996E-2</v>
      </c>
      <c r="AA33" s="3">
        <v>1.2377024E-2</v>
      </c>
      <c r="AB33" s="3">
        <v>-3.0328035E-2</v>
      </c>
      <c r="AC33" s="3">
        <v>-4.2528152E-2</v>
      </c>
      <c r="AD33" s="3">
        <v>4.9691320000000004E-2</v>
      </c>
      <c r="AE33" s="3">
        <v>-3.7322044E-3</v>
      </c>
      <c r="AF33" s="3">
        <v>-5.7335909999999997E-2</v>
      </c>
      <c r="AG33" s="3">
        <v>-1.650387E-2</v>
      </c>
      <c r="AH33" s="3">
        <v>-6.1838865E-2</v>
      </c>
      <c r="AI33" s="3">
        <v>-4.7320604000000002E-2</v>
      </c>
      <c r="AJ33" s="3"/>
      <c r="AK33" s="3"/>
      <c r="AL33" s="3"/>
    </row>
    <row r="34" spans="1:38" x14ac:dyDescent="0.45">
      <c r="A34" s="2">
        <v>45100</v>
      </c>
      <c r="B34" s="3">
        <v>-3.1242847000000001E-2</v>
      </c>
      <c r="C34" s="3">
        <v>1.1551261E-2</v>
      </c>
      <c r="D34" s="3">
        <v>-1.2860179000000001E-2</v>
      </c>
      <c r="E34" s="3">
        <v>-2.5906324000000001E-2</v>
      </c>
      <c r="F34" s="3">
        <v>6.3661933000000004E-2</v>
      </c>
      <c r="G34" s="3">
        <v>4.469824E-2</v>
      </c>
      <c r="H34" s="3">
        <v>-2.6618719999999998E-2</v>
      </c>
      <c r="I34" s="3">
        <v>5.4350256999999999E-2</v>
      </c>
      <c r="J34" s="3">
        <v>4.0127397000000002E-2</v>
      </c>
      <c r="K34" s="3">
        <v>1.5396953E-2</v>
      </c>
      <c r="L34" s="3">
        <v>0.13073480999999998</v>
      </c>
      <c r="M34" s="3">
        <v>3.4815550000000001E-2</v>
      </c>
      <c r="N34" s="3">
        <v>8.2718009999999995E-2</v>
      </c>
      <c r="O34" s="3">
        <v>3.5701512999999997E-2</v>
      </c>
      <c r="P34" s="3">
        <v>-4.2157172999999996E-3</v>
      </c>
      <c r="Q34" s="3">
        <v>-4.250926E-2</v>
      </c>
      <c r="R34" s="3">
        <v>-2.0169079999999999E-2</v>
      </c>
      <c r="S34" s="3">
        <v>1.6867279999999998E-2</v>
      </c>
      <c r="T34" s="3">
        <v>2.7918577E-2</v>
      </c>
      <c r="U34" s="3">
        <v>0.10530614999999999</v>
      </c>
      <c r="V34" s="3">
        <v>1.0139107999999999E-2</v>
      </c>
      <c r="W34" s="3">
        <v>-7.9776050000000005E-3</v>
      </c>
      <c r="X34" s="3">
        <v>1.3413906E-2</v>
      </c>
      <c r="Y34" s="3">
        <v>1.0132074E-2</v>
      </c>
      <c r="Z34" s="3">
        <v>1.1880398E-2</v>
      </c>
      <c r="AA34" s="3">
        <v>2.7298808000000001E-2</v>
      </c>
      <c r="AB34" s="3">
        <v>-7.1363449999999997E-3</v>
      </c>
      <c r="AC34" s="3">
        <v>5.9044359999999999E-3</v>
      </c>
      <c r="AD34" s="3">
        <v>9.4641920000000004E-2</v>
      </c>
      <c r="AE34" s="3">
        <v>5.7736874000000001E-2</v>
      </c>
      <c r="AF34" s="3">
        <v>6.8786144E-3</v>
      </c>
      <c r="AG34" s="3">
        <v>1.2406825999999999E-2</v>
      </c>
      <c r="AH34" s="3">
        <v>-9.2512370000000007E-3</v>
      </c>
      <c r="AI34" s="3">
        <v>3.0266523E-2</v>
      </c>
      <c r="AJ34" s="3"/>
      <c r="AK34" s="3"/>
      <c r="AL34" s="3"/>
    </row>
    <row r="35" spans="1:38" x14ac:dyDescent="0.45">
      <c r="A35" s="2">
        <v>45131</v>
      </c>
      <c r="B35" s="3">
        <v>2.1148562000000003E-2</v>
      </c>
      <c r="C35" s="3">
        <v>9.0972789999999998E-2</v>
      </c>
      <c r="D35" s="3">
        <v>3.1849860000000001E-2</v>
      </c>
      <c r="E35" s="3">
        <v>7.7226160000000002E-2</v>
      </c>
      <c r="F35" s="3">
        <v>0.10169494999999999</v>
      </c>
      <c r="G35" s="3">
        <v>8.2196350000000001E-2</v>
      </c>
      <c r="H35" s="3">
        <v>5.5416822000000004E-2</v>
      </c>
      <c r="I35" s="3">
        <v>1.9940614999999998E-2</v>
      </c>
      <c r="J35" s="3">
        <v>2.7732730000000001E-2</v>
      </c>
      <c r="K35" s="3">
        <v>6.3023209999999996E-2</v>
      </c>
      <c r="L35" s="3">
        <v>3.0590415000000003E-2</v>
      </c>
      <c r="M35" s="3">
        <v>0.10662233</v>
      </c>
      <c r="N35" s="3">
        <v>8.6562395E-2</v>
      </c>
      <c r="O35" s="3">
        <v>4.5796036999999998E-2</v>
      </c>
      <c r="P35" s="3">
        <v>5.00226E-2</v>
      </c>
      <c r="Q35" s="3">
        <v>3.9592743E-2</v>
      </c>
      <c r="R35" s="3">
        <v>1.2148619000000001E-2</v>
      </c>
      <c r="S35" s="3">
        <v>9.8192100000000004E-2</v>
      </c>
      <c r="T35" s="3">
        <v>4.3775680000000004E-2</v>
      </c>
      <c r="U35" s="3">
        <v>7.0901036000000001E-2</v>
      </c>
      <c r="V35" s="3">
        <v>4.8343540000000004E-2</v>
      </c>
      <c r="W35" s="3">
        <v>2.9595733000000003E-2</v>
      </c>
      <c r="X35" s="3">
        <v>4.6028852000000002E-2</v>
      </c>
      <c r="Y35" s="3">
        <v>6.5069436999999994E-2</v>
      </c>
      <c r="Z35" s="3">
        <v>3.6161899999999997E-2</v>
      </c>
      <c r="AA35" s="3">
        <v>2.6104093000000002E-2</v>
      </c>
      <c r="AB35" s="3">
        <v>3.3961415000000002E-2</v>
      </c>
      <c r="AC35" s="3">
        <v>3.8762093000000004E-2</v>
      </c>
      <c r="AD35" s="3">
        <v>3.7761330000000003E-2</v>
      </c>
      <c r="AE35" s="3">
        <v>4.8452260000000004E-2</v>
      </c>
      <c r="AF35" s="3">
        <v>5.6903959999999996E-2</v>
      </c>
      <c r="AG35" s="3">
        <v>5.1030160000000005E-2</v>
      </c>
      <c r="AH35" s="3">
        <v>4.8730610000000001E-2</v>
      </c>
      <c r="AI35" s="3">
        <v>7.91626E-2</v>
      </c>
      <c r="AJ35" s="3"/>
      <c r="AK35" s="3"/>
      <c r="AL35" s="3"/>
    </row>
    <row r="36" spans="1:38" x14ac:dyDescent="0.45">
      <c r="A36" s="2">
        <v>45162</v>
      </c>
      <c r="B36" s="3">
        <v>-5.1692189999999999E-2</v>
      </c>
      <c r="C36" s="3">
        <v>-7.5048089999999998E-2</v>
      </c>
      <c r="D36" s="3">
        <v>-3.5095155000000003E-2</v>
      </c>
      <c r="E36" s="3">
        <v>-0.1082663</v>
      </c>
      <c r="F36" s="3">
        <v>-8.8942229999999997E-2</v>
      </c>
      <c r="G36" s="3">
        <v>-2.2140265000000003E-2</v>
      </c>
      <c r="H36" s="3">
        <v>-1.4664113999999999E-2</v>
      </c>
      <c r="I36" s="3">
        <v>-4.8044976999999996E-2</v>
      </c>
      <c r="J36" s="3">
        <v>-1.436013E-2</v>
      </c>
      <c r="K36" s="3">
        <v>-8.6032750000000005E-2</v>
      </c>
      <c r="L36" s="3">
        <v>-6.2629820000000003E-2</v>
      </c>
      <c r="M36" s="3">
        <v>-8.5951860000000005E-2</v>
      </c>
      <c r="N36" s="3">
        <v>-6.7693890000000007E-2</v>
      </c>
      <c r="O36" s="3">
        <v>-1.7067133999999998E-2</v>
      </c>
      <c r="P36" s="3">
        <v>-5.6693259999999995E-2</v>
      </c>
      <c r="Q36" s="3">
        <v>-2.6659429999999998E-2</v>
      </c>
      <c r="R36" s="3">
        <v>2.2050022999999998E-2</v>
      </c>
      <c r="S36" s="3">
        <v>0.18043900000000002</v>
      </c>
      <c r="T36" s="3">
        <v>-1.1140227000000001E-2</v>
      </c>
      <c r="U36" s="3">
        <v>0</v>
      </c>
      <c r="V36" s="3">
        <v>-5.5477619999999998E-2</v>
      </c>
      <c r="W36" s="3">
        <v>-9.2914999999999998E-2</v>
      </c>
      <c r="X36" s="3">
        <v>-7.8515950000000001E-2</v>
      </c>
      <c r="Y36" s="3">
        <v>-6.6925819999999997E-2</v>
      </c>
      <c r="Z36" s="3">
        <v>-6.0124396999999996E-2</v>
      </c>
      <c r="AA36" s="3">
        <v>-4.5440016E-2</v>
      </c>
      <c r="AB36" s="3">
        <v>-3.8991332000000004E-2</v>
      </c>
      <c r="AC36" s="3">
        <v>-5.7779129999999998E-2</v>
      </c>
      <c r="AD36" s="3">
        <v>-3.9895832999999999E-2</v>
      </c>
      <c r="AE36" s="3">
        <v>-3.8110971E-2</v>
      </c>
      <c r="AF36" s="3">
        <v>-5.8178067E-2</v>
      </c>
      <c r="AG36" s="3">
        <v>-7.8869342999999995E-2</v>
      </c>
      <c r="AH36" s="3">
        <v>-9.7106220000000007E-2</v>
      </c>
      <c r="AI36" s="3">
        <v>-5.547142E-2</v>
      </c>
      <c r="AJ36" s="3"/>
      <c r="AK36" s="3"/>
      <c r="AL36" s="3"/>
    </row>
    <row r="37" spans="1:38" x14ac:dyDescent="0.45">
      <c r="A37" s="2">
        <v>45191</v>
      </c>
      <c r="B37" s="3">
        <v>7.9901219999999988E-3</v>
      </c>
      <c r="C37" s="3">
        <v>-9.3619999999999995E-2</v>
      </c>
      <c r="D37" s="3">
        <v>4.8203467999999999E-3</v>
      </c>
      <c r="E37" s="3">
        <v>-1.2305140000000001E-2</v>
      </c>
      <c r="F37" s="3">
        <v>-6.9657087000000006E-2</v>
      </c>
      <c r="G37" s="3">
        <v>-4.0566025000000006E-2</v>
      </c>
      <c r="H37" s="3">
        <v>1.1521816000000001E-2</v>
      </c>
      <c r="I37" s="3">
        <v>-2.3377775999999999E-2</v>
      </c>
      <c r="J37" s="3">
        <v>-3.9705395999999997E-2</v>
      </c>
      <c r="K37" s="3">
        <v>-1.1542797E-2</v>
      </c>
      <c r="L37" s="3">
        <v>-1.2982904999999999E-2</v>
      </c>
      <c r="M37" s="3">
        <v>-2.1486402000000002E-2</v>
      </c>
      <c r="N37" s="3">
        <v>-7.6943929999999994E-2</v>
      </c>
      <c r="O37" s="3">
        <v>1.6221165999999999E-2</v>
      </c>
      <c r="P37" s="3">
        <v>6.1700343999999997E-3</v>
      </c>
      <c r="Q37" s="3">
        <v>-1.7328084000000001E-2</v>
      </c>
      <c r="R37" s="3">
        <v>-2.2357702E-2</v>
      </c>
      <c r="S37" s="3">
        <v>2.7891754999999997E-2</v>
      </c>
      <c r="T37" s="3">
        <v>3.0483723000000001E-2</v>
      </c>
      <c r="U37" s="3">
        <v>-2.2068918000000003E-2</v>
      </c>
      <c r="V37" s="3">
        <v>-3.8165986999999998E-2</v>
      </c>
      <c r="W37" s="3">
        <v>-3.7938355999999999E-3</v>
      </c>
      <c r="X37" s="3">
        <v>1.3108610999999999E-2</v>
      </c>
      <c r="Y37" s="3">
        <v>1.0416745999999999E-2</v>
      </c>
      <c r="Z37" s="3">
        <v>-1.8014789E-2</v>
      </c>
      <c r="AA37" s="3">
        <v>3.5869956000000001E-2</v>
      </c>
      <c r="AB37" s="3">
        <v>-2.2491634E-2</v>
      </c>
      <c r="AC37" s="3">
        <v>2.2356986999999998E-2</v>
      </c>
      <c r="AD37" s="3">
        <v>-7.7317360000000003E-3</v>
      </c>
      <c r="AE37" s="3">
        <v>-1.1291385000000001E-2</v>
      </c>
      <c r="AF37" s="3">
        <v>-2.3841798000000001E-2</v>
      </c>
      <c r="AG37" s="3">
        <v>-5.0482570000000004E-2</v>
      </c>
      <c r="AH37" s="3">
        <v>1.2327433E-3</v>
      </c>
      <c r="AI37" s="3">
        <v>-4.4929384999999999E-3</v>
      </c>
      <c r="AJ37" s="3"/>
      <c r="AK37" s="3"/>
      <c r="AL37" s="3"/>
    </row>
    <row r="38" spans="1:38" x14ac:dyDescent="0.45">
      <c r="A38" s="2">
        <v>45223</v>
      </c>
      <c r="B38" s="3">
        <v>-5.6191626000000001E-2</v>
      </c>
      <c r="C38" s="3">
        <v>-7.6128539999999995E-2</v>
      </c>
      <c r="D38" s="3">
        <v>-8.5913719999999999E-2</v>
      </c>
      <c r="E38" s="3">
        <v>-9.1362000000000006E-3</v>
      </c>
      <c r="F38" s="3">
        <v>8.1678979999999998E-2</v>
      </c>
      <c r="G38" s="3">
        <v>-4.8508643999999997E-2</v>
      </c>
      <c r="H38" s="3">
        <v>-2.8001904000000001E-2</v>
      </c>
      <c r="I38" s="3">
        <v>-5.1454306000000005E-3</v>
      </c>
      <c r="J38" s="3">
        <v>-0.11287098999999999</v>
      </c>
      <c r="K38" s="3">
        <v>-4.8355220000000004E-2</v>
      </c>
      <c r="L38" s="3">
        <v>-3.0157208000000001E-2</v>
      </c>
      <c r="M38" s="3">
        <v>-3.616631E-2</v>
      </c>
      <c r="N38" s="3">
        <v>-3.8157105000000001E-3</v>
      </c>
      <c r="O38" s="3">
        <v>-1.6411841E-2</v>
      </c>
      <c r="P38" s="3">
        <v>-3.8382887999999997E-2</v>
      </c>
      <c r="Q38" s="3">
        <v>-7.1103516000000005E-2</v>
      </c>
      <c r="R38" s="3">
        <v>-8.6405330000000002E-2</v>
      </c>
      <c r="S38" s="3">
        <v>-3.7243961999999999E-2</v>
      </c>
      <c r="T38" s="3">
        <v>-0.11832798</v>
      </c>
      <c r="U38" s="3">
        <v>-8.674192E-2</v>
      </c>
      <c r="V38" s="3">
        <v>-4.8956513E-2</v>
      </c>
      <c r="W38" s="3">
        <v>-5.3091344999999998E-2</v>
      </c>
      <c r="X38" s="3">
        <v>-3.3271670000000003E-2</v>
      </c>
      <c r="Y38" s="3">
        <v>-5.1841020000000002E-2</v>
      </c>
      <c r="Z38" s="3">
        <v>-5.0542829999999997E-2</v>
      </c>
      <c r="AA38" s="3">
        <v>-5.5663404E-2</v>
      </c>
      <c r="AB38" s="3">
        <v>-4.1958035999999997E-2</v>
      </c>
      <c r="AC38" s="3">
        <v>-3.6550999000000001E-2</v>
      </c>
      <c r="AD38" s="3">
        <v>3.4086704000000001E-3</v>
      </c>
      <c r="AE38" s="3">
        <v>-1.5775323000000001E-2</v>
      </c>
      <c r="AF38" s="3">
        <v>-4.1631993999999999E-2</v>
      </c>
      <c r="AG38" s="3">
        <v>-2.8668165000000002E-2</v>
      </c>
      <c r="AH38" s="3">
        <v>-3.2933234999999998E-2</v>
      </c>
      <c r="AI38" s="3">
        <v>-3.8684726000000003E-2</v>
      </c>
      <c r="AJ38" s="3"/>
      <c r="AK38" s="3"/>
      <c r="AL38" s="3"/>
    </row>
    <row r="39" spans="1:38" x14ac:dyDescent="0.45">
      <c r="A39" s="2">
        <v>45254</v>
      </c>
      <c r="B39" s="3">
        <v>3.0742763999999999E-2</v>
      </c>
      <c r="C39" s="3">
        <v>0.10062111</v>
      </c>
      <c r="D39" s="3">
        <v>3.0534387E-2</v>
      </c>
      <c r="E39" s="3">
        <v>5.0712466000000005E-2</v>
      </c>
      <c r="F39" s="3">
        <v>0.14210808</v>
      </c>
      <c r="G39" s="3">
        <v>6.5277219999999997E-2</v>
      </c>
      <c r="H39" s="3">
        <v>3.6621094E-2</v>
      </c>
      <c r="I39" s="3">
        <v>8.2302684999999987E-2</v>
      </c>
      <c r="J39" s="3">
        <v>0.17440329999999998</v>
      </c>
      <c r="K39" s="3">
        <v>7.7082633999999997E-2</v>
      </c>
      <c r="L39" s="3">
        <v>0.11710226</v>
      </c>
      <c r="M39" s="3">
        <v>7.9067230000000002E-2</v>
      </c>
      <c r="N39" s="3">
        <v>9.6641180000000007E-2</v>
      </c>
      <c r="O39" s="3">
        <v>3.2914279999999997E-2</v>
      </c>
      <c r="P39" s="3">
        <v>3.0940056000000001E-2</v>
      </c>
      <c r="Q39" s="3">
        <v>7.654619E-2</v>
      </c>
      <c r="R39" s="3">
        <v>4.6008824999999995E-3</v>
      </c>
      <c r="S39" s="3">
        <v>-2.4868667000000001E-2</v>
      </c>
      <c r="T39" s="3">
        <v>8.388031E-2</v>
      </c>
      <c r="U39" s="3">
        <v>1.4671803000000001E-2</v>
      </c>
      <c r="V39" s="3">
        <v>6.8545102999999996E-2</v>
      </c>
      <c r="W39" s="3">
        <v>6.5294504000000003E-2</v>
      </c>
      <c r="X39" s="3">
        <v>7.3135734000000008E-2</v>
      </c>
      <c r="Y39" s="3">
        <v>7.5800060000000002E-2</v>
      </c>
      <c r="Z39" s="3">
        <v>0.11277592</v>
      </c>
      <c r="AA39" s="3">
        <v>7.2823880000000007E-2</v>
      </c>
      <c r="AB39" s="3">
        <v>6.3338756999999996E-2</v>
      </c>
      <c r="AC39" s="3">
        <v>5.3501963999999999E-2</v>
      </c>
      <c r="AD39" s="3">
        <v>8.4593299999999996E-2</v>
      </c>
      <c r="AE39" s="3">
        <v>7.4758649999999996E-2</v>
      </c>
      <c r="AF39" s="3">
        <v>9.2093830000000002E-2</v>
      </c>
      <c r="AG39" s="3">
        <v>0.13657093000000001</v>
      </c>
      <c r="AH39" s="3">
        <v>0.1495862</v>
      </c>
      <c r="AI39" s="3">
        <v>9.9932909999999986E-2</v>
      </c>
      <c r="AJ39" s="3"/>
      <c r="AK39" s="3"/>
      <c r="AL39" s="3"/>
    </row>
    <row r="40" spans="1:38" x14ac:dyDescent="0.45">
      <c r="A40" s="2">
        <v>45282</v>
      </c>
      <c r="B40" s="3">
        <v>-4.9375240000000001E-2</v>
      </c>
      <c r="C40" s="3">
        <v>4.2404532000000002E-2</v>
      </c>
      <c r="D40" s="3">
        <v>2.8619289999999999E-2</v>
      </c>
      <c r="E40" s="3">
        <v>4.6417E-2</v>
      </c>
      <c r="F40" s="3">
        <v>7.4124812999999998E-2</v>
      </c>
      <c r="G40" s="3">
        <v>0.13733482</v>
      </c>
      <c r="H40" s="3">
        <v>1.4319538999999999E-2</v>
      </c>
      <c r="I40" s="3">
        <v>4.1540146E-2</v>
      </c>
      <c r="J40" s="3">
        <v>0.10188079</v>
      </c>
      <c r="K40" s="3">
        <v>5.3325653000000001E-2</v>
      </c>
      <c r="L40" s="3">
        <v>6.2224864999999997E-2</v>
      </c>
      <c r="M40" s="3">
        <v>2.4803877000000002E-2</v>
      </c>
      <c r="N40" s="3">
        <v>1.7657160999999998E-2</v>
      </c>
      <c r="O40" s="3">
        <v>7.0148349999999998E-2</v>
      </c>
      <c r="P40" s="3">
        <v>-7.7104625999999996E-2</v>
      </c>
      <c r="Q40" s="3">
        <v>9.1012716000000004E-3</v>
      </c>
      <c r="R40" s="3">
        <v>5.4814816000000001E-3</v>
      </c>
      <c r="S40" s="3">
        <v>-5.211532E-2</v>
      </c>
      <c r="T40" s="3">
        <v>-1.1757314000000001E-2</v>
      </c>
      <c r="U40" s="3">
        <v>1.1214732999999999E-2</v>
      </c>
      <c r="V40" s="3">
        <v>5.7206750000000001E-2</v>
      </c>
      <c r="W40" s="3">
        <v>8.0997830000000007E-2</v>
      </c>
      <c r="X40" s="3">
        <v>0.10197877999999999</v>
      </c>
      <c r="Y40" s="3">
        <v>6.6311479999999992E-2</v>
      </c>
      <c r="Z40" s="3">
        <v>4.6121480000000006E-2</v>
      </c>
      <c r="AA40" s="3">
        <v>2.5756836000000002E-2</v>
      </c>
      <c r="AB40" s="3">
        <v>5.0708650000000001E-2</v>
      </c>
      <c r="AC40" s="3">
        <v>3.6560893000000004E-2</v>
      </c>
      <c r="AD40" s="3">
        <v>5.0527096000000001E-2</v>
      </c>
      <c r="AE40" s="3">
        <v>4.4528127000000001E-2</v>
      </c>
      <c r="AF40" s="3">
        <v>4.4414043E-2</v>
      </c>
      <c r="AG40" s="3">
        <v>5.2498817000000003E-2</v>
      </c>
      <c r="AH40" s="3">
        <v>0.11859631999999999</v>
      </c>
      <c r="AI40" s="3">
        <v>4.194498E-2</v>
      </c>
      <c r="AJ40" s="3"/>
      <c r="AK40" s="3"/>
      <c r="AL40" s="3"/>
    </row>
    <row r="41" spans="1:38" x14ac:dyDescent="0.45">
      <c r="A41" s="2">
        <v>45315</v>
      </c>
      <c r="B41" s="3">
        <v>-1.5873075E-2</v>
      </c>
      <c r="C41" s="3">
        <v>-5.121684E-2</v>
      </c>
      <c r="D41" s="3">
        <v>-9.0744494999999998E-3</v>
      </c>
      <c r="E41" s="3">
        <v>1.3451219E-2</v>
      </c>
      <c r="F41" s="3">
        <v>-7.0391599999999999E-2</v>
      </c>
      <c r="G41" s="3">
        <v>-3.1930386999999998E-2</v>
      </c>
      <c r="H41" s="3">
        <v>-7.0888399999999999E-3</v>
      </c>
      <c r="I41" s="3">
        <v>1.1018634000000001E-2</v>
      </c>
      <c r="J41" s="3">
        <v>-4.9845100000000003E-2</v>
      </c>
      <c r="K41" s="3">
        <v>-7.5816812999999997E-2</v>
      </c>
      <c r="L41" s="3">
        <v>-4.8815670000000005E-2</v>
      </c>
      <c r="M41" s="3">
        <v>-4.5644164000000001E-2</v>
      </c>
      <c r="N41" s="3">
        <v>5.4816245999999999E-2</v>
      </c>
      <c r="O41" s="3">
        <v>1.7369747000000001E-2</v>
      </c>
      <c r="P41" s="3">
        <v>-2.2906601000000002E-2</v>
      </c>
      <c r="Q41" s="3">
        <v>5.6374072999999998E-4</v>
      </c>
      <c r="R41" s="3">
        <v>-1.7009616000000002E-2</v>
      </c>
      <c r="S41" s="3">
        <v>3.9879203000000002E-2</v>
      </c>
      <c r="T41" s="3">
        <v>4.8663497E-2</v>
      </c>
      <c r="U41" s="3">
        <v>1.8900871E-2</v>
      </c>
      <c r="V41" s="3">
        <v>4.32564E-2</v>
      </c>
      <c r="W41" s="3">
        <v>-1.7510831000000001E-2</v>
      </c>
      <c r="X41" s="3">
        <v>-3.0528069000000001E-2</v>
      </c>
      <c r="Y41" s="3">
        <v>-9.3329550000000004E-3</v>
      </c>
      <c r="Z41" s="3">
        <v>-5.4200289999999998E-3</v>
      </c>
      <c r="AA41" s="3">
        <v>4.4844389999999998E-2</v>
      </c>
      <c r="AB41" s="3">
        <v>-1.2644947E-2</v>
      </c>
      <c r="AC41" s="3">
        <v>-2.4908839999999998E-2</v>
      </c>
      <c r="AD41" s="3">
        <v>4.3276668000000004E-2</v>
      </c>
      <c r="AE41" s="3">
        <v>2.4786234000000001E-2</v>
      </c>
      <c r="AF41" s="3">
        <v>-2.6833594000000002E-2</v>
      </c>
      <c r="AG41" s="3">
        <v>2.9378532999999998E-2</v>
      </c>
      <c r="AH41" s="3">
        <v>-6.0360136000000002E-2</v>
      </c>
      <c r="AI41" s="3">
        <v>-1.4518559E-2</v>
      </c>
      <c r="AJ41" s="3"/>
      <c r="AK41" s="3"/>
      <c r="AL41" s="3"/>
    </row>
    <row r="42" spans="1:38" x14ac:dyDescent="0.45">
      <c r="A42" s="2">
        <v>45345</v>
      </c>
      <c r="B42" s="3">
        <v>4.3548346000000002E-2</v>
      </c>
      <c r="C42" s="3">
        <v>-3.7902057000000003E-2</v>
      </c>
      <c r="D42" s="3">
        <v>3.6630033999999999E-2</v>
      </c>
      <c r="E42" s="3">
        <v>5.5745125E-2</v>
      </c>
      <c r="F42" s="3">
        <v>0.13156651999999999</v>
      </c>
      <c r="G42" s="3">
        <v>5.3310393999999997E-2</v>
      </c>
      <c r="H42" s="3">
        <v>3.1413555000000003E-2</v>
      </c>
      <c r="I42" s="3">
        <v>3.2250880999999995E-2</v>
      </c>
      <c r="J42" s="3">
        <v>3.2593489000000003E-2</v>
      </c>
      <c r="K42" s="3">
        <v>0.10216522</v>
      </c>
      <c r="L42" s="3">
        <v>5.7697295999999997E-3</v>
      </c>
      <c r="M42" s="3">
        <v>-2.0570814999999999E-2</v>
      </c>
      <c r="N42" s="3">
        <v>2.7068496000000001E-2</v>
      </c>
      <c r="O42" s="3">
        <v>5.284548E-2</v>
      </c>
      <c r="P42" s="3">
        <v>3.9333224E-2</v>
      </c>
      <c r="Q42" s="3">
        <v>7.8872439999999999E-3</v>
      </c>
      <c r="R42" s="3">
        <v>1.2272119999999999E-2</v>
      </c>
      <c r="S42" s="3">
        <v>0.11853576</v>
      </c>
      <c r="T42" s="3">
        <v>-5.0326823999999999E-2</v>
      </c>
      <c r="U42" s="3">
        <v>1.7133951000000001E-2</v>
      </c>
      <c r="V42" s="3">
        <v>4.4025182999999996E-2</v>
      </c>
      <c r="W42" s="3">
        <v>-2.070433E-2</v>
      </c>
      <c r="X42" s="3">
        <v>1.7446756000000001E-2</v>
      </c>
      <c r="Y42" s="3">
        <v>2.4937749999999998E-2</v>
      </c>
      <c r="Z42" s="3">
        <v>2.929151E-2</v>
      </c>
      <c r="AA42" s="3">
        <v>4.2919755000000004E-2</v>
      </c>
      <c r="AB42" s="3">
        <v>1.1526108E-2</v>
      </c>
      <c r="AC42" s="3">
        <v>2.8348922999999998E-2</v>
      </c>
      <c r="AD42" s="3">
        <v>2.5714516999999999E-2</v>
      </c>
      <c r="AE42" s="3">
        <v>4.627204E-2</v>
      </c>
      <c r="AF42" s="3">
        <v>5.9348701999999996E-2</v>
      </c>
      <c r="AG42" s="3">
        <v>4.4127344999999998E-2</v>
      </c>
      <c r="AH42" s="3">
        <v>6.3157915999999995E-2</v>
      </c>
      <c r="AI42" s="3">
        <v>7.3962810000000004E-2</v>
      </c>
      <c r="AJ42" s="3"/>
      <c r="AK42" s="3"/>
      <c r="AL42" s="3"/>
    </row>
    <row r="43" spans="1:38" x14ac:dyDescent="0.45">
      <c r="A43" s="2">
        <v>45373</v>
      </c>
      <c r="B43" s="3">
        <v>9.6600056000000004E-3</v>
      </c>
      <c r="C43" s="3">
        <v>4.2976500000000001E-2</v>
      </c>
      <c r="D43" s="3">
        <v>-4.4173002000000002E-4</v>
      </c>
      <c r="E43" s="3">
        <v>-2.1551727999999999E-2</v>
      </c>
      <c r="F43" s="3">
        <v>-3.3458769999999999E-2</v>
      </c>
      <c r="G43" s="3">
        <v>0.11952602000000001</v>
      </c>
      <c r="H43" s="3">
        <v>1.1075257999999999E-2</v>
      </c>
      <c r="I43" s="3">
        <v>4.8911930000000006E-2</v>
      </c>
      <c r="J43" s="3">
        <v>1.4279366E-2</v>
      </c>
      <c r="K43" s="3">
        <v>2.9005527E-2</v>
      </c>
      <c r="L43" s="3">
        <v>-2.9891253E-2</v>
      </c>
      <c r="M43" s="3">
        <v>3.6754608E-3</v>
      </c>
      <c r="N43" s="3">
        <v>7.2102546999999991E-3</v>
      </c>
      <c r="O43" s="3">
        <v>-2.5289535999999998E-2</v>
      </c>
      <c r="P43" s="3">
        <v>-9.2732309999999998E-3</v>
      </c>
      <c r="Q43" s="3">
        <v>1.0620475000000001E-2</v>
      </c>
      <c r="R43" s="3">
        <v>-1.2230514999999999E-2</v>
      </c>
      <c r="S43" s="3">
        <v>-5.8181879999999998E-2</v>
      </c>
      <c r="T43" s="3">
        <v>3.0282260000000002E-2</v>
      </c>
      <c r="U43" s="3">
        <v>5.1301600000000003E-2</v>
      </c>
      <c r="V43" s="3">
        <v>1.1155605E-3</v>
      </c>
      <c r="W43" s="3">
        <v>-1.2859643E-2</v>
      </c>
      <c r="X43" s="3">
        <v>1.4638185999999999E-2</v>
      </c>
      <c r="Y43" s="3">
        <v>2.2168160000000003E-2</v>
      </c>
      <c r="Z43" s="3">
        <v>3.5407066000000001E-2</v>
      </c>
      <c r="AA43" s="3">
        <v>4.0718674999999996E-2</v>
      </c>
      <c r="AB43" s="3">
        <v>2.1111964999999999E-4</v>
      </c>
      <c r="AC43" s="3">
        <v>2.6961684E-2</v>
      </c>
      <c r="AD43" s="3">
        <v>2.3318648000000001E-2</v>
      </c>
      <c r="AE43" s="3">
        <v>2.9517649999999999E-2</v>
      </c>
      <c r="AF43" s="3">
        <v>1.9087791E-2</v>
      </c>
      <c r="AG43" s="3">
        <v>3.1539082999999996E-2</v>
      </c>
      <c r="AH43" s="3">
        <v>3.2749413999999998E-2</v>
      </c>
      <c r="AI43" s="3">
        <v>4.6752452999999999E-2</v>
      </c>
      <c r="AJ43" s="3"/>
      <c r="AK43" s="3"/>
      <c r="AL43" s="3"/>
    </row>
    <row r="44" spans="1:38" x14ac:dyDescent="0.45">
      <c r="A44" s="2">
        <v>45406</v>
      </c>
      <c r="B44" s="3">
        <v>-1.0715604E-2</v>
      </c>
      <c r="C44" s="3">
        <v>4.9599409999999998E-3</v>
      </c>
      <c r="D44" s="3">
        <v>-7.1144460000000007E-2</v>
      </c>
      <c r="E44" s="3">
        <v>-7.4522790000000005E-2</v>
      </c>
      <c r="F44" s="3">
        <v>2.4231910000000002E-2</v>
      </c>
      <c r="G44" s="3">
        <v>1.5424728E-2</v>
      </c>
      <c r="H44" s="3">
        <v>8.215427400000001E-3</v>
      </c>
      <c r="I44" s="3">
        <v>-4.4166030000000002E-2</v>
      </c>
      <c r="J44" s="3">
        <v>-2.5340915000000002E-2</v>
      </c>
      <c r="K44" s="3">
        <v>-5.8016480000000002E-2</v>
      </c>
      <c r="L44" s="3">
        <v>-3.5480917000000001E-2</v>
      </c>
      <c r="M44" s="3">
        <v>1.4125109E-2</v>
      </c>
      <c r="N44" s="3">
        <v>5.4308175999999994E-3</v>
      </c>
      <c r="O44" s="3">
        <v>3.0104875999999999E-2</v>
      </c>
      <c r="P44" s="3">
        <v>4.5788049999999997E-2</v>
      </c>
      <c r="Q44" s="3">
        <v>-5.1438092999999997E-2</v>
      </c>
      <c r="R44" s="3">
        <v>-1.443845E-2</v>
      </c>
      <c r="S44" s="3">
        <v>6.3982487000000005E-2</v>
      </c>
      <c r="T44" s="3">
        <v>-4.8096180000000002E-2</v>
      </c>
      <c r="U44" s="3">
        <v>-0.11070644</v>
      </c>
      <c r="V44" s="3">
        <v>-4.8584820000000001E-2</v>
      </c>
      <c r="W44" s="3">
        <v>-1.4351964E-2</v>
      </c>
      <c r="X44" s="3">
        <v>-2.2258878000000003E-2</v>
      </c>
      <c r="Y44" s="3">
        <v>-1.1901617E-2</v>
      </c>
      <c r="Z44" s="3">
        <v>-1.5979528E-2</v>
      </c>
      <c r="AA44" s="3">
        <v>-5.8618784E-2</v>
      </c>
      <c r="AB44" s="3">
        <v>-2.8059124999999997E-2</v>
      </c>
      <c r="AC44" s="3">
        <v>9.7345113999999996E-3</v>
      </c>
      <c r="AD44" s="3">
        <v>-4.4513645000000004E-2</v>
      </c>
      <c r="AE44" s="3">
        <v>-3.0314087999999999E-2</v>
      </c>
      <c r="AF44" s="3">
        <v>-1.2162506999999999E-2</v>
      </c>
      <c r="AG44" s="3">
        <v>-1.7121911E-2</v>
      </c>
      <c r="AH44" s="3">
        <v>-3.7610589999999999E-2</v>
      </c>
      <c r="AI44" s="3">
        <v>-5.3489210000000006E-4</v>
      </c>
      <c r="AJ44" s="3"/>
      <c r="AK44" s="3"/>
      <c r="AL44" s="3"/>
    </row>
    <row r="45" spans="1:38" x14ac:dyDescent="0.45">
      <c r="A45" s="2">
        <v>45436</v>
      </c>
      <c r="B45" s="3">
        <v>2.4758220000000001E-2</v>
      </c>
      <c r="C45" s="3">
        <v>0.10706149999999999</v>
      </c>
      <c r="D45" s="3">
        <v>-2.4738370999999999E-2</v>
      </c>
      <c r="E45" s="3">
        <v>1.4280081E-2</v>
      </c>
      <c r="F45" s="3">
        <v>7.3933243999999995E-2</v>
      </c>
      <c r="G45" s="3">
        <v>7.6798199999999997E-2</v>
      </c>
      <c r="H45" s="3">
        <v>4.8438189999999999E-2</v>
      </c>
      <c r="I45" s="3">
        <v>0.11089622500000001</v>
      </c>
      <c r="J45" s="3">
        <v>2.2807120999999999E-3</v>
      </c>
      <c r="K45" s="3">
        <v>1.4882803E-2</v>
      </c>
      <c r="L45" s="3">
        <v>-1.8070340000000001E-2</v>
      </c>
      <c r="M45" s="3">
        <v>0.10600985</v>
      </c>
      <c r="N45" s="3">
        <v>4.2474866E-2</v>
      </c>
      <c r="O45" s="3">
        <v>3.9607762999999997E-2</v>
      </c>
      <c r="P45" s="3">
        <v>8.7808490000000003E-2</v>
      </c>
      <c r="Q45" s="3">
        <v>-1.0495662999999999E-2</v>
      </c>
      <c r="R45" s="3">
        <v>2.4832487000000002E-3</v>
      </c>
      <c r="S45" s="3">
        <v>0.11560392</v>
      </c>
      <c r="T45" s="3">
        <v>-2.0785927999999999E-2</v>
      </c>
      <c r="U45" s="3">
        <v>3.1531572000000001E-2</v>
      </c>
      <c r="V45" s="3">
        <v>-3.3497333999999997E-2</v>
      </c>
      <c r="W45" s="3">
        <v>2.3745536999999997E-2</v>
      </c>
      <c r="X45" s="3">
        <v>4.1736959999999997E-2</v>
      </c>
      <c r="Y45" s="3">
        <v>2.3286939000000003E-2</v>
      </c>
      <c r="Z45" s="3">
        <v>4.8392296000000001E-2</v>
      </c>
      <c r="AA45" s="3">
        <v>1.257205E-2</v>
      </c>
      <c r="AB45" s="3">
        <v>4.8838735000000001E-2</v>
      </c>
      <c r="AC45" s="3">
        <v>6.1641809999999998E-2</v>
      </c>
      <c r="AD45" s="3">
        <v>7.3714613999999998E-2</v>
      </c>
      <c r="AE45" s="3">
        <v>4.7545549999999999E-2</v>
      </c>
      <c r="AF45" s="3">
        <v>3.3489347000000003E-2</v>
      </c>
      <c r="AG45" s="3">
        <v>7.2584033000000006E-2</v>
      </c>
      <c r="AH45" s="3">
        <v>6.4112305999999994E-2</v>
      </c>
      <c r="AI45" s="3">
        <v>3.3984542E-2</v>
      </c>
      <c r="AJ45" s="3"/>
      <c r="AK45" s="3"/>
      <c r="AL45" s="3"/>
    </row>
    <row r="46" spans="1:38" x14ac:dyDescent="0.45">
      <c r="A46" s="2">
        <v>45467</v>
      </c>
      <c r="B46" s="3">
        <v>-3.0724466000000002E-2</v>
      </c>
      <c r="C46" s="3">
        <v>-8.7008479999999999E-2</v>
      </c>
      <c r="D46" s="3">
        <v>-4.7147455000000005E-2</v>
      </c>
      <c r="E46" s="3">
        <v>-6.6670420000000008E-2</v>
      </c>
      <c r="F46" s="3">
        <v>-2.0103157E-2</v>
      </c>
      <c r="G46" s="3">
        <v>-2.9270767999999999E-2</v>
      </c>
      <c r="H46" s="3">
        <v>-1.3814032E-2</v>
      </c>
      <c r="I46" s="3">
        <v>4.1787624000000002E-2</v>
      </c>
      <c r="J46" s="3">
        <v>-0.11887444</v>
      </c>
      <c r="K46" s="3">
        <v>1.3728618999999999E-2</v>
      </c>
      <c r="L46" s="3">
        <v>-4.998499E-2</v>
      </c>
      <c r="M46" s="3">
        <v>4.1754960000000001E-2</v>
      </c>
      <c r="N46" s="3">
        <v>-5.6994796E-2</v>
      </c>
      <c r="O46" s="3">
        <v>1.9604205999999999E-2</v>
      </c>
      <c r="P46" s="3">
        <v>-3.0441820000000001E-2</v>
      </c>
      <c r="Q46" s="3">
        <v>1.5528321000000001E-2</v>
      </c>
      <c r="R46" s="3">
        <v>-3.4995020000000002E-2</v>
      </c>
      <c r="S46" s="3">
        <v>-9.733140500000001E-3</v>
      </c>
      <c r="T46" s="3">
        <v>8.5487366000000006E-3</v>
      </c>
      <c r="U46" s="3">
        <v>-2.8979838000000001E-2</v>
      </c>
      <c r="V46" s="3">
        <v>2.4442673000000001E-3</v>
      </c>
      <c r="W46" s="3">
        <v>6.0677530000000004E-4</v>
      </c>
      <c r="X46" s="3">
        <v>9.1713666999999992E-3</v>
      </c>
      <c r="Y46" s="3">
        <v>-2.0897447999999999E-2</v>
      </c>
      <c r="Z46" s="3">
        <v>-3.2471538000000001E-2</v>
      </c>
      <c r="AA46" s="3">
        <v>-2.1223068000000001E-2</v>
      </c>
      <c r="AB46" s="3">
        <v>3.5979270000000001E-2</v>
      </c>
      <c r="AC46" s="3">
        <v>-5.1065682999999994E-3</v>
      </c>
      <c r="AD46" s="3">
        <v>3.6623000000000003E-2</v>
      </c>
      <c r="AE46" s="3">
        <v>2.8432487999999999E-2</v>
      </c>
      <c r="AF46" s="3">
        <v>-5.5029153999999997E-2</v>
      </c>
      <c r="AG46" s="3">
        <v>-1.1009215999999999E-2</v>
      </c>
      <c r="AH46" s="3">
        <v>-2.6673675000000001E-3</v>
      </c>
      <c r="AI46" s="3">
        <v>-3.0132829999999999E-2</v>
      </c>
      <c r="AJ46" s="3"/>
      <c r="AK46" s="3"/>
      <c r="AL46" s="3"/>
    </row>
    <row r="47" spans="1:38" x14ac:dyDescent="0.45">
      <c r="A47" s="2">
        <v>45497</v>
      </c>
      <c r="B47" s="3">
        <v>-2.0703136999999996E-2</v>
      </c>
      <c r="C47" s="3">
        <v>3.0828714000000002E-3</v>
      </c>
      <c r="D47" s="3">
        <v>6.0943246E-2</v>
      </c>
      <c r="E47" s="3">
        <v>6.8906783999999999E-2</v>
      </c>
      <c r="F47" s="3">
        <v>-2.9856919999999999E-2</v>
      </c>
      <c r="G47" s="3">
        <v>5.8909655000000003E-3</v>
      </c>
      <c r="H47" s="3">
        <v>2.6245593999999997E-2</v>
      </c>
      <c r="I47" s="3">
        <v>-3.8440108000000001E-2</v>
      </c>
      <c r="J47" s="3">
        <v>-7.1180460000000003E-3</v>
      </c>
      <c r="K47" s="3">
        <v>-7.2330236000000001E-3</v>
      </c>
      <c r="L47" s="3">
        <v>-1.6077101E-2</v>
      </c>
      <c r="M47" s="3">
        <v>-1.6143680000000001E-2</v>
      </c>
      <c r="N47" s="3">
        <v>5.8694124E-2</v>
      </c>
      <c r="O47" s="3">
        <v>5.9858560000000003E-3</v>
      </c>
      <c r="P47" s="3">
        <v>-4.4690130000000002E-2</v>
      </c>
      <c r="Q47" s="3">
        <v>4.7387600000000002E-2</v>
      </c>
      <c r="R47" s="3">
        <v>-1.4163911E-2</v>
      </c>
      <c r="S47" s="3">
        <v>2.4228095999999998E-2</v>
      </c>
      <c r="T47" s="3">
        <v>6.5731170000000005E-2</v>
      </c>
      <c r="U47" s="3">
        <v>-2.6982843999999999E-2</v>
      </c>
      <c r="V47" s="3">
        <v>2.3067473999999998E-2</v>
      </c>
      <c r="W47" s="3">
        <v>2.1595360000000001E-2</v>
      </c>
      <c r="X47" s="3">
        <v>-4.0876865000000001E-4</v>
      </c>
      <c r="Y47" s="3">
        <v>2.6159525000000003E-2</v>
      </c>
      <c r="Z47" s="3">
        <v>1.8372774000000001E-2</v>
      </c>
      <c r="AA47" s="3">
        <v>3.5333036999999998E-2</v>
      </c>
      <c r="AB47" s="3">
        <v>9.9939109999999994E-3</v>
      </c>
      <c r="AC47" s="3">
        <v>-3.9480925E-3</v>
      </c>
      <c r="AD47" s="3">
        <v>-2.2322536E-2</v>
      </c>
      <c r="AE47" s="3">
        <v>-2.7822255999999999E-3</v>
      </c>
      <c r="AF47" s="3">
        <v>-1.5479863E-2</v>
      </c>
      <c r="AG47" s="3">
        <v>-3.5784900000000001E-2</v>
      </c>
      <c r="AH47" s="3">
        <v>-3.4971893000000004E-2</v>
      </c>
      <c r="AI47" s="3">
        <v>2.5704145000000001E-2</v>
      </c>
      <c r="AJ47" s="3"/>
      <c r="AK47" s="3"/>
      <c r="AL47" s="3"/>
    </row>
    <row r="48" spans="1:38" x14ac:dyDescent="0.45">
      <c r="A48" s="2">
        <v>45527</v>
      </c>
      <c r="B48" s="3">
        <v>3.9887430000000001E-4</v>
      </c>
      <c r="C48" s="3">
        <v>3.9377570000000001E-2</v>
      </c>
      <c r="D48" s="3">
        <v>9.990012999999999E-2</v>
      </c>
      <c r="E48" s="3">
        <v>0.10664547000000001</v>
      </c>
      <c r="F48" s="3">
        <v>4.7217607000000002E-2</v>
      </c>
      <c r="G48" s="3">
        <v>-9.0287923999999992E-3</v>
      </c>
      <c r="H48" s="3">
        <v>9.0160370000000004E-2</v>
      </c>
      <c r="I48" s="3">
        <v>5.0598739999999996E-2</v>
      </c>
      <c r="J48" s="3">
        <v>-3.0774593000000003E-2</v>
      </c>
      <c r="K48" s="3">
        <v>4.1853904999999997E-2</v>
      </c>
      <c r="L48" s="3">
        <v>0.10530138000000001</v>
      </c>
      <c r="M48" s="3">
        <v>0.10446035000000001</v>
      </c>
      <c r="N48" s="3">
        <v>1.3961196E-2</v>
      </c>
      <c r="O48" s="3">
        <v>2.921033E-2</v>
      </c>
      <c r="P48" s="3">
        <v>2.5319457E-2</v>
      </c>
      <c r="Q48" s="3">
        <v>1.5081166999999999E-2</v>
      </c>
      <c r="R48" s="3">
        <v>4.3749212999999995E-2</v>
      </c>
      <c r="S48" s="3">
        <v>-0.14795912</v>
      </c>
      <c r="T48" s="3">
        <v>3.1877994999999999E-2</v>
      </c>
      <c r="U48" s="3">
        <v>5.5462239999999996E-2</v>
      </c>
      <c r="V48" s="3">
        <v>2.2547483E-2</v>
      </c>
      <c r="W48" s="3">
        <v>6.6652299999999998E-2</v>
      </c>
      <c r="X48" s="3">
        <v>5.9304714000000001E-2</v>
      </c>
      <c r="Y48" s="3">
        <v>5.6767463999999997E-2</v>
      </c>
      <c r="Z48" s="3">
        <v>4.4458629999999999E-2</v>
      </c>
      <c r="AA48" s="3">
        <v>4.4583199999999996E-2</v>
      </c>
      <c r="AB48" s="3">
        <v>6.0379623999999993E-2</v>
      </c>
      <c r="AC48" s="3">
        <v>5.8890223999999998E-2</v>
      </c>
      <c r="AD48" s="3">
        <v>3.5866857000000002E-2</v>
      </c>
      <c r="AE48" s="3">
        <v>3.8615823000000001E-2</v>
      </c>
      <c r="AF48" s="3">
        <v>5.0052404000000002E-2</v>
      </c>
      <c r="AG48" s="3">
        <v>3.6292791000000005E-2</v>
      </c>
      <c r="AH48" s="3">
        <v>6.3101890000000008E-2</v>
      </c>
      <c r="AI48" s="3">
        <v>2.4793386000000001E-2</v>
      </c>
      <c r="AJ48" s="3"/>
      <c r="AK48" s="3"/>
      <c r="AL48" s="3"/>
    </row>
    <row r="49" spans="1:38" x14ac:dyDescent="0.45">
      <c r="A49" s="2">
        <v>45559</v>
      </c>
      <c r="B49" s="3">
        <v>5.2631617000000006E-2</v>
      </c>
      <c r="C49" s="3">
        <v>-1.2382209E-2</v>
      </c>
      <c r="D49" s="3">
        <v>7.0390463E-2</v>
      </c>
      <c r="E49" s="3">
        <v>7.2635770000000002E-2</v>
      </c>
      <c r="F49" s="3">
        <v>-8.4541440000000002E-3</v>
      </c>
      <c r="G49" s="3">
        <v>6.3038588000000007E-2</v>
      </c>
      <c r="H49" s="3">
        <v>8.7077500000000002E-2</v>
      </c>
      <c r="I49" s="3">
        <v>1.5257359E-2</v>
      </c>
      <c r="J49" s="3">
        <v>4.5101643000000002E-3</v>
      </c>
      <c r="K49" s="3">
        <v>-3.2286822999999999E-2</v>
      </c>
      <c r="L49" s="3">
        <v>-2.4310111999999998E-2</v>
      </c>
      <c r="M49" s="3">
        <v>6.0472846000000004E-2</v>
      </c>
      <c r="N49" s="3">
        <v>1.4182090999999999E-2</v>
      </c>
      <c r="O49" s="3">
        <v>3.1709790000000002E-2</v>
      </c>
      <c r="P49" s="3">
        <v>0.10912514</v>
      </c>
      <c r="Q49" s="3">
        <v>4.4000029999999996E-2</v>
      </c>
      <c r="R49" s="3">
        <v>7.9144119999999998E-2</v>
      </c>
      <c r="S49" s="3">
        <v>3.1573176000000001E-2</v>
      </c>
      <c r="T49" s="3">
        <v>3.2907962999999998E-2</v>
      </c>
      <c r="U49" s="3">
        <v>8.757949000000001E-3</v>
      </c>
      <c r="V49" s="3">
        <v>1.2901664E-2</v>
      </c>
      <c r="W49" s="3">
        <v>-1.21337175E-3</v>
      </c>
      <c r="X49" s="3">
        <v>3.7837862999999999E-2</v>
      </c>
      <c r="Y49" s="3">
        <v>3.6060689999999999E-2</v>
      </c>
      <c r="Z49" s="3">
        <v>2.2825479999999999E-2</v>
      </c>
      <c r="AA49" s="3">
        <v>-1.1817038E-2</v>
      </c>
      <c r="AB49" s="3">
        <v>-1.6758679999999998E-2</v>
      </c>
      <c r="AC49" s="3">
        <v>3.4759044999999999E-3</v>
      </c>
      <c r="AD49" s="3">
        <v>1.2604356000000001E-2</v>
      </c>
      <c r="AE49" s="3">
        <v>1.9434689999999998E-2</v>
      </c>
      <c r="AF49" s="3">
        <v>4.2426586000000001E-3</v>
      </c>
      <c r="AG49" s="3">
        <v>-1.2069643000000001E-2</v>
      </c>
      <c r="AH49" s="3">
        <v>2.3599505E-2</v>
      </c>
      <c r="AI49" s="3">
        <v>5.9833526999999997E-3</v>
      </c>
      <c r="AJ49" s="3"/>
      <c r="AK49" s="3"/>
      <c r="AL49" s="3"/>
    </row>
    <row r="50" spans="1:38" x14ac:dyDescent="0.45">
      <c r="A50" s="2">
        <v>45589</v>
      </c>
      <c r="B50" s="3">
        <v>0.1098485</v>
      </c>
      <c r="C50" s="3">
        <v>9.3562603000000005E-3</v>
      </c>
      <c r="D50" s="3">
        <v>-6.0246050000000002E-2</v>
      </c>
      <c r="E50" s="3">
        <v>-5.8330536000000002E-2</v>
      </c>
      <c r="F50" s="3">
        <v>-8.850986000000001E-2</v>
      </c>
      <c r="G50" s="3">
        <v>3.5804987000000003E-2</v>
      </c>
      <c r="H50" s="3">
        <v>-7.0592523000000004E-2</v>
      </c>
      <c r="I50" s="3">
        <v>6.8802834000000002E-3</v>
      </c>
      <c r="J50" s="3">
        <v>-4.8311767999999998E-2</v>
      </c>
      <c r="K50" s="3">
        <v>-5.8425545999999995E-2</v>
      </c>
      <c r="L50" s="3">
        <v>-4.5791269999999995E-2</v>
      </c>
      <c r="M50" s="3">
        <v>-1.0260462999999999E-2</v>
      </c>
      <c r="N50" s="3">
        <v>-8.4396949999999998E-2</v>
      </c>
      <c r="O50" s="3">
        <v>-5.9093237E-2</v>
      </c>
      <c r="P50" s="3">
        <v>5.428326E-2</v>
      </c>
      <c r="Q50" s="3">
        <v>-1.5873075E-2</v>
      </c>
      <c r="R50" s="3">
        <v>-9.9855660000000004E-4</v>
      </c>
      <c r="S50" s="3">
        <v>-0.11583119</v>
      </c>
      <c r="T50" s="3">
        <v>-4.4863520000000004E-2</v>
      </c>
      <c r="U50" s="3">
        <v>-5.6827188000000001E-2</v>
      </c>
      <c r="V50" s="3">
        <v>-3.6591052999999998E-2</v>
      </c>
      <c r="W50" s="3">
        <v>-2.1259367000000001E-2</v>
      </c>
      <c r="X50" s="3">
        <v>-3.3110081999999999E-2</v>
      </c>
      <c r="Y50" s="3">
        <v>-5.2808522999999996E-3</v>
      </c>
      <c r="Z50" s="3">
        <v>-8.7454915000000008E-3</v>
      </c>
      <c r="AA50" s="3">
        <v>-5.4305019999999996E-2</v>
      </c>
      <c r="AB50" s="3">
        <v>-1.6463339E-2</v>
      </c>
      <c r="AC50" s="3">
        <v>-3.0375659999999999E-2</v>
      </c>
      <c r="AD50" s="3">
        <v>1.4318942999999999E-2</v>
      </c>
      <c r="AE50" s="3">
        <v>1.3898133999999999E-2</v>
      </c>
      <c r="AF50" s="3">
        <v>-4.498017E-2</v>
      </c>
      <c r="AG50" s="3">
        <v>-4.1057467E-2</v>
      </c>
      <c r="AH50" s="3">
        <v>-5.5193243000000003E-2</v>
      </c>
      <c r="AI50" s="3">
        <v>-6.982088E-3</v>
      </c>
      <c r="AJ50" s="3"/>
      <c r="AK50" s="3"/>
      <c r="AL50" s="3"/>
    </row>
    <row r="51" spans="1:38" x14ac:dyDescent="0.45">
      <c r="A51" s="2">
        <v>45618</v>
      </c>
      <c r="B51" s="3">
        <v>-3.0034125000000002E-2</v>
      </c>
      <c r="C51" s="3">
        <v>-6.7853154999999998E-2</v>
      </c>
      <c r="D51" s="3">
        <v>-9.7968399999999997E-2</v>
      </c>
      <c r="E51" s="3">
        <v>-7.5471697000000004E-2</v>
      </c>
      <c r="F51" s="3">
        <v>-4.1870831999999997E-2</v>
      </c>
      <c r="G51" s="3">
        <v>-3.1548142000000001E-2</v>
      </c>
      <c r="H51" s="3">
        <v>-4.3290080000000002E-2</v>
      </c>
      <c r="I51" s="3">
        <v>-2.4635851E-2</v>
      </c>
      <c r="J51" s="3">
        <v>-5.3972483000000002E-2</v>
      </c>
      <c r="K51" s="3">
        <v>-5.0783814999999996E-2</v>
      </c>
      <c r="L51" s="3">
        <v>-2.9287219999999999E-2</v>
      </c>
      <c r="M51" s="3">
        <v>-4.5454499999999995E-2</v>
      </c>
      <c r="N51" s="3">
        <v>-2.9801548000000001E-2</v>
      </c>
      <c r="O51" s="3">
        <v>-2.1295785999999997E-2</v>
      </c>
      <c r="P51" s="3">
        <v>-6.5164986000000008E-2</v>
      </c>
      <c r="Q51" s="3">
        <v>1.6963362999999999E-2</v>
      </c>
      <c r="R51" s="3">
        <v>-9.8175999999999992E-3</v>
      </c>
      <c r="S51" s="3">
        <v>7.7290416000000001E-2</v>
      </c>
      <c r="T51" s="3">
        <v>4.5609235999999997E-2</v>
      </c>
      <c r="U51" s="3">
        <v>-3.0125498999999997E-2</v>
      </c>
      <c r="V51" s="3">
        <v>-2.4032593000000002E-4</v>
      </c>
      <c r="W51" s="3">
        <v>-8.2747340000000006E-3</v>
      </c>
      <c r="X51" s="3">
        <v>1.269722E-2</v>
      </c>
      <c r="Y51" s="3">
        <v>3.6920904999999997E-2</v>
      </c>
      <c r="Z51" s="3">
        <v>-4.4417379999999999E-2</v>
      </c>
      <c r="AA51" s="3">
        <v>1.0859847000000001E-2</v>
      </c>
      <c r="AB51" s="3">
        <v>-6.8924785000000002E-2</v>
      </c>
      <c r="AC51" s="3">
        <v>-3.3525705000000003E-2</v>
      </c>
      <c r="AD51" s="3">
        <v>2.7360199999999998E-2</v>
      </c>
      <c r="AE51" s="3">
        <v>2.808857E-2</v>
      </c>
      <c r="AF51" s="3">
        <v>-6.7655443999999995E-2</v>
      </c>
      <c r="AG51" s="3">
        <v>-6.5371810000000002E-2</v>
      </c>
      <c r="AH51" s="3">
        <v>-5.989647E-2</v>
      </c>
      <c r="AI51" s="3">
        <v>-6.2500056999999998E-2</v>
      </c>
      <c r="AJ51" s="3"/>
      <c r="AK51" s="3"/>
      <c r="AL51" s="3"/>
    </row>
    <row r="52" spans="1:38" x14ac:dyDescent="0.45">
      <c r="A52" s="2">
        <v>45650</v>
      </c>
      <c r="B52" s="3">
        <v>2.6661158000000001E-2</v>
      </c>
      <c r="C52" s="3">
        <v>2.9217005000000003E-3</v>
      </c>
      <c r="D52" s="3">
        <v>-5.6943536000000003E-2</v>
      </c>
      <c r="E52" s="3">
        <v>-3.1304360000000003E-2</v>
      </c>
      <c r="F52" s="3">
        <v>2.9304385000000002E-2</v>
      </c>
      <c r="G52" s="3">
        <v>-3.8534641000000001E-2</v>
      </c>
      <c r="H52" s="3">
        <v>7.464886E-4</v>
      </c>
      <c r="I52" s="3">
        <v>1.1168717999999999E-2</v>
      </c>
      <c r="J52" s="3">
        <v>-3.5549997999999999E-3</v>
      </c>
      <c r="K52" s="3">
        <v>-7.126623E-2</v>
      </c>
      <c r="L52" s="3">
        <v>-0.1350218</v>
      </c>
      <c r="M52" s="3">
        <v>-4.8734903000000003E-2</v>
      </c>
      <c r="N52" s="3">
        <v>5.2217126000000003E-2</v>
      </c>
      <c r="O52" s="3">
        <v>-8.2844496000000004E-3</v>
      </c>
      <c r="P52" s="3">
        <v>4.5833110000000003E-2</v>
      </c>
      <c r="Q52" s="3">
        <v>-2.1107196999999999E-3</v>
      </c>
      <c r="R52" s="3">
        <v>-3.5697997000000002E-2</v>
      </c>
      <c r="S52" s="3">
        <v>1.7198324000000001E-3</v>
      </c>
      <c r="T52" s="3">
        <v>7.2843074999999993E-2</v>
      </c>
      <c r="U52" s="3">
        <v>6.0396194000000005E-3</v>
      </c>
      <c r="V52" s="3">
        <v>-1.8277167999999999E-3</v>
      </c>
      <c r="W52" s="3">
        <v>-3.7143528000000002E-2</v>
      </c>
      <c r="X52" s="3">
        <v>-6.5106990000000003E-2</v>
      </c>
      <c r="Y52" s="3">
        <v>-4.5775594999999995E-2</v>
      </c>
      <c r="Z52" s="3">
        <v>2.8334855999999999E-2</v>
      </c>
      <c r="AA52" s="3">
        <v>-6.7398550000000003E-3</v>
      </c>
      <c r="AB52" s="3">
        <v>-1.7131924999999999E-2</v>
      </c>
      <c r="AC52" s="3">
        <v>-1.094234E-2</v>
      </c>
      <c r="AD52" s="3">
        <v>4.9459220000000005E-2</v>
      </c>
      <c r="AE52" s="3">
        <v>1.3080001000000001E-2</v>
      </c>
      <c r="AF52" s="3">
        <v>1.1416793000000001E-2</v>
      </c>
      <c r="AG52" s="3">
        <v>1.6789675E-2</v>
      </c>
      <c r="AH52" s="3">
        <v>-1.4944911E-2</v>
      </c>
      <c r="AI52" s="3">
        <v>1.7579079000000001E-2</v>
      </c>
      <c r="AJ52" s="3"/>
      <c r="AK52" s="3"/>
      <c r="AL52" s="3"/>
    </row>
    <row r="53" spans="1:38" x14ac:dyDescent="0.45">
      <c r="A53" s="2">
        <v>45681</v>
      </c>
      <c r="B53" s="3">
        <v>-2.6619911E-2</v>
      </c>
      <c r="C53" s="3">
        <v>7.0831656000000007E-2</v>
      </c>
      <c r="D53" s="3">
        <v>7.4752569999999999E-3</v>
      </c>
      <c r="E53" s="3">
        <v>-1.7241417999999998E-2</v>
      </c>
      <c r="F53" s="3">
        <v>0.10746134</v>
      </c>
      <c r="G53" s="3">
        <v>4.0876865000000001E-4</v>
      </c>
      <c r="H53" s="3">
        <v>7.9565050000000009E-3</v>
      </c>
      <c r="I53" s="3">
        <v>6.0251949999999997E-3</v>
      </c>
      <c r="J53" s="3">
        <v>3.4083842999999996E-2</v>
      </c>
      <c r="K53" s="3">
        <v>6.0519813999999998E-2</v>
      </c>
      <c r="L53" s="3">
        <v>6.9419979999999992E-2</v>
      </c>
      <c r="M53" s="3">
        <v>3.2377243000000001E-3</v>
      </c>
      <c r="N53" s="3">
        <v>7.7944280000000005E-2</v>
      </c>
      <c r="O53" s="3">
        <v>-5.0758542999999996E-2</v>
      </c>
      <c r="P53" s="3">
        <v>-6.7071915000000001E-3</v>
      </c>
      <c r="Q53" s="3">
        <v>6.1247350000000001E-3</v>
      </c>
      <c r="R53" s="3">
        <v>-2.9110909000000001E-2</v>
      </c>
      <c r="S53" s="3">
        <v>1.4436483E-2</v>
      </c>
      <c r="T53" s="3">
        <v>4.8602699999999999E-2</v>
      </c>
      <c r="U53" s="3">
        <v>-5.1457285999999998E-3</v>
      </c>
      <c r="V53" s="3">
        <v>3.2331705000000002E-2</v>
      </c>
      <c r="W53" s="3">
        <v>8.7815523000000003E-3</v>
      </c>
      <c r="X53" s="3">
        <v>2.9338837E-2</v>
      </c>
      <c r="Y53" s="3">
        <v>2.9411792999999999E-2</v>
      </c>
      <c r="Z53" s="3">
        <v>6.996906E-2</v>
      </c>
      <c r="AA53" s="3">
        <v>3.0549407000000001E-2</v>
      </c>
      <c r="AB53" s="3">
        <v>5.0785419999999998E-2</v>
      </c>
      <c r="AC53" s="3">
        <v>3.2286405999999997E-2</v>
      </c>
      <c r="AD53" s="3">
        <v>-6.2274933000000001E-4</v>
      </c>
      <c r="AE53" s="3">
        <v>1.1092663000000001E-2</v>
      </c>
      <c r="AF53" s="3">
        <v>8.7572940000000002E-2</v>
      </c>
      <c r="AG53" s="3">
        <v>2.5049925000000001E-2</v>
      </c>
      <c r="AH53" s="3">
        <v>8.703756E-2</v>
      </c>
      <c r="AI53" s="3">
        <v>7.2616340000000001E-2</v>
      </c>
      <c r="AJ53" s="3"/>
      <c r="AK53" s="3"/>
      <c r="AL53" s="3"/>
    </row>
    <row r="54" spans="1:38" x14ac:dyDescent="0.45">
      <c r="A54" s="2">
        <v>45712</v>
      </c>
      <c r="B54" s="3">
        <v>2.3749590000000001E-2</v>
      </c>
      <c r="C54" s="3">
        <v>7.3206900000000005E-2</v>
      </c>
      <c r="D54" s="3">
        <v>-5.9925136999999996E-2</v>
      </c>
      <c r="E54" s="3">
        <v>-7.3439480000000003E-3</v>
      </c>
      <c r="F54" s="3">
        <v>8.5593219999999998E-2</v>
      </c>
      <c r="G54" s="3">
        <v>1.5784025E-2</v>
      </c>
      <c r="H54" s="3">
        <v>7.0627930000000004E-3</v>
      </c>
      <c r="I54" s="3">
        <v>-1.6095816999999998E-2</v>
      </c>
      <c r="J54" s="3">
        <v>3.2161355000000003E-2</v>
      </c>
      <c r="K54" s="3">
        <v>2.8085828E-2</v>
      </c>
      <c r="L54" s="3">
        <v>2.9580950000000002E-2</v>
      </c>
      <c r="M54" s="3">
        <v>6.177962E-2</v>
      </c>
      <c r="N54" s="3">
        <v>1.1390686000000001E-2</v>
      </c>
      <c r="O54" s="3">
        <v>-2.801901E-2</v>
      </c>
      <c r="P54" s="3">
        <v>0.13082932999999999</v>
      </c>
      <c r="Q54" s="3">
        <v>0</v>
      </c>
      <c r="R54" s="3">
        <v>-8.7307159999999995E-2</v>
      </c>
      <c r="S54" s="3">
        <v>-7.0333900000000005E-2</v>
      </c>
      <c r="T54" s="3">
        <v>2.3174286000000001E-3</v>
      </c>
      <c r="U54" s="3">
        <v>2.9741287000000002E-2</v>
      </c>
      <c r="V54" s="3">
        <v>-1.9029975E-3</v>
      </c>
      <c r="W54" s="3">
        <v>-5.2230715999999996E-2</v>
      </c>
      <c r="X54" s="3">
        <v>-1.1240482000000001E-2</v>
      </c>
      <c r="Y54" s="3">
        <v>-6.4826010000000002E-3</v>
      </c>
      <c r="Z54" s="3">
        <v>4.3692109999999999E-2</v>
      </c>
      <c r="AA54" s="3">
        <v>4.3808222000000004E-3</v>
      </c>
      <c r="AB54" s="3">
        <v>5.5498599999999995E-2</v>
      </c>
      <c r="AC54" s="3">
        <v>3.4688709999999998E-2</v>
      </c>
      <c r="AD54" s="3">
        <v>-1.8427967999999999E-2</v>
      </c>
      <c r="AE54" s="3">
        <v>-1.7698169E-2</v>
      </c>
      <c r="AF54" s="3">
        <v>1.1758804000000001E-2</v>
      </c>
      <c r="AG54" s="3">
        <v>4.1954994000000002E-2</v>
      </c>
      <c r="AH54" s="3">
        <v>6.2193990000000005E-2</v>
      </c>
      <c r="AI54" s="3">
        <v>5.4005146000000004E-2</v>
      </c>
      <c r="AJ54" s="3"/>
      <c r="AK54" s="3"/>
      <c r="AL54" s="3"/>
    </row>
    <row r="55" spans="1:38" x14ac:dyDescent="0.45">
      <c r="A55" s="2">
        <v>45740</v>
      </c>
      <c r="B55" s="3">
        <v>-5.2724479999999999E-3</v>
      </c>
      <c r="C55" s="3">
        <v>5.2977920000000005E-2</v>
      </c>
      <c r="D55" s="3">
        <v>-0.12692088000000001</v>
      </c>
      <c r="E55" s="3">
        <v>4.5211673000000001E-2</v>
      </c>
      <c r="F55" s="3">
        <v>0.11475409</v>
      </c>
      <c r="G55" s="3">
        <v>8.7438819999999987E-2</v>
      </c>
      <c r="H55" s="3">
        <v>-5.115509E-2</v>
      </c>
      <c r="I55" s="3">
        <v>-4.1658697000000001E-2</v>
      </c>
      <c r="J55" s="3">
        <v>7.1609020000000002E-3</v>
      </c>
      <c r="K55" s="3">
        <v>-2.7840733999999999E-3</v>
      </c>
      <c r="L55" s="3">
        <v>4.5091867000000001E-2</v>
      </c>
      <c r="M55" s="3">
        <v>3.582275E-2</v>
      </c>
      <c r="N55" s="3">
        <v>0.13777673999999998</v>
      </c>
      <c r="O55" s="3">
        <v>5.8059335000000004E-2</v>
      </c>
      <c r="P55" s="3">
        <v>3.7693620000000004E-2</v>
      </c>
      <c r="Q55" s="3">
        <v>-1.1621416000000001E-2</v>
      </c>
      <c r="R55" s="3">
        <v>-3.7051379999999995E-2</v>
      </c>
      <c r="S55" s="3">
        <v>-6.5646170000000004E-2</v>
      </c>
      <c r="T55" s="3">
        <v>-1.5028834E-2</v>
      </c>
      <c r="U55" s="3">
        <v>6.3206314999999999E-2</v>
      </c>
      <c r="V55" s="3">
        <v>-3.5033286000000004E-2</v>
      </c>
      <c r="W55" s="3">
        <v>-3.9494753E-2</v>
      </c>
      <c r="X55" s="3">
        <v>-3.7758767999999998E-2</v>
      </c>
      <c r="Y55" s="3">
        <v>3.1415224000000005E-3</v>
      </c>
      <c r="Z55" s="3">
        <v>5.4338813000000007E-2</v>
      </c>
      <c r="AA55" s="3">
        <v>3.4748435000000001E-2</v>
      </c>
      <c r="AB55" s="3">
        <v>2.6387333999999998E-2</v>
      </c>
      <c r="AC55" s="3">
        <v>3.1327248000000002E-2</v>
      </c>
      <c r="AD55" s="3">
        <v>-5.4810405E-2</v>
      </c>
      <c r="AE55" s="3">
        <v>-3.5840212999999996E-2</v>
      </c>
      <c r="AF55" s="3">
        <v>3.3602833999999998E-2</v>
      </c>
      <c r="AG55" s="3">
        <v>3.1133889999999998E-3</v>
      </c>
      <c r="AH55" s="3">
        <v>1.9824862000000002E-2</v>
      </c>
      <c r="AI55" s="3">
        <v>5.3689600000000004E-2</v>
      </c>
      <c r="AJ55" s="3"/>
      <c r="AK55" s="3"/>
      <c r="AL55" s="3"/>
    </row>
    <row r="56" spans="1:38" x14ac:dyDescent="0.45">
      <c r="A56" s="2">
        <v>45771</v>
      </c>
      <c r="B56" s="3">
        <v>-3.5688996000000001E-2</v>
      </c>
      <c r="C56" s="3">
        <v>4.2420270000000003E-2</v>
      </c>
      <c r="D56" s="3">
        <v>9.2568400000000009E-2</v>
      </c>
      <c r="E56" s="3">
        <v>2.0841479999999999E-2</v>
      </c>
      <c r="F56" s="3">
        <v>5.7072879999999999E-2</v>
      </c>
      <c r="G56" s="3">
        <v>-1.1210441600000001E-3</v>
      </c>
      <c r="H56" s="3">
        <v>1.8695712E-2</v>
      </c>
      <c r="I56" s="3">
        <v>-8.3366450000000009E-2</v>
      </c>
      <c r="J56" s="3">
        <v>0.10184467</v>
      </c>
      <c r="K56" s="3">
        <v>-2.3730576E-2</v>
      </c>
      <c r="L56" s="3">
        <v>2.1000385E-2</v>
      </c>
      <c r="M56" s="3">
        <v>5.2399635E-3</v>
      </c>
      <c r="N56" s="3">
        <v>3.3947468000000001E-2</v>
      </c>
      <c r="O56" s="3">
        <v>3.1082152999999998E-2</v>
      </c>
      <c r="P56" s="3">
        <v>-6.5455855999999993E-2</v>
      </c>
      <c r="Q56" s="3">
        <v>1.4557719E-2</v>
      </c>
      <c r="R56" s="3">
        <v>-3.6300777999999999E-2</v>
      </c>
      <c r="S56" s="3">
        <v>1.3862609999999999E-2</v>
      </c>
      <c r="T56" s="3">
        <v>3.1103253000000001E-2</v>
      </c>
      <c r="U56" s="3">
        <v>-5.5118083999999998E-2</v>
      </c>
      <c r="V56" s="3">
        <v>1.3830542999999999E-2</v>
      </c>
      <c r="W56" s="3">
        <v>4.7214866000000001E-2</v>
      </c>
      <c r="X56" s="3">
        <v>3.4177183999999999E-2</v>
      </c>
      <c r="Y56" s="3">
        <v>1.3249874E-2</v>
      </c>
      <c r="Z56" s="3">
        <v>2.6295065999999999E-2</v>
      </c>
      <c r="AA56" s="3">
        <v>-1.2505232999999999E-2</v>
      </c>
      <c r="AB56" s="3">
        <v>1.1341572000000001E-3</v>
      </c>
      <c r="AC56" s="3">
        <v>9.5922947000000001E-3</v>
      </c>
      <c r="AD56" s="3">
        <v>-4.7507405000000003E-2</v>
      </c>
      <c r="AE56" s="3">
        <v>-4.7711134000000002E-2</v>
      </c>
      <c r="AF56" s="3">
        <v>-4.6443342999999996E-3</v>
      </c>
      <c r="AG56" s="3">
        <v>1.6552210000000001E-3</v>
      </c>
      <c r="AH56" s="3">
        <v>-2.0795702999999999E-2</v>
      </c>
      <c r="AI56" s="3">
        <v>1.1633276999999999E-2</v>
      </c>
      <c r="AJ56" s="3"/>
      <c r="AK56" s="3"/>
      <c r="AL56" s="3"/>
    </row>
    <row r="57" spans="1:38" x14ac:dyDescent="0.45">
      <c r="A57" s="2">
        <v>45800</v>
      </c>
      <c r="B57" s="3">
        <v>3.334558E-2</v>
      </c>
      <c r="C57" s="3">
        <v>3.6277533000000001E-2</v>
      </c>
      <c r="D57" s="3">
        <v>0.14319800999999999</v>
      </c>
      <c r="E57" s="3">
        <v>7.1263550000000009E-2</v>
      </c>
      <c r="F57" s="3">
        <v>-1.1262000000000001E-2</v>
      </c>
      <c r="G57" s="3">
        <v>4.9607159999999997E-2</v>
      </c>
      <c r="H57" s="3">
        <v>4.9082399999999998E-2</v>
      </c>
      <c r="I57" s="3">
        <v>0.15894329000000001</v>
      </c>
      <c r="J57" s="3">
        <v>5.8074594E-2</v>
      </c>
      <c r="K57" s="3">
        <v>5.3797959999999999E-2</v>
      </c>
      <c r="L57" s="3">
        <v>3.4031390000000002E-2</v>
      </c>
      <c r="M57" s="3">
        <v>9.5079309999999986E-2</v>
      </c>
      <c r="N57" s="3">
        <v>6.5665603000000003E-2</v>
      </c>
      <c r="O57" s="3">
        <v>1.5630840999999999E-2</v>
      </c>
      <c r="P57" s="3">
        <v>5.4069640000000002E-2</v>
      </c>
      <c r="Q57" s="3">
        <v>5.6843159999999997E-2</v>
      </c>
      <c r="R57" s="3">
        <v>2.5722383999999997E-2</v>
      </c>
      <c r="S57" s="3">
        <v>-2.9210687000000003E-2</v>
      </c>
      <c r="T57" s="3">
        <v>5.0085424999999996E-2</v>
      </c>
      <c r="U57" s="3">
        <v>9.5000029999999999E-2</v>
      </c>
      <c r="V57" s="3">
        <v>-4.5797825E-2</v>
      </c>
      <c r="W57" s="3">
        <v>3.5498261000000003E-2</v>
      </c>
      <c r="X57" s="3">
        <v>4.6511649999999995E-2</v>
      </c>
      <c r="Y57" s="3">
        <v>5.6585789999999997E-2</v>
      </c>
      <c r="Z57" s="3">
        <v>5.7135579999999998E-2</v>
      </c>
      <c r="AA57" s="3">
        <v>3.9129257000000001E-2</v>
      </c>
      <c r="AB57" s="3">
        <v>3.9086102999999997E-2</v>
      </c>
      <c r="AC57" s="3">
        <v>5.2520513999999997E-2</v>
      </c>
      <c r="AD57" s="3">
        <v>8.9632989999999996E-2</v>
      </c>
      <c r="AE57" s="3">
        <v>5.930233E-2</v>
      </c>
      <c r="AF57" s="3">
        <v>4.1257380000000003E-2</v>
      </c>
      <c r="AG57" s="3">
        <v>7.9529047000000005E-2</v>
      </c>
      <c r="AH57" s="3">
        <v>4.6168090000000002E-2</v>
      </c>
      <c r="AI57" s="3">
        <v>8.003674999999999E-2</v>
      </c>
      <c r="AJ57" s="3"/>
      <c r="AK57" s="3"/>
      <c r="AL57" s="3"/>
    </row>
    <row r="58" spans="1:38" x14ac:dyDescent="0.45">
      <c r="A58" s="2">
        <v>45832</v>
      </c>
      <c r="B58" s="3">
        <v>1.6446590000000001E-2</v>
      </c>
      <c r="C58" s="3">
        <v>-3.7165522999999999E-2</v>
      </c>
      <c r="D58" s="3">
        <v>-6.8489969999999997E-2</v>
      </c>
      <c r="E58" s="3">
        <v>-3.1745790999999995E-2</v>
      </c>
      <c r="F58" s="3">
        <v>4.164934E-2</v>
      </c>
      <c r="G58" s="3">
        <v>3.0828000000000001E-2</v>
      </c>
      <c r="H58" s="3">
        <v>-1.2426674E-2</v>
      </c>
      <c r="I58" s="3">
        <v>6.1659217000000002E-2</v>
      </c>
      <c r="J58" s="3">
        <v>-6.3914059999999997E-3</v>
      </c>
      <c r="K58" s="3">
        <v>0.23219131000000001</v>
      </c>
      <c r="L58" s="3">
        <v>3.0350208E-2</v>
      </c>
      <c r="M58" s="3">
        <v>2.9906153999999997E-2</v>
      </c>
      <c r="N58" s="3">
        <v>8.6981059999999999E-2</v>
      </c>
      <c r="O58" s="3">
        <v>4.0307045000000001E-3</v>
      </c>
      <c r="P58" s="3">
        <v>2.4297357000000002E-2</v>
      </c>
      <c r="Q58" s="3">
        <v>-2.4082780000000002E-2</v>
      </c>
      <c r="R58" s="3">
        <v>-6.4903555000000002E-2</v>
      </c>
      <c r="S58" s="3">
        <v>2.8711557E-3</v>
      </c>
      <c r="T58" s="3">
        <v>2.5533556999999998E-2</v>
      </c>
      <c r="U58" s="3">
        <v>3.6529659999999999E-2</v>
      </c>
      <c r="V58" s="3">
        <v>-2.0744859999999997E-2</v>
      </c>
      <c r="W58" s="3">
        <v>-3.2166243000000001E-3</v>
      </c>
      <c r="X58" s="3">
        <v>3.106153E-2</v>
      </c>
      <c r="Y58" s="3">
        <v>3.3415793999999999E-2</v>
      </c>
      <c r="Z58" s="3">
        <v>1.9719123999999998E-2</v>
      </c>
      <c r="AA58" s="3">
        <v>4.0786265999999995E-3</v>
      </c>
      <c r="AB58" s="3">
        <v>5.8834549999999992E-3</v>
      </c>
      <c r="AC58" s="3">
        <v>8.4437130000000003E-3</v>
      </c>
      <c r="AD58" s="3">
        <v>6.1150311999999998E-2</v>
      </c>
      <c r="AE58" s="3">
        <v>5.0885319999999998E-2</v>
      </c>
      <c r="AF58" s="3">
        <v>1.3926864000000001E-2</v>
      </c>
      <c r="AG58" s="3">
        <v>5.0191401999999996E-2</v>
      </c>
      <c r="AH58" s="3">
        <v>1.4151812E-2</v>
      </c>
      <c r="AI58" s="3">
        <v>2.2602916000000001E-2</v>
      </c>
      <c r="AJ58" s="3"/>
      <c r="AK58" s="3"/>
      <c r="AL58" s="3"/>
    </row>
    <row r="59" spans="1:38" x14ac:dyDescent="0.45">
      <c r="A59" s="2">
        <v>45862</v>
      </c>
      <c r="B59" s="3">
        <v>6.6550016000000004E-2</v>
      </c>
      <c r="C59" s="3">
        <v>-1.5180885999999999E-2</v>
      </c>
      <c r="D59" s="3">
        <v>2.4741053999999998E-2</v>
      </c>
      <c r="E59" s="3">
        <v>1.4656067E-2</v>
      </c>
      <c r="F59" s="3">
        <v>8.9332469999999997E-2</v>
      </c>
      <c r="G59" s="3">
        <v>5.6369305000000001E-2</v>
      </c>
      <c r="H59" s="3">
        <v>2.2296906000000002E-2</v>
      </c>
      <c r="I59" s="3">
        <v>4.5230509999999995E-2</v>
      </c>
      <c r="J59" s="3">
        <v>2.769804E-2</v>
      </c>
      <c r="K59" s="3">
        <v>9.0845822999999996E-3</v>
      </c>
      <c r="L59" s="3">
        <v>-3.0378878000000002E-2</v>
      </c>
      <c r="M59" s="3">
        <v>3.7037015E-2</v>
      </c>
      <c r="N59" s="3">
        <v>8.7809089999999992E-2</v>
      </c>
      <c r="O59" s="3">
        <v>-1.3503611E-2</v>
      </c>
      <c r="P59" s="3">
        <v>6.4963099999999996E-2</v>
      </c>
      <c r="Q59" s="3">
        <v>7.4520589999999998E-2</v>
      </c>
      <c r="R59" s="3">
        <v>0.10225355</v>
      </c>
      <c r="S59" s="3">
        <v>0.1001296</v>
      </c>
      <c r="T59" s="3">
        <v>9.8907229999999999E-2</v>
      </c>
      <c r="U59" s="3">
        <v>0.1743759</v>
      </c>
      <c r="V59" s="3">
        <v>-1.06048584E-3</v>
      </c>
      <c r="W59" s="3">
        <v>2.6568412999999999E-2</v>
      </c>
      <c r="X59" s="3">
        <v>2.0345569000000001E-2</v>
      </c>
      <c r="Y59" s="3">
        <v>2.9592276000000001E-2</v>
      </c>
      <c r="Z59" s="3">
        <v>3.1650185999999997E-2</v>
      </c>
      <c r="AA59" s="3">
        <v>5.2378416000000004E-2</v>
      </c>
      <c r="AB59" s="3">
        <v>1.4727473E-2</v>
      </c>
      <c r="AC59" s="3">
        <v>3.4509063E-2</v>
      </c>
      <c r="AD59" s="3">
        <v>4.6741247E-2</v>
      </c>
      <c r="AE59" s="3">
        <v>4.5551896000000001E-2</v>
      </c>
      <c r="AF59" s="3">
        <v>3.2350183000000005E-2</v>
      </c>
      <c r="AG59" s="3">
        <v>-4.2466520000000001E-3</v>
      </c>
      <c r="AH59" s="3">
        <v>2.1134615000000002E-2</v>
      </c>
      <c r="AI59" s="3">
        <v>4.0677905E-2</v>
      </c>
      <c r="AJ59" s="3"/>
      <c r="AK59" s="3"/>
      <c r="AL59" s="3"/>
    </row>
    <row r="60" spans="1:38" x14ac:dyDescent="0.45">
      <c r="A60" s="2">
        <v>45891</v>
      </c>
      <c r="B60" s="3">
        <v>7.4219939999999998E-2</v>
      </c>
      <c r="C60" s="3">
        <v>7.5762510000000005E-2</v>
      </c>
      <c r="D60" s="3">
        <v>4.7164560000000001E-2</v>
      </c>
      <c r="E60" s="3">
        <v>-1.3703763000000001E-2</v>
      </c>
      <c r="F60" s="3">
        <v>-1.7723024E-2</v>
      </c>
      <c r="G60" s="3">
        <v>6.5026045000000005E-2</v>
      </c>
      <c r="H60" s="3">
        <v>5.8436275000000003E-2</v>
      </c>
      <c r="I60" s="3">
        <v>4.5462847000000001E-3</v>
      </c>
      <c r="J60" s="3">
        <v>3.2046079999999998E-2</v>
      </c>
      <c r="K60" s="3">
        <v>2.7282237999999999E-3</v>
      </c>
      <c r="L60" s="3">
        <v>5.4552196999999997E-2</v>
      </c>
      <c r="M60" s="3">
        <v>6.0606119999999999E-2</v>
      </c>
      <c r="N60" s="3">
        <v>6.4435480000000003E-2</v>
      </c>
      <c r="O60" s="3">
        <v>-8.8790060000000001E-3</v>
      </c>
      <c r="P60" s="3">
        <v>4.0385246E-2</v>
      </c>
      <c r="Q60" s="3">
        <v>2.9556274E-2</v>
      </c>
      <c r="R60" s="3">
        <v>3.3732294999999995E-2</v>
      </c>
      <c r="S60" s="3">
        <v>5.1251770000000002E-2</v>
      </c>
      <c r="T60" s="3">
        <v>-7.4590445000000003E-3</v>
      </c>
      <c r="U60" s="3">
        <v>8.5339180000000001E-2</v>
      </c>
      <c r="V60" s="3">
        <v>1.1942744E-2</v>
      </c>
      <c r="W60" s="3">
        <v>-4.2865871999999998E-3</v>
      </c>
      <c r="X60" s="3">
        <v>2.5583148000000003E-2</v>
      </c>
      <c r="Y60" s="3">
        <v>2.2567509999999999E-2</v>
      </c>
      <c r="Z60" s="3">
        <v>-9.3680620000000006E-4</v>
      </c>
      <c r="AA60" s="3">
        <v>4.5329810000000005E-2</v>
      </c>
      <c r="AB60" s="3">
        <v>9.4339850000000006E-3</v>
      </c>
      <c r="AC60" s="3">
        <v>3.2131553E-2</v>
      </c>
      <c r="AD60" s="3">
        <v>1.2318253999999999E-2</v>
      </c>
      <c r="AE60" s="3">
        <v>1.7165303E-2</v>
      </c>
      <c r="AF60" s="3">
        <v>1.7972349999999998E-2</v>
      </c>
      <c r="AG60" s="3">
        <v>4.7839880000000003E-3</v>
      </c>
      <c r="AH60" s="3">
        <v>2.9193877999999999E-2</v>
      </c>
      <c r="AI60" s="3">
        <v>6.5553784000000004E-2</v>
      </c>
      <c r="AJ60" s="3"/>
      <c r="AK60" s="3"/>
      <c r="AL60" s="3"/>
    </row>
    <row r="61" spans="1:38" x14ac:dyDescent="0.45">
      <c r="A61" s="2">
        <v>45924</v>
      </c>
      <c r="B61" s="3">
        <v>2.9672860000000002E-2</v>
      </c>
      <c r="C61" s="3">
        <v>2.5304913999999998E-2</v>
      </c>
      <c r="D61" s="3">
        <v>-5.2010716999999998E-2</v>
      </c>
      <c r="E61" s="3">
        <v>-3.5298467E-2</v>
      </c>
      <c r="F61" s="3">
        <v>-1.8654466000000001E-2</v>
      </c>
      <c r="G61" s="3">
        <v>0.12511742000000001</v>
      </c>
      <c r="H61" s="3">
        <v>-1.5163302E-2</v>
      </c>
      <c r="I61" s="3">
        <v>6.553805E-2</v>
      </c>
      <c r="J61" s="3">
        <v>5.8439493000000002E-2</v>
      </c>
      <c r="K61" s="3">
        <v>8.8831419999999994E-2</v>
      </c>
      <c r="L61" s="3">
        <v>8.5284819999999997E-2</v>
      </c>
      <c r="M61" s="3">
        <v>5.3911567000000001E-2</v>
      </c>
      <c r="N61" s="3">
        <v>-1.5076935E-2</v>
      </c>
      <c r="O61" s="3">
        <v>-1.5677512000000001E-2</v>
      </c>
      <c r="P61" s="3">
        <v>4.8887489999999999E-2</v>
      </c>
      <c r="Q61" s="3">
        <v>-3.0936718000000002E-2</v>
      </c>
      <c r="R61" s="3">
        <v>1.9961834000000001E-2</v>
      </c>
      <c r="S61" s="3">
        <v>-1.0927439000000001E-2</v>
      </c>
      <c r="T61" s="3">
        <v>-6.412822E-2</v>
      </c>
      <c r="U61" s="3">
        <v>1.2672782E-2</v>
      </c>
      <c r="V61" s="3">
        <v>6.3204764999999996E-2</v>
      </c>
      <c r="W61" s="3">
        <v>-4.0758252E-3</v>
      </c>
      <c r="X61" s="3">
        <v>-2.8980196E-2</v>
      </c>
      <c r="Y61" s="3">
        <v>4.6012999999999998E-2</v>
      </c>
      <c r="Z61" s="3">
        <v>-3.3286392999999997E-2</v>
      </c>
      <c r="AA61" s="3">
        <v>1.0372399999999999E-2</v>
      </c>
      <c r="AB61" s="3">
        <v>-2.0309149999999998E-2</v>
      </c>
      <c r="AC61" s="3">
        <v>-1.7347991E-2</v>
      </c>
      <c r="AD61" s="3">
        <v>4.3388486000000004E-2</v>
      </c>
      <c r="AE61" s="3">
        <v>2.7295231999999999E-2</v>
      </c>
      <c r="AF61" s="3">
        <v>-1.7428696E-2</v>
      </c>
      <c r="AG61" s="3">
        <v>5.6876062999999998E-2</v>
      </c>
      <c r="AH61" s="3">
        <v>-4.8688053999999996E-3</v>
      </c>
      <c r="AI61" s="3">
        <v>-2.0061135000000001E-2</v>
      </c>
      <c r="AJ61" s="3"/>
      <c r="AK61" s="3"/>
      <c r="AL61" s="3"/>
    </row>
    <row r="62" spans="1:38" x14ac:dyDescent="0.45">
      <c r="A62" s="2">
        <v>45954</v>
      </c>
      <c r="B62" s="3">
        <v>2.2844076000000001E-2</v>
      </c>
      <c r="C62" s="3">
        <v>2.0368694999999999E-2</v>
      </c>
      <c r="D62" s="3">
        <v>3.4785032E-2</v>
      </c>
      <c r="E62" s="3">
        <v>-3.5811602999999997E-2</v>
      </c>
      <c r="F62" s="3">
        <v>5.7027099999999997E-2</v>
      </c>
      <c r="G62" s="3">
        <v>3.7567257999999999E-2</v>
      </c>
      <c r="H62" s="3">
        <v>1.3620137999999999E-2</v>
      </c>
      <c r="I62" s="3">
        <v>4.7192097000000002E-2</v>
      </c>
      <c r="J62" s="3">
        <v>-1.4442562999999999E-2</v>
      </c>
      <c r="K62" s="3">
        <v>0.14880049000000001</v>
      </c>
      <c r="L62" s="3">
        <v>-1.7552315999999998E-2</v>
      </c>
      <c r="M62" s="3">
        <v>5.2767396000000001E-2</v>
      </c>
      <c r="N62" s="3">
        <v>-2.3692310000000001E-2</v>
      </c>
      <c r="O62" s="3">
        <v>3.4034847999999999E-2</v>
      </c>
      <c r="P62" s="3">
        <v>-9.2917680000000004E-4</v>
      </c>
      <c r="Q62" s="3">
        <v>-1.3697922E-2</v>
      </c>
      <c r="R62" s="3">
        <v>2.7768850000000001E-2</v>
      </c>
      <c r="S62" s="3">
        <v>-3.4560859999999999E-2</v>
      </c>
      <c r="T62" s="3">
        <v>6.9593069999999993E-2</v>
      </c>
      <c r="U62" s="3">
        <v>3.7258266999999998E-2</v>
      </c>
      <c r="V62" s="3">
        <v>4.3166875999999998E-3</v>
      </c>
      <c r="W62" s="3">
        <v>2.7106999999999999E-3</v>
      </c>
      <c r="X62" s="3">
        <v>2.6633977999999999E-2</v>
      </c>
      <c r="Y62" s="3">
        <v>1.1445045000000001E-2</v>
      </c>
      <c r="Z62" s="3">
        <v>8.7318420000000001E-3</v>
      </c>
      <c r="AA62" s="3">
        <v>2.121222E-2</v>
      </c>
      <c r="AB62" s="3">
        <v>4.8431515999999994E-2</v>
      </c>
      <c r="AC62" s="3">
        <v>3.4945607000000004E-2</v>
      </c>
      <c r="AD62" s="3">
        <v>3.6952734000000001E-2</v>
      </c>
      <c r="AE62" s="3">
        <v>2.6153445000000001E-2</v>
      </c>
      <c r="AF62" s="3">
        <v>4.0198090000000006E-2</v>
      </c>
      <c r="AG62" s="3">
        <v>2.8112411E-2</v>
      </c>
      <c r="AH62" s="3">
        <v>4.1480540000000003E-2</v>
      </c>
      <c r="AI62" s="3">
        <v>-2.9242039000000001E-4</v>
      </c>
      <c r="AJ62" s="3"/>
      <c r="AK62" s="3"/>
      <c r="AL62" s="3"/>
    </row>
    <row r="63" spans="1:38" x14ac:dyDescent="0.4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45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45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45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45">
      <c r="A67" s="2" t="s">
        <v>75</v>
      </c>
      <c r="B67" s="3">
        <f>B62</f>
        <v>2.2844076000000001E-2</v>
      </c>
      <c r="C67" s="3">
        <f t="shared" ref="C67:AI67" si="2">C62</f>
        <v>2.0368694999999999E-2</v>
      </c>
      <c r="D67" s="3">
        <f t="shared" si="2"/>
        <v>3.4785032E-2</v>
      </c>
      <c r="E67" s="3">
        <f t="shared" si="2"/>
        <v>-3.5811602999999997E-2</v>
      </c>
      <c r="F67" s="3">
        <f t="shared" si="2"/>
        <v>5.7027099999999997E-2</v>
      </c>
      <c r="G67" s="3">
        <f t="shared" si="2"/>
        <v>3.7567257999999999E-2</v>
      </c>
      <c r="H67" s="3">
        <f t="shared" si="2"/>
        <v>1.3620137999999999E-2</v>
      </c>
      <c r="I67" s="3">
        <f t="shared" si="2"/>
        <v>4.7192097000000002E-2</v>
      </c>
      <c r="J67" s="3">
        <f t="shared" si="2"/>
        <v>-1.4442562999999999E-2</v>
      </c>
      <c r="K67" s="3">
        <f t="shared" si="2"/>
        <v>0.14880049000000001</v>
      </c>
      <c r="L67" s="3">
        <f t="shared" si="2"/>
        <v>-1.7552315999999998E-2</v>
      </c>
      <c r="M67" s="3">
        <f t="shared" si="2"/>
        <v>5.2767396000000001E-2</v>
      </c>
      <c r="N67" s="3">
        <f t="shared" si="2"/>
        <v>-2.3692310000000001E-2</v>
      </c>
      <c r="O67" s="3">
        <f t="shared" si="2"/>
        <v>3.4034847999999999E-2</v>
      </c>
      <c r="P67" s="3">
        <f t="shared" si="2"/>
        <v>-9.2917680000000004E-4</v>
      </c>
      <c r="Q67" s="3">
        <f t="shared" si="2"/>
        <v>-1.3697922E-2</v>
      </c>
      <c r="R67" s="3">
        <f t="shared" si="2"/>
        <v>2.7768850000000001E-2</v>
      </c>
      <c r="S67" s="3">
        <f t="shared" si="2"/>
        <v>-3.4560859999999999E-2</v>
      </c>
      <c r="T67" s="3">
        <f t="shared" si="2"/>
        <v>6.9593069999999993E-2</v>
      </c>
      <c r="U67" s="3">
        <f t="shared" si="2"/>
        <v>3.7258266999999998E-2</v>
      </c>
      <c r="V67" s="3">
        <f t="shared" si="2"/>
        <v>4.3166875999999998E-3</v>
      </c>
      <c r="W67" s="3">
        <f t="shared" si="2"/>
        <v>2.7106999999999999E-3</v>
      </c>
      <c r="X67" s="3">
        <f t="shared" si="2"/>
        <v>2.6633977999999999E-2</v>
      </c>
      <c r="Y67" s="3">
        <f t="shared" si="2"/>
        <v>1.1445045000000001E-2</v>
      </c>
      <c r="Z67" s="3">
        <f t="shared" si="2"/>
        <v>8.7318420000000001E-3</v>
      </c>
      <c r="AA67" s="3">
        <f t="shared" si="2"/>
        <v>2.121222E-2</v>
      </c>
      <c r="AB67" s="3">
        <f t="shared" si="2"/>
        <v>4.8431515999999994E-2</v>
      </c>
      <c r="AC67" s="3">
        <f t="shared" si="2"/>
        <v>3.4945607000000004E-2</v>
      </c>
      <c r="AD67" s="3">
        <f t="shared" si="2"/>
        <v>3.6952734000000001E-2</v>
      </c>
      <c r="AE67" s="3">
        <f t="shared" si="2"/>
        <v>2.6153445000000001E-2</v>
      </c>
      <c r="AF67" s="3">
        <f t="shared" si="2"/>
        <v>4.0198090000000006E-2</v>
      </c>
      <c r="AG67" s="3">
        <f t="shared" si="2"/>
        <v>2.8112411E-2</v>
      </c>
      <c r="AH67" s="3">
        <f t="shared" si="2"/>
        <v>4.1480540000000003E-2</v>
      </c>
      <c r="AI67" s="3">
        <f t="shared" si="2"/>
        <v>-2.9242039000000001E-4</v>
      </c>
      <c r="AJ67" s="3"/>
      <c r="AK67" s="3"/>
      <c r="AL67" s="3"/>
    </row>
    <row r="68" spans="1:38" x14ac:dyDescent="0.45">
      <c r="A68" t="s">
        <v>35</v>
      </c>
      <c r="B68" s="4">
        <f t="shared" ref="B68:AI68" si="3">AVERAGE(_xlfn.ANCHORARRAY(B2))</f>
        <v>2.5501357519672123E-3</v>
      </c>
      <c r="C68" s="4">
        <f t="shared" si="3"/>
        <v>1.2400277619672134E-2</v>
      </c>
      <c r="D68" s="4">
        <f t="shared" si="3"/>
        <v>5.3882676573770473E-3</v>
      </c>
      <c r="E68" s="4">
        <f t="shared" si="3"/>
        <v>2.0896521311475407E-3</v>
      </c>
      <c r="F68" s="4">
        <f t="shared" si="3"/>
        <v>1.8168869344262296E-2</v>
      </c>
      <c r="G68" s="4">
        <f t="shared" si="3"/>
        <v>1.839204577032787E-2</v>
      </c>
      <c r="H68" s="4">
        <f t="shared" si="3"/>
        <v>3.616859639344262E-3</v>
      </c>
      <c r="I68" s="4">
        <f t="shared" si="3"/>
        <v>1.4836137498360658E-2</v>
      </c>
      <c r="J68" s="4">
        <f t="shared" si="3"/>
        <v>1.5946503252459013E-2</v>
      </c>
      <c r="K68" s="4">
        <f t="shared" si="3"/>
        <v>1.0117467563278689E-2</v>
      </c>
      <c r="L68" s="4">
        <f t="shared" si="3"/>
        <v>9.9053312295082005E-3</v>
      </c>
      <c r="M68" s="4">
        <f t="shared" si="3"/>
        <v>1.5418648059016394E-2</v>
      </c>
      <c r="N68" s="4">
        <f t="shared" si="3"/>
        <v>2.4097190236065581E-2</v>
      </c>
      <c r="O68" s="4">
        <f t="shared" si="3"/>
        <v>1.0495375304918033E-2</v>
      </c>
      <c r="P68" s="4">
        <f t="shared" si="3"/>
        <v>3.0500400377049181E-3</v>
      </c>
      <c r="Q68" s="4">
        <f t="shared" si="3"/>
        <v>5.6087082381967206E-3</v>
      </c>
      <c r="R68" s="4">
        <f t="shared" si="3"/>
        <v>1.5952275383606543E-3</v>
      </c>
      <c r="S68" s="4">
        <f t="shared" si="3"/>
        <v>1.4780503181967211E-2</v>
      </c>
      <c r="T68" s="4">
        <f t="shared" si="3"/>
        <v>1.4779166967213112E-2</v>
      </c>
      <c r="U68" s="4">
        <f t="shared" si="3"/>
        <v>7.1435394065573771E-3</v>
      </c>
      <c r="V68" s="4">
        <f t="shared" si="3"/>
        <v>8.2809836398360648E-3</v>
      </c>
      <c r="W68" s="4">
        <f t="shared" si="3"/>
        <v>-6.7055495819672126E-4</v>
      </c>
      <c r="X68" s="4">
        <f t="shared" si="3"/>
        <v>9.9810527221311472E-3</v>
      </c>
      <c r="Y68" s="4">
        <f t="shared" si="3"/>
        <v>1.312052333770492E-2</v>
      </c>
      <c r="Z68" s="4">
        <f t="shared" si="3"/>
        <v>9.4900600827868848E-3</v>
      </c>
      <c r="AA68" s="4">
        <f t="shared" si="3"/>
        <v>7.9694540032786889E-3</v>
      </c>
      <c r="AB68" s="4">
        <f t="shared" si="3"/>
        <v>8.0938347598360633E-3</v>
      </c>
      <c r="AC68" s="4">
        <f t="shared" si="3"/>
        <v>1.2851350806557374E-2</v>
      </c>
      <c r="AD68" s="4">
        <f t="shared" si="3"/>
        <v>1.5773190866721312E-2</v>
      </c>
      <c r="AE68" s="4">
        <f t="shared" si="3"/>
        <v>1.4108626531147537E-2</v>
      </c>
      <c r="AF68" s="4">
        <f t="shared" si="3"/>
        <v>1.1942442783114753E-2</v>
      </c>
      <c r="AG68" s="4">
        <f t="shared" si="3"/>
        <v>1.1878664594557376E-2</v>
      </c>
      <c r="AH68" s="4">
        <f t="shared" si="3"/>
        <v>1.0497398618032786E-2</v>
      </c>
      <c r="AI68" s="4">
        <f t="shared" si="3"/>
        <v>1.6511515336229503E-2</v>
      </c>
    </row>
    <row r="69" spans="1:38" x14ac:dyDescent="0.45">
      <c r="A69" t="s">
        <v>21</v>
      </c>
      <c r="B69" s="4">
        <f t="shared" ref="B69:AI69" si="4">STDEV(B40:B62)</f>
        <v>3.9523351662562697E-2</v>
      </c>
      <c r="C69" s="4">
        <f t="shared" si="4"/>
        <v>4.9007334587303809E-2</v>
      </c>
      <c r="D69" s="4">
        <f t="shared" si="4"/>
        <v>6.9247908632711089E-2</v>
      </c>
      <c r="E69" s="4">
        <f t="shared" si="4"/>
        <v>5.1904911955339007E-2</v>
      </c>
      <c r="F69" s="4">
        <f t="shared" si="4"/>
        <v>6.1327040460743769E-2</v>
      </c>
      <c r="G69" s="4">
        <f t="shared" si="4"/>
        <v>5.108043013476736E-2</v>
      </c>
      <c r="H69" s="4">
        <f t="shared" si="4"/>
        <v>3.9171645839300863E-2</v>
      </c>
      <c r="I69" s="4">
        <f t="shared" si="4"/>
        <v>5.2915733691556506E-2</v>
      </c>
      <c r="J69" s="4">
        <f t="shared" si="4"/>
        <v>5.0308125613644769E-2</v>
      </c>
      <c r="K69" s="4">
        <f t="shared" si="4"/>
        <v>7.3455408795131294E-2</v>
      </c>
      <c r="L69" s="4">
        <f t="shared" si="4"/>
        <v>5.4751591486727605E-2</v>
      </c>
      <c r="M69" s="4">
        <f t="shared" si="4"/>
        <v>4.55497419889207E-2</v>
      </c>
      <c r="N69" s="4">
        <f t="shared" si="4"/>
        <v>5.0577541969759998E-2</v>
      </c>
      <c r="O69" s="4">
        <f t="shared" si="4"/>
        <v>3.3814263429168864E-2</v>
      </c>
      <c r="P69" s="4">
        <f t="shared" si="4"/>
        <v>5.5198988100086034E-2</v>
      </c>
      <c r="Q69" s="4">
        <f t="shared" si="4"/>
        <v>2.8944460460408026E-2</v>
      </c>
      <c r="R69" s="4">
        <f t="shared" si="4"/>
        <v>4.2922841985562787E-2</v>
      </c>
      <c r="S69" s="4">
        <f t="shared" si="4"/>
        <v>6.9572792927316496E-2</v>
      </c>
      <c r="T69" s="4">
        <f t="shared" si="4"/>
        <v>4.4285490753242826E-2</v>
      </c>
      <c r="U69" s="4">
        <f t="shared" si="4"/>
        <v>5.8544401673899585E-2</v>
      </c>
      <c r="V69" s="4">
        <f t="shared" si="4"/>
        <v>3.1461823145035983E-2</v>
      </c>
      <c r="W69" s="4">
        <f t="shared" si="4"/>
        <v>3.2607902377094253E-2</v>
      </c>
      <c r="X69" s="4">
        <f t="shared" si="4"/>
        <v>3.7269161784381985E-2</v>
      </c>
      <c r="Y69" s="4">
        <f t="shared" si="4"/>
        <v>2.7053210800034453E-2</v>
      </c>
      <c r="Z69" s="4">
        <f t="shared" si="4"/>
        <v>3.1148554439653496E-2</v>
      </c>
      <c r="AA69" s="4">
        <f t="shared" si="4"/>
        <v>3.094032881267364E-2</v>
      </c>
      <c r="AB69" s="4">
        <f t="shared" si="4"/>
        <v>3.305078237976633E-2</v>
      </c>
      <c r="AC69" s="4">
        <f t="shared" si="4"/>
        <v>2.7810737676381068E-2</v>
      </c>
      <c r="AD69" s="4">
        <f t="shared" si="4"/>
        <v>3.8166408181666618E-2</v>
      </c>
      <c r="AE69" s="4">
        <f t="shared" si="4"/>
        <v>2.8774016214284905E-2</v>
      </c>
      <c r="AF69" s="4">
        <f t="shared" si="4"/>
        <v>3.7931705623346038E-2</v>
      </c>
      <c r="AG69" s="4">
        <f t="shared" si="4"/>
        <v>3.6927206227342656E-2</v>
      </c>
      <c r="AH69" s="4">
        <f t="shared" si="4"/>
        <v>4.8511863278658612E-2</v>
      </c>
      <c r="AI69" s="4">
        <f t="shared" si="4"/>
        <v>3.6450119264254212E-2</v>
      </c>
    </row>
    <row r="70" spans="1:38" x14ac:dyDescent="0.45">
      <c r="A70" t="s">
        <v>36</v>
      </c>
      <c r="B70" s="3">
        <f>B69*2</f>
        <v>7.9046703325125395E-2</v>
      </c>
      <c r="C70" s="3">
        <f t="shared" ref="C70:AI70" si="5">C69*2</f>
        <v>9.8014669174607619E-2</v>
      </c>
      <c r="D70" s="3">
        <f t="shared" si="5"/>
        <v>0.13849581726542218</v>
      </c>
      <c r="E70" s="3">
        <f t="shared" si="5"/>
        <v>0.10380982391067801</v>
      </c>
      <c r="F70" s="3">
        <f t="shared" si="5"/>
        <v>0.12265408092148754</v>
      </c>
      <c r="G70" s="3">
        <f t="shared" si="5"/>
        <v>0.10216086026953472</v>
      </c>
      <c r="H70" s="3">
        <f t="shared" si="5"/>
        <v>7.8343291678601726E-2</v>
      </c>
      <c r="I70" s="3">
        <f t="shared" si="5"/>
        <v>0.10583146738311301</v>
      </c>
      <c r="J70" s="3">
        <f t="shared" si="5"/>
        <v>0.10061625122728954</v>
      </c>
      <c r="K70" s="3">
        <f t="shared" si="5"/>
        <v>0.14691081759026259</v>
      </c>
      <c r="L70" s="3">
        <f t="shared" si="5"/>
        <v>0.10950318297345521</v>
      </c>
      <c r="M70" s="3">
        <f t="shared" si="5"/>
        <v>9.10994839778414E-2</v>
      </c>
      <c r="N70" s="3">
        <f t="shared" si="5"/>
        <v>0.10115508393952</v>
      </c>
      <c r="O70" s="3">
        <f t="shared" si="5"/>
        <v>6.7628526858337729E-2</v>
      </c>
      <c r="P70" s="3">
        <f t="shared" si="5"/>
        <v>0.11039797620017207</v>
      </c>
      <c r="Q70" s="3">
        <f t="shared" si="5"/>
        <v>5.7888920920816052E-2</v>
      </c>
      <c r="R70" s="3">
        <f t="shared" si="5"/>
        <v>8.5845683971125575E-2</v>
      </c>
      <c r="S70" s="3">
        <f t="shared" si="5"/>
        <v>0.13914558585463299</v>
      </c>
      <c r="T70" s="3">
        <f t="shared" si="5"/>
        <v>8.8570981506485652E-2</v>
      </c>
      <c r="U70" s="3">
        <f t="shared" si="5"/>
        <v>0.11708880334779917</v>
      </c>
      <c r="V70" s="3">
        <f t="shared" si="5"/>
        <v>6.2923646290071966E-2</v>
      </c>
      <c r="W70" s="3">
        <f t="shared" si="5"/>
        <v>6.5215804754188506E-2</v>
      </c>
      <c r="X70" s="3">
        <f t="shared" si="5"/>
        <v>7.453832356876397E-2</v>
      </c>
      <c r="Y70" s="3">
        <f t="shared" si="5"/>
        <v>5.4106421600068906E-2</v>
      </c>
      <c r="Z70" s="3">
        <f t="shared" si="5"/>
        <v>6.2297108879306992E-2</v>
      </c>
      <c r="AA70" s="3">
        <f t="shared" si="5"/>
        <v>6.188065762534728E-2</v>
      </c>
      <c r="AB70" s="3">
        <f t="shared" si="5"/>
        <v>6.6101564759532661E-2</v>
      </c>
      <c r="AC70" s="3">
        <f t="shared" si="5"/>
        <v>5.5621475352762136E-2</v>
      </c>
      <c r="AD70" s="3">
        <f t="shared" si="5"/>
        <v>7.6332816363333236E-2</v>
      </c>
      <c r="AE70" s="3">
        <f t="shared" si="5"/>
        <v>5.7548032428569811E-2</v>
      </c>
      <c r="AF70" s="3">
        <f t="shared" si="5"/>
        <v>7.5863411246692075E-2</v>
      </c>
      <c r="AG70" s="3">
        <f t="shared" si="5"/>
        <v>7.3854412454685311E-2</v>
      </c>
      <c r="AH70" s="3">
        <f t="shared" si="5"/>
        <v>9.7023726557317225E-2</v>
      </c>
      <c r="AI70" s="3">
        <f t="shared" si="5"/>
        <v>7.2900238528508424E-2</v>
      </c>
    </row>
    <row r="71" spans="1:38" x14ac:dyDescent="0.45">
      <c r="A71" t="s">
        <v>79</v>
      </c>
      <c r="B71">
        <f>PRICE_DATA!B2</f>
        <v>34.450000000000003</v>
      </c>
      <c r="C71">
        <f>PRICE_DATA!C2</f>
        <v>34.314999999999998</v>
      </c>
      <c r="D71">
        <f>PRICE_DATA!D2</f>
        <v>18.295000000000002</v>
      </c>
      <c r="E71">
        <f>PRICE_DATA!E2</f>
        <v>24.77</v>
      </c>
      <c r="F71">
        <f>PRICE_DATA!F2</f>
        <v>33.92</v>
      </c>
      <c r="G71">
        <f>PRICE_DATA!G2</f>
        <v>62.139899999999997</v>
      </c>
      <c r="H71">
        <f>PRICE_DATA!H2</f>
        <v>25.675000000000001</v>
      </c>
      <c r="I71">
        <f>PRICE_DATA!I2</f>
        <v>66.569999999999993</v>
      </c>
      <c r="J71">
        <f>PRICE_DATA!J2</f>
        <v>65.510000000000005</v>
      </c>
      <c r="K71">
        <f>PRICE_DATA!K2</f>
        <v>91.95</v>
      </c>
      <c r="L71">
        <f>PRICE_DATA!L2</f>
        <v>30.504999999999999</v>
      </c>
      <c r="M71">
        <f>PRICE_DATA!M2</f>
        <v>65.239999999999995</v>
      </c>
      <c r="N71">
        <f>PRICE_DATA!N2</f>
        <v>63.46</v>
      </c>
      <c r="O71">
        <f>PRICE_DATA!O2</f>
        <v>54.534999999999997</v>
      </c>
      <c r="P71">
        <f>PRICE_DATA!P2</f>
        <v>64.52</v>
      </c>
      <c r="Q71">
        <f>PRICE_DATA!Q2</f>
        <v>19.297000000000001</v>
      </c>
      <c r="R71">
        <f>PRICE_DATA!R2</f>
        <v>1313.91</v>
      </c>
      <c r="S71">
        <f>PRICE_DATA!S2</f>
        <v>34.08</v>
      </c>
      <c r="T71">
        <f>PRICE_DATA!T2</f>
        <v>19.98</v>
      </c>
      <c r="U71">
        <f>PRICE_DATA!U2</f>
        <v>18.234999999999999</v>
      </c>
      <c r="V71">
        <f>PRICE_DATA!V2</f>
        <v>40.715000000000003</v>
      </c>
      <c r="W71">
        <f>PRICE_DATA!W2</f>
        <v>45.719900000000003</v>
      </c>
      <c r="X71">
        <f>PRICE_DATA!X2</f>
        <v>27.175000000000001</v>
      </c>
      <c r="Y71">
        <f>PRICE_DATA!Y2</f>
        <v>50.814999999999998</v>
      </c>
      <c r="Z71">
        <f>PRICE_DATA!Z2</f>
        <v>41.600099999999998</v>
      </c>
      <c r="AA71">
        <f>PRICE_DATA!AA2</f>
        <v>82.564999999999998</v>
      </c>
      <c r="AB71">
        <f>PRICE_DATA!AB2</f>
        <v>57.15</v>
      </c>
      <c r="AC71">
        <f>PRICE_DATA!AC2</f>
        <v>42.795000000000002</v>
      </c>
      <c r="AD71">
        <f>PRICE_DATA!AD2</f>
        <v>618.12750000000005</v>
      </c>
      <c r="AE71">
        <f>PRICE_DATA!AE2</f>
        <v>678.39</v>
      </c>
      <c r="AF71">
        <f>PRICE_DATA!AF2</f>
        <v>45.155000000000001</v>
      </c>
      <c r="AG71">
        <f>PRICE_DATA!AG2</f>
        <v>58.88</v>
      </c>
      <c r="AH71">
        <f>PRICE_DATA!AH2</f>
        <v>48.96</v>
      </c>
      <c r="AI71">
        <f>PRICE_DATA!AI2</f>
        <v>51.274999999999999</v>
      </c>
    </row>
    <row r="72" spans="1:38" x14ac:dyDescent="0.45">
      <c r="A72" t="s">
        <v>80</v>
      </c>
      <c r="B72" s="7">
        <f>PRICE_DATA!B204</f>
        <v>29.529434328358207</v>
      </c>
      <c r="C72" s="7">
        <f>PRICE_DATA!C204</f>
        <v>30.719477611940306</v>
      </c>
      <c r="D72" s="7">
        <f>PRICE_DATA!D204</f>
        <v>17.563706467661692</v>
      </c>
      <c r="E72" s="7">
        <f>PRICE_DATA!E204</f>
        <v>25.878160199004963</v>
      </c>
      <c r="F72" s="7">
        <f>PRICE_DATA!F204</f>
        <v>29.612238805970154</v>
      </c>
      <c r="G72" s="7">
        <f>PRICE_DATA!G204</f>
        <v>48.261326865671613</v>
      </c>
      <c r="H72" s="7">
        <f>PRICE_DATA!H204</f>
        <v>24.243855721393039</v>
      </c>
      <c r="I72" s="7">
        <f>PRICE_DATA!I204</f>
        <v>55.326169154228872</v>
      </c>
      <c r="J72" s="7">
        <f>PRICE_DATA!J204</f>
        <v>57.88835820895526</v>
      </c>
      <c r="K72" s="7">
        <f>PRICE_DATA!K204</f>
        <v>65.660049751243761</v>
      </c>
      <c r="L72" s="7">
        <f>PRICE_DATA!L204</f>
        <v>27.209676616915417</v>
      </c>
      <c r="M72" s="7">
        <f>PRICE_DATA!M204</f>
        <v>52.381940298507445</v>
      </c>
      <c r="N72" s="7">
        <f>PRICE_DATA!N204</f>
        <v>54.235825373134382</v>
      </c>
      <c r="O72" s="7">
        <f>PRICE_DATA!O204</f>
        <v>52.549303482587085</v>
      </c>
      <c r="P72" s="7">
        <f>PRICE_DATA!P204</f>
        <v>55.926393034825864</v>
      </c>
      <c r="Q72" s="7">
        <f>PRICE_DATA!Q204</f>
        <v>18.712116417910451</v>
      </c>
      <c r="R72" s="7">
        <f>PRICE_DATA!R204</f>
        <v>1227.3071144278604</v>
      </c>
      <c r="S72" s="7">
        <f>PRICE_DATA!S204</f>
        <v>33.516914427860691</v>
      </c>
      <c r="T72" s="7">
        <f>PRICE_DATA!T204</f>
        <v>18.294583084577109</v>
      </c>
      <c r="U72" s="7">
        <f>PRICE_DATA!U204</f>
        <v>14.30082089552238</v>
      </c>
      <c r="V72" s="7">
        <f>PRICE_DATA!V204</f>
        <v>39.581417910447762</v>
      </c>
      <c r="W72" s="7">
        <f>PRICE_DATA!W204</f>
        <v>44.766898507462699</v>
      </c>
      <c r="X72" s="7">
        <f>PRICE_DATA!X204</f>
        <v>25.498880597014928</v>
      </c>
      <c r="Y72" s="7">
        <f>PRICE_DATA!Y204</f>
        <v>44.766243781094524</v>
      </c>
      <c r="Z72" s="7">
        <f>PRICE_DATA!Z204</f>
        <v>39.592189552238821</v>
      </c>
      <c r="AA72" s="7">
        <f>PRICE_DATA!AA204</f>
        <v>73.390522388059708</v>
      </c>
      <c r="AB72" s="7">
        <f>PRICE_DATA!AB204</f>
        <v>53.374179104477605</v>
      </c>
      <c r="AC72" s="7">
        <f>PRICE_DATA!AC204</f>
        <v>38.961716417910445</v>
      </c>
      <c r="AD72" s="7">
        <f>PRICE_DATA!AD204</f>
        <v>533.89864427860687</v>
      </c>
      <c r="AE72" s="7">
        <f>PRICE_DATA!AE204</f>
        <v>606.8802487562192</v>
      </c>
      <c r="AF72" s="7">
        <f>PRICE_DATA!AF204</f>
        <v>41.645646766169151</v>
      </c>
      <c r="AG72" s="7">
        <f>PRICE_DATA!AG204</f>
        <v>51.415678606965152</v>
      </c>
      <c r="AH72" s="7">
        <f>PRICE_DATA!AH204</f>
        <v>44.5123383084577</v>
      </c>
      <c r="AI72" s="7">
        <f>PRICE_DATA!AI204</f>
        <v>45.927089552238847</v>
      </c>
    </row>
    <row r="73" spans="1:38" x14ac:dyDescent="0.45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45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25" x14ac:dyDescent="0.45"/>
  <cols>
    <col min="1" max="1" width="10.796875" customWidth="1"/>
  </cols>
  <sheetData>
    <row r="1" spans="1:3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 s="2" cm="1">
        <f t="array" ref="A2:A202">_xll.FDS(B1,"JULIAN(FG_PRICE(0,-200D).dates)")</f>
        <v>45954</v>
      </c>
      <c r="B2" cm="1">
        <f t="array" ref="B2:B202">_xll.FDS(B1,"FG_PRICE(0,-200D)")</f>
        <v>34.450000000000003</v>
      </c>
      <c r="C2" cm="1">
        <f t="array" ref="C2:C202">_xll.FDS(C1,"FG_PRICE(0,-200D)")</f>
        <v>34.314999999999998</v>
      </c>
      <c r="D2" cm="1">
        <f t="array" ref="D2:D202">_xll.FDS(D1,"FG_PRICE(0,-200D)")</f>
        <v>18.295000000000002</v>
      </c>
      <c r="E2" cm="1">
        <f t="array" ref="E2:E202">_xll.FDS(E1,"FG_PRICE(0,-200D)")</f>
        <v>24.77</v>
      </c>
      <c r="F2" cm="1">
        <f t="array" ref="F2:F202">_xll.FDS(F1,"FG_PRICE(0,-200D)")</f>
        <v>33.92</v>
      </c>
      <c r="G2" cm="1">
        <f t="array" ref="G2:G202">_xll.FDS(G1,"FG_PRICE(0,-200D)")</f>
        <v>62.139899999999997</v>
      </c>
      <c r="H2" cm="1">
        <f t="array" ref="H2:H202">_xll.FDS(H1,"FG_PRICE(0,-200D)")</f>
        <v>25.675000000000001</v>
      </c>
      <c r="I2" cm="1">
        <f t="array" ref="I2:I202">_xll.FDS(I1,"FG_PRICE(0,-200D)")</f>
        <v>66.569999999999993</v>
      </c>
      <c r="J2" cm="1">
        <f t="array" ref="J2:J202">_xll.FDS(J1,"FG_PRICE(0,-200D)")</f>
        <v>65.510000000000005</v>
      </c>
      <c r="K2" cm="1">
        <f t="array" ref="K2:K202">_xll.FDS(K1,"FG_PRICE(0,-200D)")</f>
        <v>91.95</v>
      </c>
      <c r="L2" cm="1">
        <f t="array" ref="L2:L202">_xll.FDS(L1,"FG_PRICE(0,-200D)")</f>
        <v>30.504999999999999</v>
      </c>
      <c r="M2" cm="1">
        <f t="array" ref="M2:M202">_xll.FDS(M1,"FG_PRICE(0,-200D)")</f>
        <v>65.239999999999995</v>
      </c>
      <c r="N2" cm="1">
        <f t="array" ref="N2:N202">_xll.FDS(N1,"FG_PRICE(0,-200D)")</f>
        <v>63.46</v>
      </c>
      <c r="O2" cm="1">
        <f t="array" ref="O2:O202">_xll.FDS(O1,"FG_PRICE(0,-200D)")</f>
        <v>54.534999999999997</v>
      </c>
      <c r="P2" cm="1">
        <f t="array" ref="P2:P202">_xll.FDS(P1,"FG_PRICE(0,-200D)")</f>
        <v>64.52</v>
      </c>
      <c r="Q2" cm="1">
        <f t="array" ref="Q2:Q202">_xll.FDS(Q1,"FG_PRICE(0,-200D)")</f>
        <v>19.297000000000001</v>
      </c>
      <c r="R2" cm="1">
        <f t="array" ref="R2:R202">_xll.FDS(R1,"FG_PRICE(0,-200D)")</f>
        <v>1313.91</v>
      </c>
      <c r="S2" cm="1">
        <f t="array" ref="S2:S202">_xll.FDS(S1,"FG_PRICE(0,-200D)")</f>
        <v>34.08</v>
      </c>
      <c r="T2" cm="1">
        <f t="array" ref="T2:T202">_xll.FDS(T1,"FG_PRICE(0,-200D)")</f>
        <v>19.98</v>
      </c>
      <c r="U2" cm="1">
        <f t="array" ref="U2:U202">_xll.FDS(U1,"FG_PRICE(0,-200D)")</f>
        <v>18.234999999999999</v>
      </c>
      <c r="V2" cm="1">
        <f t="array" ref="V2:V202">_xll.FDS(V1,"FG_PRICE(0,-200D)")</f>
        <v>40.715000000000003</v>
      </c>
      <c r="W2" cm="1">
        <f t="array" ref="W2:W202">_xll.FDS(W1,"FG_PRICE(0,-200D)")</f>
        <v>45.719900000000003</v>
      </c>
      <c r="X2" cm="1">
        <f t="array" ref="X2:X202">_xll.FDS(X1,"FG_PRICE(0,-200D)")</f>
        <v>27.175000000000001</v>
      </c>
      <c r="Y2" cm="1">
        <f t="array" ref="Y2:Y202">_xll.FDS(Y1,"FG_PRICE(0,-200D)")</f>
        <v>50.814999999999998</v>
      </c>
      <c r="Z2" cm="1">
        <f t="array" ref="Z2:Z202">_xll.FDS(Z1,"FG_PRICE(0,-200D)")</f>
        <v>41.600099999999998</v>
      </c>
      <c r="AA2" cm="1">
        <f t="array" ref="AA2:AA202">_xll.FDS(AA1,"FG_PRICE(0,-200D)")</f>
        <v>82.564999999999998</v>
      </c>
      <c r="AB2" cm="1">
        <f t="array" ref="AB2:AB202">_xll.FDS(AB1,"FG_PRICE(0,-200D)")</f>
        <v>57.15</v>
      </c>
      <c r="AC2" cm="1">
        <f t="array" ref="AC2:AC202">_xll.FDS(AC1,"FG_PRICE(0,-200D)")</f>
        <v>42.795000000000002</v>
      </c>
      <c r="AD2" cm="1">
        <f t="array" ref="AD2:AD202">_xll.FDS(AD1,"FG_PRICE(0,-200D)")</f>
        <v>618.12750000000005</v>
      </c>
      <c r="AE2" cm="1">
        <f t="array" ref="AE2:AE202">_xll.FDS(AE1,"FG_PRICE(0,-200D)")</f>
        <v>678.39</v>
      </c>
      <c r="AF2" cm="1">
        <f t="array" ref="AF2:AF202">_xll.FDS(AF1,"FG_PRICE(0,-200D)")</f>
        <v>45.155000000000001</v>
      </c>
      <c r="AG2" cm="1">
        <f t="array" ref="AG2:AG202">_xll.FDS(AG1,"FG_PRICE(0,-200D)")</f>
        <v>58.88</v>
      </c>
      <c r="AH2" cm="1">
        <f t="array" ref="AH2:AH202">_xll.FDS(AH1,"FG_PRICE(0,-200D)")</f>
        <v>48.96</v>
      </c>
      <c r="AI2" cm="1">
        <f t="array" ref="AI2:AI202">_xll.FDS(AI1,"FG_PRICE(0,-200D)")</f>
        <v>51.274999999999999</v>
      </c>
    </row>
    <row r="3" spans="1:35" x14ac:dyDescent="0.45">
      <c r="A3" s="2">
        <v>45953</v>
      </c>
      <c r="B3">
        <v>34.06</v>
      </c>
      <c r="C3">
        <v>34.200000000000003</v>
      </c>
      <c r="D3">
        <v>18.3</v>
      </c>
      <c r="E3">
        <v>24.99</v>
      </c>
      <c r="F3">
        <v>34.17</v>
      </c>
      <c r="G3">
        <v>61.61</v>
      </c>
      <c r="H3">
        <v>25.65</v>
      </c>
      <c r="I3">
        <v>65.709999999999994</v>
      </c>
      <c r="J3">
        <v>66.02</v>
      </c>
      <c r="K3">
        <v>90.07</v>
      </c>
      <c r="L3">
        <v>30.47</v>
      </c>
      <c r="M3">
        <v>64.930000000000007</v>
      </c>
      <c r="N3">
        <v>64.06</v>
      </c>
      <c r="O3">
        <v>54.76</v>
      </c>
      <c r="P3">
        <v>64.11</v>
      </c>
      <c r="Q3">
        <v>19.260000000000002</v>
      </c>
      <c r="R3">
        <v>1302.3499999999999</v>
      </c>
      <c r="S3">
        <v>33.11</v>
      </c>
      <c r="T3">
        <v>19.920000000000002</v>
      </c>
      <c r="U3">
        <v>18.29</v>
      </c>
      <c r="V3">
        <v>40.67</v>
      </c>
      <c r="W3">
        <v>45.52</v>
      </c>
      <c r="X3">
        <v>27.19</v>
      </c>
      <c r="Y3">
        <v>50.58</v>
      </c>
      <c r="Z3">
        <v>41.55</v>
      </c>
      <c r="AA3">
        <v>82.22</v>
      </c>
      <c r="AB3">
        <v>57.17</v>
      </c>
      <c r="AC3">
        <v>42.6</v>
      </c>
      <c r="AD3">
        <v>610.58000000000004</v>
      </c>
      <c r="AE3">
        <v>671.76</v>
      </c>
      <c r="AF3">
        <v>45.27</v>
      </c>
      <c r="AG3">
        <v>58.87</v>
      </c>
      <c r="AH3">
        <v>48.65</v>
      </c>
      <c r="AI3">
        <v>51.17</v>
      </c>
    </row>
    <row r="4" spans="1:35" x14ac:dyDescent="0.45">
      <c r="A4" s="2">
        <v>45952</v>
      </c>
      <c r="B4">
        <v>33.86</v>
      </c>
      <c r="C4">
        <v>33.47</v>
      </c>
      <c r="D4">
        <v>17.89</v>
      </c>
      <c r="E4">
        <v>24.82</v>
      </c>
      <c r="F4">
        <v>33.83</v>
      </c>
      <c r="G4">
        <v>60.71</v>
      </c>
      <c r="H4">
        <v>25.47</v>
      </c>
      <c r="I4">
        <v>65.03</v>
      </c>
      <c r="J4">
        <v>65.510000000000005</v>
      </c>
      <c r="K4">
        <v>89.45</v>
      </c>
      <c r="L4">
        <v>30.03</v>
      </c>
      <c r="M4">
        <v>63.58</v>
      </c>
      <c r="N4">
        <v>63.56</v>
      </c>
      <c r="O4">
        <v>55.29</v>
      </c>
      <c r="P4">
        <v>63.03</v>
      </c>
      <c r="Q4">
        <v>19.14</v>
      </c>
      <c r="R4">
        <v>1290.72</v>
      </c>
      <c r="S4">
        <v>32.96</v>
      </c>
      <c r="T4">
        <v>19.690000000000001</v>
      </c>
      <c r="U4">
        <v>18.170000000000002</v>
      </c>
      <c r="V4">
        <v>40.51</v>
      </c>
      <c r="W4">
        <v>45.230899999999998</v>
      </c>
      <c r="X4">
        <v>27.07</v>
      </c>
      <c r="Y4">
        <v>50.2</v>
      </c>
      <c r="Z4">
        <v>41.44</v>
      </c>
      <c r="AA4">
        <v>82.18</v>
      </c>
      <c r="AB4">
        <v>57.14</v>
      </c>
      <c r="AC4">
        <v>42.41</v>
      </c>
      <c r="AD4">
        <v>605.49</v>
      </c>
      <c r="AE4">
        <v>667.8</v>
      </c>
      <c r="AF4">
        <v>44.91</v>
      </c>
      <c r="AG4">
        <v>58.12</v>
      </c>
      <c r="AH4">
        <v>48.36</v>
      </c>
      <c r="AI4">
        <v>50.66</v>
      </c>
    </row>
    <row r="5" spans="1:35" x14ac:dyDescent="0.45">
      <c r="A5" s="2">
        <v>45951</v>
      </c>
      <c r="B5">
        <v>33.880000000000003</v>
      </c>
      <c r="C5">
        <v>33.5</v>
      </c>
      <c r="D5">
        <v>18.170000000000002</v>
      </c>
      <c r="E5">
        <v>25.11</v>
      </c>
      <c r="F5">
        <v>33.1</v>
      </c>
      <c r="G5">
        <v>61.35</v>
      </c>
      <c r="H5">
        <v>25.74</v>
      </c>
      <c r="I5">
        <v>65.78</v>
      </c>
      <c r="J5">
        <v>65.069999999999993</v>
      </c>
      <c r="K5">
        <v>88.64</v>
      </c>
      <c r="L5">
        <v>29.94</v>
      </c>
      <c r="M5">
        <v>63.27</v>
      </c>
      <c r="N5">
        <v>63.28</v>
      </c>
      <c r="O5">
        <v>54.48</v>
      </c>
      <c r="P5">
        <v>63.44</v>
      </c>
      <c r="Q5">
        <v>19.09</v>
      </c>
      <c r="R5">
        <v>1284.47</v>
      </c>
      <c r="S5">
        <v>32.72</v>
      </c>
      <c r="T5">
        <v>19.579999999999998</v>
      </c>
      <c r="U5">
        <v>18.045000000000002</v>
      </c>
      <c r="V5">
        <v>40.47</v>
      </c>
      <c r="W5">
        <v>45.325000000000003</v>
      </c>
      <c r="X5">
        <v>27.11</v>
      </c>
      <c r="Y5">
        <v>49.99</v>
      </c>
      <c r="Z5">
        <v>41.69</v>
      </c>
      <c r="AA5">
        <v>82.57</v>
      </c>
      <c r="AB5">
        <v>57.11</v>
      </c>
      <c r="AC5">
        <v>41.96</v>
      </c>
      <c r="AD5">
        <v>611.38</v>
      </c>
      <c r="AE5">
        <v>671.29</v>
      </c>
      <c r="AF5">
        <v>44.98</v>
      </c>
      <c r="AG5">
        <v>58.35</v>
      </c>
      <c r="AH5">
        <v>48.54</v>
      </c>
      <c r="AI5">
        <v>51.1</v>
      </c>
    </row>
    <row r="6" spans="1:35" x14ac:dyDescent="0.45">
      <c r="A6" s="2">
        <v>45950</v>
      </c>
      <c r="B6">
        <v>33.64</v>
      </c>
      <c r="C6">
        <v>33.85</v>
      </c>
      <c r="D6">
        <v>17.82</v>
      </c>
      <c r="E6">
        <v>25.33</v>
      </c>
      <c r="F6">
        <v>33.49</v>
      </c>
      <c r="G6">
        <v>64</v>
      </c>
      <c r="H6">
        <v>25.82</v>
      </c>
      <c r="I6">
        <v>66.17</v>
      </c>
      <c r="J6">
        <v>65.94</v>
      </c>
      <c r="K6">
        <v>90.43</v>
      </c>
      <c r="L6">
        <v>30.22</v>
      </c>
      <c r="M6">
        <v>66.209999999999994</v>
      </c>
      <c r="N6">
        <v>62.99</v>
      </c>
      <c r="O6">
        <v>54.74</v>
      </c>
      <c r="P6">
        <v>64.12</v>
      </c>
      <c r="Q6">
        <v>19.135000000000002</v>
      </c>
      <c r="R6">
        <v>1274.6099999999999</v>
      </c>
      <c r="S6">
        <v>32.76</v>
      </c>
      <c r="T6">
        <v>19.57</v>
      </c>
      <c r="U6">
        <v>18.2</v>
      </c>
      <c r="V6">
        <v>40.89</v>
      </c>
      <c r="W6">
        <v>45.56</v>
      </c>
      <c r="X6">
        <v>27.26</v>
      </c>
      <c r="Y6">
        <v>50.72</v>
      </c>
      <c r="Z6">
        <v>41.88</v>
      </c>
      <c r="AA6">
        <v>83.54</v>
      </c>
      <c r="AB6">
        <v>57.68</v>
      </c>
      <c r="AC6">
        <v>42.16</v>
      </c>
      <c r="AD6">
        <v>611.54</v>
      </c>
      <c r="AE6">
        <v>671.3</v>
      </c>
      <c r="AF6">
        <v>45.2</v>
      </c>
      <c r="AG6">
        <v>58.85</v>
      </c>
      <c r="AH6">
        <v>48.09</v>
      </c>
      <c r="AI6">
        <v>51.24</v>
      </c>
    </row>
    <row r="7" spans="1:35" x14ac:dyDescent="0.45">
      <c r="A7" s="2">
        <v>45947</v>
      </c>
      <c r="B7">
        <v>33.61</v>
      </c>
      <c r="C7">
        <v>33.36</v>
      </c>
      <c r="D7">
        <v>17.3</v>
      </c>
      <c r="E7">
        <v>25.41</v>
      </c>
      <c r="F7">
        <v>32.92</v>
      </c>
      <c r="G7">
        <v>62.97</v>
      </c>
      <c r="H7">
        <v>25.7</v>
      </c>
      <c r="I7">
        <v>65.09</v>
      </c>
      <c r="J7">
        <v>66.13</v>
      </c>
      <c r="K7">
        <v>88.52</v>
      </c>
      <c r="L7">
        <v>29.71</v>
      </c>
      <c r="M7">
        <v>65.41</v>
      </c>
      <c r="N7">
        <v>62.75</v>
      </c>
      <c r="O7">
        <v>54.45</v>
      </c>
      <c r="P7">
        <v>63.31</v>
      </c>
      <c r="Q7">
        <v>19.085000000000001</v>
      </c>
      <c r="R7">
        <v>1291.46</v>
      </c>
      <c r="S7">
        <v>31.9</v>
      </c>
      <c r="T7">
        <v>19.63</v>
      </c>
      <c r="U7">
        <v>19.2</v>
      </c>
      <c r="V7">
        <v>40.78</v>
      </c>
      <c r="W7">
        <v>45.174999999999997</v>
      </c>
      <c r="X7">
        <v>26.92</v>
      </c>
      <c r="Y7">
        <v>50.28</v>
      </c>
      <c r="Z7">
        <v>41.38</v>
      </c>
      <c r="AA7">
        <v>82</v>
      </c>
      <c r="AB7">
        <v>57.78</v>
      </c>
      <c r="AC7">
        <v>42.07</v>
      </c>
      <c r="AD7">
        <v>603.92999999999995</v>
      </c>
      <c r="AE7">
        <v>664.39</v>
      </c>
      <c r="AF7">
        <v>45.23</v>
      </c>
      <c r="AG7">
        <v>58.65</v>
      </c>
      <c r="AH7">
        <v>47.79</v>
      </c>
      <c r="AI7">
        <v>50.77</v>
      </c>
    </row>
    <row r="8" spans="1:35" x14ac:dyDescent="0.45">
      <c r="A8" s="2">
        <v>45946</v>
      </c>
      <c r="B8">
        <v>34.020000000000003</v>
      </c>
      <c r="C8">
        <v>33.4</v>
      </c>
      <c r="D8">
        <v>17.36</v>
      </c>
      <c r="E8">
        <v>25.42</v>
      </c>
      <c r="F8">
        <v>32.83</v>
      </c>
      <c r="G8">
        <v>64.55</v>
      </c>
      <c r="H8">
        <v>25.58</v>
      </c>
      <c r="I8">
        <v>65.17</v>
      </c>
      <c r="J8">
        <v>67.05</v>
      </c>
      <c r="K8">
        <v>87.88</v>
      </c>
      <c r="L8">
        <v>29.24</v>
      </c>
      <c r="M8">
        <v>67.33</v>
      </c>
      <c r="N8">
        <v>63.87</v>
      </c>
      <c r="O8">
        <v>54.064999999999998</v>
      </c>
      <c r="P8">
        <v>63.4</v>
      </c>
      <c r="Q8">
        <v>19.1356</v>
      </c>
      <c r="R8">
        <v>1286.69</v>
      </c>
      <c r="S8">
        <v>32.340000000000003</v>
      </c>
      <c r="T8">
        <v>19.47</v>
      </c>
      <c r="U8">
        <v>19.64</v>
      </c>
      <c r="V8">
        <v>40.78</v>
      </c>
      <c r="W8">
        <v>45.42</v>
      </c>
      <c r="X8">
        <v>26.97</v>
      </c>
      <c r="Y8">
        <v>50.62</v>
      </c>
      <c r="Z8">
        <v>41.59</v>
      </c>
      <c r="AA8">
        <v>81.55</v>
      </c>
      <c r="AB8">
        <v>57.47</v>
      </c>
      <c r="AC8">
        <v>41.99</v>
      </c>
      <c r="AD8">
        <v>599.99</v>
      </c>
      <c r="AE8">
        <v>660.64</v>
      </c>
      <c r="AF8">
        <v>45.15</v>
      </c>
      <c r="AG8">
        <v>58.49</v>
      </c>
      <c r="AH8">
        <v>47.8</v>
      </c>
      <c r="AI8">
        <v>50.88</v>
      </c>
    </row>
    <row r="9" spans="1:35" x14ac:dyDescent="0.45">
      <c r="A9" s="2">
        <v>45945</v>
      </c>
      <c r="B9">
        <v>33.99</v>
      </c>
      <c r="C9">
        <v>33.409999999999997</v>
      </c>
      <c r="D9">
        <v>17.21</v>
      </c>
      <c r="E9">
        <v>25.44</v>
      </c>
      <c r="F9">
        <v>32.9</v>
      </c>
      <c r="G9">
        <v>64.099999999999994</v>
      </c>
      <c r="H9">
        <v>25.66</v>
      </c>
      <c r="I9">
        <v>64.989999999999995</v>
      </c>
      <c r="J9">
        <v>65.87</v>
      </c>
      <c r="K9">
        <v>85.17</v>
      </c>
      <c r="L9">
        <v>29.32</v>
      </c>
      <c r="M9">
        <v>66.03</v>
      </c>
      <c r="N9">
        <v>64.67</v>
      </c>
      <c r="O9">
        <v>53.76</v>
      </c>
      <c r="P9">
        <v>63.25</v>
      </c>
      <c r="Q9">
        <v>19.070699999999999</v>
      </c>
      <c r="R9">
        <v>1266.3800000000001</v>
      </c>
      <c r="S9">
        <v>32.56</v>
      </c>
      <c r="T9">
        <v>19.47</v>
      </c>
      <c r="U9">
        <v>19.420000000000002</v>
      </c>
      <c r="V9">
        <v>40.89</v>
      </c>
      <c r="W9">
        <v>45.14</v>
      </c>
      <c r="X9">
        <v>26.89</v>
      </c>
      <c r="Y9">
        <v>50.96</v>
      </c>
      <c r="Z9">
        <v>41.53</v>
      </c>
      <c r="AA9">
        <v>81.290000000000006</v>
      </c>
      <c r="AB9">
        <v>56.64</v>
      </c>
      <c r="AC9">
        <v>42.02</v>
      </c>
      <c r="AD9">
        <v>602.22</v>
      </c>
      <c r="AE9">
        <v>665.17</v>
      </c>
      <c r="AF9">
        <v>44.42</v>
      </c>
      <c r="AG9">
        <v>58.27</v>
      </c>
      <c r="AH9">
        <v>47.58</v>
      </c>
      <c r="AI9">
        <v>50.47</v>
      </c>
    </row>
    <row r="10" spans="1:35" x14ac:dyDescent="0.45">
      <c r="A10" s="2">
        <v>45944</v>
      </c>
      <c r="B10">
        <v>33.549999999999997</v>
      </c>
      <c r="C10">
        <v>32.799999999999997</v>
      </c>
      <c r="D10">
        <v>17.22</v>
      </c>
      <c r="E10">
        <v>25.45</v>
      </c>
      <c r="F10">
        <v>32.22</v>
      </c>
      <c r="G10">
        <v>63.3</v>
      </c>
      <c r="H10">
        <v>25.72</v>
      </c>
      <c r="I10">
        <v>63.7</v>
      </c>
      <c r="J10">
        <v>64.84</v>
      </c>
      <c r="K10">
        <v>82.69</v>
      </c>
      <c r="L10">
        <v>29.1</v>
      </c>
      <c r="M10">
        <v>65.31</v>
      </c>
      <c r="N10">
        <v>64.83</v>
      </c>
      <c r="O10">
        <v>52.78</v>
      </c>
      <c r="P10">
        <v>62.58</v>
      </c>
      <c r="Q10">
        <v>19.204999999999998</v>
      </c>
      <c r="R10">
        <v>1286.98</v>
      </c>
      <c r="S10">
        <v>32.35</v>
      </c>
      <c r="T10">
        <v>19.57</v>
      </c>
      <c r="U10">
        <v>19.690000000000001</v>
      </c>
      <c r="V10">
        <v>40.75</v>
      </c>
      <c r="W10">
        <v>45.066499999999998</v>
      </c>
      <c r="X10">
        <v>26.7</v>
      </c>
      <c r="Y10">
        <v>50.53</v>
      </c>
      <c r="Z10">
        <v>41.67</v>
      </c>
      <c r="AA10">
        <v>80.040000000000006</v>
      </c>
      <c r="AB10">
        <v>56.33</v>
      </c>
      <c r="AC10">
        <v>42.06</v>
      </c>
      <c r="AD10">
        <v>598</v>
      </c>
      <c r="AE10">
        <v>662.23</v>
      </c>
      <c r="AF10">
        <v>44.13</v>
      </c>
      <c r="AG10">
        <v>57.76</v>
      </c>
      <c r="AH10">
        <v>47.45</v>
      </c>
      <c r="AI10">
        <v>50.79</v>
      </c>
    </row>
    <row r="11" spans="1:35" x14ac:dyDescent="0.45">
      <c r="A11" s="2">
        <v>45943</v>
      </c>
      <c r="B11">
        <v>33.94</v>
      </c>
      <c r="C11">
        <v>32.119999999999997</v>
      </c>
      <c r="D11">
        <v>17.57</v>
      </c>
      <c r="E11">
        <v>25.3</v>
      </c>
      <c r="F11">
        <v>32.409999999999997</v>
      </c>
      <c r="G11">
        <v>63.41</v>
      </c>
      <c r="H11">
        <v>25.71</v>
      </c>
      <c r="I11">
        <v>64.56</v>
      </c>
      <c r="J11">
        <v>65.47</v>
      </c>
      <c r="K11">
        <v>83.62</v>
      </c>
      <c r="L11">
        <v>29.18</v>
      </c>
      <c r="M11">
        <v>66.010000000000005</v>
      </c>
      <c r="N11">
        <v>65.61</v>
      </c>
      <c r="O11">
        <v>52.97</v>
      </c>
      <c r="P11">
        <v>63.3</v>
      </c>
      <c r="Q11">
        <v>19.254999999999999</v>
      </c>
      <c r="R11">
        <v>1313.99</v>
      </c>
      <c r="S11">
        <v>33.04</v>
      </c>
      <c r="T11">
        <v>19.16</v>
      </c>
      <c r="U11">
        <v>19.59</v>
      </c>
      <c r="V11">
        <v>40.69</v>
      </c>
      <c r="W11">
        <v>45.45</v>
      </c>
      <c r="X11">
        <v>26.66</v>
      </c>
      <c r="Y11">
        <v>50.59</v>
      </c>
      <c r="Z11">
        <v>41.78</v>
      </c>
      <c r="AA11">
        <v>79.290000000000006</v>
      </c>
      <c r="AB11">
        <v>56.08</v>
      </c>
      <c r="AC11">
        <v>41.99</v>
      </c>
      <c r="AD11">
        <v>602.01</v>
      </c>
      <c r="AE11">
        <v>663.04</v>
      </c>
      <c r="AF11">
        <v>43.35</v>
      </c>
      <c r="AG11">
        <v>57.75</v>
      </c>
      <c r="AH11">
        <v>47.32</v>
      </c>
      <c r="AI11">
        <v>50.5</v>
      </c>
    </row>
    <row r="12" spans="1:35" x14ac:dyDescent="0.45">
      <c r="A12" s="2">
        <v>45940</v>
      </c>
      <c r="B12">
        <v>32.92</v>
      </c>
      <c r="C12">
        <v>31.5</v>
      </c>
      <c r="D12">
        <v>17.309999999999999</v>
      </c>
      <c r="E12">
        <v>24.87</v>
      </c>
      <c r="F12">
        <v>31.78</v>
      </c>
      <c r="G12">
        <v>60.91</v>
      </c>
      <c r="H12">
        <v>25.33</v>
      </c>
      <c r="I12">
        <v>61.62</v>
      </c>
      <c r="J12">
        <v>64.39</v>
      </c>
      <c r="K12">
        <v>80.72</v>
      </c>
      <c r="L12">
        <v>28.79</v>
      </c>
      <c r="M12">
        <v>63.32</v>
      </c>
      <c r="N12">
        <v>65.45</v>
      </c>
      <c r="O12">
        <v>52.77</v>
      </c>
      <c r="P12">
        <v>61.39</v>
      </c>
      <c r="Q12">
        <v>19.23</v>
      </c>
      <c r="R12">
        <v>1304.92</v>
      </c>
      <c r="S12">
        <v>32.840000000000003</v>
      </c>
      <c r="T12">
        <v>19</v>
      </c>
      <c r="U12">
        <v>18.98</v>
      </c>
      <c r="V12">
        <v>39.81</v>
      </c>
      <c r="W12">
        <v>45.805</v>
      </c>
      <c r="X12">
        <v>26.44</v>
      </c>
      <c r="Y12">
        <v>49.86</v>
      </c>
      <c r="Z12">
        <v>41.52</v>
      </c>
      <c r="AA12">
        <v>78.36</v>
      </c>
      <c r="AB12">
        <v>56.1</v>
      </c>
      <c r="AC12">
        <v>41.73</v>
      </c>
      <c r="AD12">
        <v>589.5</v>
      </c>
      <c r="AE12">
        <v>653.02</v>
      </c>
      <c r="AF12">
        <v>43.29</v>
      </c>
      <c r="AG12">
        <v>56.64</v>
      </c>
      <c r="AH12">
        <v>46.92</v>
      </c>
      <c r="AI12">
        <v>50.31</v>
      </c>
    </row>
    <row r="13" spans="1:35" x14ac:dyDescent="0.45">
      <c r="A13" s="2">
        <v>45939</v>
      </c>
      <c r="B13">
        <v>34.44</v>
      </c>
      <c r="C13">
        <v>32.520000000000003</v>
      </c>
      <c r="D13">
        <v>17.649999999999999</v>
      </c>
      <c r="E13">
        <v>25.2</v>
      </c>
      <c r="F13">
        <v>32.28</v>
      </c>
      <c r="G13">
        <v>62.65</v>
      </c>
      <c r="H13">
        <v>25.98</v>
      </c>
      <c r="I13">
        <v>64.83</v>
      </c>
      <c r="J13">
        <v>65.42</v>
      </c>
      <c r="K13">
        <v>83.43</v>
      </c>
      <c r="L13">
        <v>29.67</v>
      </c>
      <c r="M13">
        <v>65.06</v>
      </c>
      <c r="N13">
        <v>65.7</v>
      </c>
      <c r="O13">
        <v>52.81</v>
      </c>
      <c r="P13">
        <v>65.12</v>
      </c>
      <c r="Q13">
        <v>19.329999999999998</v>
      </c>
      <c r="R13">
        <v>1305.24</v>
      </c>
      <c r="S13">
        <v>33.369999999999997</v>
      </c>
      <c r="T13">
        <v>19.25</v>
      </c>
      <c r="U13">
        <v>18.75</v>
      </c>
      <c r="V13">
        <v>40.68</v>
      </c>
      <c r="W13">
        <v>46.575000000000003</v>
      </c>
      <c r="X13">
        <v>26.92</v>
      </c>
      <c r="Y13">
        <v>50.53</v>
      </c>
      <c r="Z13">
        <v>42.09</v>
      </c>
      <c r="AA13">
        <v>81.55</v>
      </c>
      <c r="AB13">
        <v>56.36</v>
      </c>
      <c r="AC13">
        <v>42.07</v>
      </c>
      <c r="AD13">
        <v>610.70000000000005</v>
      </c>
      <c r="AE13">
        <v>671.16</v>
      </c>
      <c r="AF13">
        <v>43.89</v>
      </c>
      <c r="AG13">
        <v>57.89</v>
      </c>
      <c r="AH13">
        <v>47.2</v>
      </c>
      <c r="AI13">
        <v>51.13</v>
      </c>
    </row>
    <row r="14" spans="1:35" x14ac:dyDescent="0.45">
      <c r="A14" s="2">
        <v>45938</v>
      </c>
      <c r="B14">
        <v>34.21</v>
      </c>
      <c r="C14">
        <v>32.79</v>
      </c>
      <c r="D14">
        <v>17.45</v>
      </c>
      <c r="E14">
        <v>25.67</v>
      </c>
      <c r="F14">
        <v>32.619999999999997</v>
      </c>
      <c r="G14">
        <v>63.53</v>
      </c>
      <c r="H14">
        <v>26.02</v>
      </c>
      <c r="I14">
        <v>65.650000000000006</v>
      </c>
      <c r="J14">
        <v>65.73</v>
      </c>
      <c r="K14">
        <v>84.19</v>
      </c>
      <c r="L14">
        <v>29.87</v>
      </c>
      <c r="M14">
        <v>66.8</v>
      </c>
      <c r="N14">
        <v>65.62</v>
      </c>
      <c r="O14">
        <v>52.63</v>
      </c>
      <c r="P14">
        <v>66.13</v>
      </c>
      <c r="Q14">
        <v>19.309999999999999</v>
      </c>
      <c r="R14">
        <v>1285.6400000000001</v>
      </c>
      <c r="S14">
        <v>33.615000000000002</v>
      </c>
      <c r="T14">
        <v>19.29</v>
      </c>
      <c r="U14">
        <v>18.43</v>
      </c>
      <c r="V14">
        <v>40.549999999999997</v>
      </c>
      <c r="W14">
        <v>47.094999999999999</v>
      </c>
      <c r="X14">
        <v>27.23</v>
      </c>
      <c r="Y14">
        <v>51.14</v>
      </c>
      <c r="Z14">
        <v>42.34</v>
      </c>
      <c r="AA14">
        <v>81.75</v>
      </c>
      <c r="AB14">
        <v>56.83</v>
      </c>
      <c r="AC14">
        <v>42.68</v>
      </c>
      <c r="AD14">
        <v>611.44000000000005</v>
      </c>
      <c r="AE14">
        <v>673.11</v>
      </c>
      <c r="AF14">
        <v>44.3</v>
      </c>
      <c r="AG14">
        <v>58.41</v>
      </c>
      <c r="AH14">
        <v>47.88</v>
      </c>
      <c r="AI14">
        <v>52.29</v>
      </c>
    </row>
    <row r="15" spans="1:35" x14ac:dyDescent="0.45">
      <c r="A15" s="2">
        <v>45937</v>
      </c>
      <c r="B15">
        <v>34.26</v>
      </c>
      <c r="C15">
        <v>32.270000000000003</v>
      </c>
      <c r="D15">
        <v>17.43</v>
      </c>
      <c r="E15">
        <v>25.36</v>
      </c>
      <c r="F15">
        <v>32.58</v>
      </c>
      <c r="G15">
        <v>61.87</v>
      </c>
      <c r="H15">
        <v>25.99</v>
      </c>
      <c r="I15">
        <v>64.81</v>
      </c>
      <c r="J15">
        <v>65.040000000000006</v>
      </c>
      <c r="K15">
        <v>83.35</v>
      </c>
      <c r="L15">
        <v>29.68</v>
      </c>
      <c r="M15">
        <v>64.790000000000006</v>
      </c>
      <c r="N15">
        <v>65.33</v>
      </c>
      <c r="O15">
        <v>52.88</v>
      </c>
      <c r="P15">
        <v>65.81</v>
      </c>
      <c r="Q15">
        <v>19.260000000000002</v>
      </c>
      <c r="R15">
        <v>1293.6099999999999</v>
      </c>
      <c r="S15">
        <v>33.69</v>
      </c>
      <c r="T15">
        <v>19.13</v>
      </c>
      <c r="U15">
        <v>18.23</v>
      </c>
      <c r="V15">
        <v>40.590000000000003</v>
      </c>
      <c r="W15">
        <v>47.05</v>
      </c>
      <c r="X15">
        <v>27.14</v>
      </c>
      <c r="Y15">
        <v>50.94</v>
      </c>
      <c r="Z15">
        <v>42.07</v>
      </c>
      <c r="AA15">
        <v>81.96</v>
      </c>
      <c r="AB15">
        <v>56.55</v>
      </c>
      <c r="AC15">
        <v>42.45</v>
      </c>
      <c r="AD15">
        <v>604.51</v>
      </c>
      <c r="AE15">
        <v>669.12</v>
      </c>
      <c r="AF15">
        <v>43.79</v>
      </c>
      <c r="AG15">
        <v>58.56</v>
      </c>
      <c r="AH15">
        <v>47.82</v>
      </c>
      <c r="AI15">
        <v>51.94</v>
      </c>
    </row>
    <row r="16" spans="1:35" x14ac:dyDescent="0.45">
      <c r="A16" s="2">
        <v>45936</v>
      </c>
      <c r="B16">
        <v>34.369999999999997</v>
      </c>
      <c r="C16">
        <v>32.049999999999997</v>
      </c>
      <c r="D16">
        <v>17.420000000000002</v>
      </c>
      <c r="E16">
        <v>25.1</v>
      </c>
      <c r="F16">
        <v>32.51</v>
      </c>
      <c r="G16">
        <v>62.71</v>
      </c>
      <c r="H16">
        <v>26.09</v>
      </c>
      <c r="I16">
        <v>65.03</v>
      </c>
      <c r="J16">
        <v>65.44</v>
      </c>
      <c r="K16">
        <v>84.78</v>
      </c>
      <c r="L16">
        <v>30.31</v>
      </c>
      <c r="M16">
        <v>65.319999999999993</v>
      </c>
      <c r="N16">
        <v>65.38</v>
      </c>
      <c r="O16">
        <v>52.76</v>
      </c>
      <c r="P16">
        <v>66.64</v>
      </c>
      <c r="Q16">
        <v>19.215</v>
      </c>
      <c r="R16">
        <v>1288.29</v>
      </c>
      <c r="S16">
        <v>33.47</v>
      </c>
      <c r="T16">
        <v>19.04</v>
      </c>
      <c r="U16">
        <v>18.434999999999999</v>
      </c>
      <c r="V16">
        <v>40.770000000000003</v>
      </c>
      <c r="W16">
        <v>47.134999999999998</v>
      </c>
      <c r="X16">
        <v>27.36</v>
      </c>
      <c r="Y16">
        <v>51.3</v>
      </c>
      <c r="Z16">
        <v>42.42</v>
      </c>
      <c r="AA16">
        <v>83.27</v>
      </c>
      <c r="AB16">
        <v>56.72</v>
      </c>
      <c r="AC16">
        <v>42.58</v>
      </c>
      <c r="AD16">
        <v>607.71</v>
      </c>
      <c r="AE16">
        <v>671.61</v>
      </c>
      <c r="AF16">
        <v>44.19</v>
      </c>
      <c r="AG16">
        <v>59.68</v>
      </c>
      <c r="AH16">
        <v>48.26</v>
      </c>
      <c r="AI16">
        <v>52.26</v>
      </c>
    </row>
    <row r="17" spans="1:35" x14ac:dyDescent="0.45">
      <c r="A17" s="2">
        <v>45933</v>
      </c>
      <c r="B17">
        <v>34.39</v>
      </c>
      <c r="C17">
        <v>32.32</v>
      </c>
      <c r="D17">
        <v>17.43</v>
      </c>
      <c r="E17">
        <v>25.59</v>
      </c>
      <c r="F17">
        <v>32.92</v>
      </c>
      <c r="G17">
        <v>62.31</v>
      </c>
      <c r="H17">
        <v>26.2</v>
      </c>
      <c r="I17">
        <v>64.64</v>
      </c>
      <c r="J17">
        <v>66.81</v>
      </c>
      <c r="K17">
        <v>83.85</v>
      </c>
      <c r="L17">
        <v>30.33</v>
      </c>
      <c r="M17">
        <v>65.06</v>
      </c>
      <c r="N17">
        <v>66.17</v>
      </c>
      <c r="O17">
        <v>52.45</v>
      </c>
      <c r="P17">
        <v>66.55</v>
      </c>
      <c r="Q17">
        <v>19.295000000000002</v>
      </c>
      <c r="R17">
        <v>1275.03</v>
      </c>
      <c r="S17">
        <v>33.74</v>
      </c>
      <c r="T17">
        <v>19.11</v>
      </c>
      <c r="U17">
        <v>17.53</v>
      </c>
      <c r="V17">
        <v>40.49</v>
      </c>
      <c r="W17">
        <v>47.188299999999998</v>
      </c>
      <c r="X17">
        <v>27.43</v>
      </c>
      <c r="Y17">
        <v>51.24</v>
      </c>
      <c r="Z17">
        <v>42.43</v>
      </c>
      <c r="AA17">
        <v>81.78</v>
      </c>
      <c r="AB17">
        <v>56.66</v>
      </c>
      <c r="AC17">
        <v>42.64</v>
      </c>
      <c r="AD17">
        <v>603.17999999999995</v>
      </c>
      <c r="AE17">
        <v>669.21</v>
      </c>
      <c r="AF17">
        <v>44.91</v>
      </c>
      <c r="AG17">
        <v>59.62</v>
      </c>
      <c r="AH17">
        <v>48.2</v>
      </c>
      <c r="AI17">
        <v>52.61</v>
      </c>
    </row>
    <row r="18" spans="1:35" x14ac:dyDescent="0.45">
      <c r="A18" s="2">
        <v>45932</v>
      </c>
      <c r="B18">
        <v>34.5182</v>
      </c>
      <c r="C18">
        <v>32.4</v>
      </c>
      <c r="D18">
        <v>17.440000000000001</v>
      </c>
      <c r="E18">
        <v>25.22</v>
      </c>
      <c r="F18">
        <v>32.81</v>
      </c>
      <c r="G18">
        <v>61.33</v>
      </c>
      <c r="H18">
        <v>26.27</v>
      </c>
      <c r="I18">
        <v>64</v>
      </c>
      <c r="J18">
        <v>66.900000000000006</v>
      </c>
      <c r="K18">
        <v>83.53</v>
      </c>
      <c r="L18">
        <v>30.24</v>
      </c>
      <c r="M18">
        <v>64.209999999999994</v>
      </c>
      <c r="N18">
        <v>65.25</v>
      </c>
      <c r="O18">
        <v>52.3</v>
      </c>
      <c r="P18">
        <v>66.989999999999995</v>
      </c>
      <c r="Q18">
        <v>19.274999999999999</v>
      </c>
      <c r="R18">
        <v>1274.17</v>
      </c>
      <c r="S18">
        <v>34.450000000000003</v>
      </c>
      <c r="T18">
        <v>19.079999999999998</v>
      </c>
      <c r="U18">
        <v>17.515000000000001</v>
      </c>
      <c r="V18">
        <v>40.479999999999997</v>
      </c>
      <c r="W18">
        <v>46.68</v>
      </c>
      <c r="X18">
        <v>27.18</v>
      </c>
      <c r="Y18">
        <v>50.59</v>
      </c>
      <c r="Z18">
        <v>42.47</v>
      </c>
      <c r="AA18">
        <v>80.150000000000006</v>
      </c>
      <c r="AB18">
        <v>56.25</v>
      </c>
      <c r="AC18">
        <v>42.26</v>
      </c>
      <c r="AD18">
        <v>605.73</v>
      </c>
      <c r="AE18">
        <v>669.22</v>
      </c>
      <c r="AF18">
        <v>44.77</v>
      </c>
      <c r="AG18">
        <v>59.51</v>
      </c>
      <c r="AH18">
        <v>47.94</v>
      </c>
      <c r="AI18">
        <v>52.33</v>
      </c>
    </row>
    <row r="19" spans="1:35" x14ac:dyDescent="0.45">
      <c r="A19" s="2">
        <v>45931</v>
      </c>
      <c r="B19">
        <v>34.369500000000002</v>
      </c>
      <c r="C19">
        <v>32.71</v>
      </c>
      <c r="D19">
        <v>17.46</v>
      </c>
      <c r="E19">
        <v>25.2</v>
      </c>
      <c r="F19">
        <v>32.6</v>
      </c>
      <c r="G19">
        <v>61.05</v>
      </c>
      <c r="H19">
        <v>26.21</v>
      </c>
      <c r="I19">
        <v>64.14</v>
      </c>
      <c r="J19">
        <v>66.78</v>
      </c>
      <c r="K19">
        <v>81.89</v>
      </c>
      <c r="L19">
        <v>30.58</v>
      </c>
      <c r="M19">
        <v>64.75</v>
      </c>
      <c r="N19">
        <v>65.56</v>
      </c>
      <c r="O19">
        <v>52.39</v>
      </c>
      <c r="P19">
        <v>66.25</v>
      </c>
      <c r="Q19">
        <v>19.39</v>
      </c>
      <c r="R19">
        <v>1288.07</v>
      </c>
      <c r="S19">
        <v>34.96</v>
      </c>
      <c r="T19">
        <v>18.989999999999998</v>
      </c>
      <c r="U19">
        <v>18.04</v>
      </c>
      <c r="V19">
        <v>40.25</v>
      </c>
      <c r="W19">
        <v>46.711599999999997</v>
      </c>
      <c r="X19">
        <v>27.15</v>
      </c>
      <c r="Y19">
        <v>50.57</v>
      </c>
      <c r="Z19">
        <v>42.13</v>
      </c>
      <c r="AA19">
        <v>80.209999999999994</v>
      </c>
      <c r="AB19">
        <v>55.94</v>
      </c>
      <c r="AC19">
        <v>42.5</v>
      </c>
      <c r="AD19">
        <v>603.25</v>
      </c>
      <c r="AE19">
        <v>668.45</v>
      </c>
      <c r="AF19">
        <v>44.49</v>
      </c>
      <c r="AG19">
        <v>58.84</v>
      </c>
      <c r="AH19">
        <v>47.61</v>
      </c>
      <c r="AI19">
        <v>52.41</v>
      </c>
    </row>
    <row r="20" spans="1:35" x14ac:dyDescent="0.45">
      <c r="A20" s="2">
        <v>45930</v>
      </c>
      <c r="B20">
        <v>34.340000000000003</v>
      </c>
      <c r="C20">
        <v>32.96</v>
      </c>
      <c r="D20">
        <v>17.55</v>
      </c>
      <c r="E20">
        <v>24.84</v>
      </c>
      <c r="F20">
        <v>32.200000000000003</v>
      </c>
      <c r="G20">
        <v>61.5</v>
      </c>
      <c r="H20">
        <v>25.92</v>
      </c>
      <c r="I20">
        <v>63.62</v>
      </c>
      <c r="J20">
        <v>68.209999999999994</v>
      </c>
      <c r="K20">
        <v>80.099999999999994</v>
      </c>
      <c r="L20">
        <v>31</v>
      </c>
      <c r="M20">
        <v>64.099999999999994</v>
      </c>
      <c r="N20">
        <v>64.400000000000006</v>
      </c>
      <c r="O20">
        <v>52.06</v>
      </c>
      <c r="P20">
        <v>65.849999999999994</v>
      </c>
      <c r="Q20">
        <v>19.53</v>
      </c>
      <c r="R20">
        <v>1278.74</v>
      </c>
      <c r="S20">
        <v>34.229999999999997</v>
      </c>
      <c r="T20">
        <v>18.89</v>
      </c>
      <c r="U20">
        <v>17.84</v>
      </c>
      <c r="V20">
        <v>40.58</v>
      </c>
      <c r="W20">
        <v>45.933399999999999</v>
      </c>
      <c r="X20">
        <v>27</v>
      </c>
      <c r="Y20">
        <v>50.55</v>
      </c>
      <c r="Z20">
        <v>41.61</v>
      </c>
      <c r="AA20">
        <v>80.209999999999994</v>
      </c>
      <c r="AB20">
        <v>55.24</v>
      </c>
      <c r="AC20">
        <v>41.97</v>
      </c>
      <c r="AD20">
        <v>600.37</v>
      </c>
      <c r="AE20">
        <v>666.18</v>
      </c>
      <c r="AF20">
        <v>43.93</v>
      </c>
      <c r="AG20">
        <v>58.01</v>
      </c>
      <c r="AH20">
        <v>47.2</v>
      </c>
      <c r="AI20">
        <v>51.95</v>
      </c>
    </row>
    <row r="21" spans="1:35" x14ac:dyDescent="0.45">
      <c r="A21" s="2">
        <v>45929</v>
      </c>
      <c r="B21">
        <v>34.200000000000003</v>
      </c>
      <c r="C21">
        <v>32.85</v>
      </c>
      <c r="D21">
        <v>17.690000000000001</v>
      </c>
      <c r="E21">
        <v>25.04</v>
      </c>
      <c r="F21">
        <v>32.11</v>
      </c>
      <c r="G21">
        <v>60.803600000000003</v>
      </c>
      <c r="H21">
        <v>25.78</v>
      </c>
      <c r="I21">
        <v>63.08</v>
      </c>
      <c r="J21">
        <v>67.459999999999994</v>
      </c>
      <c r="K21">
        <v>80.239999999999995</v>
      </c>
      <c r="L21">
        <v>30.99</v>
      </c>
      <c r="M21">
        <v>63.42</v>
      </c>
      <c r="N21">
        <v>64.27</v>
      </c>
      <c r="O21">
        <v>52.16</v>
      </c>
      <c r="P21">
        <v>65.53</v>
      </c>
      <c r="Q21">
        <v>19.425000000000001</v>
      </c>
      <c r="R21">
        <v>1288.26</v>
      </c>
      <c r="S21">
        <v>34.57</v>
      </c>
      <c r="T21">
        <v>18.82</v>
      </c>
      <c r="U21">
        <v>17.690000000000001</v>
      </c>
      <c r="V21">
        <v>40.15</v>
      </c>
      <c r="W21">
        <v>45.484999999999999</v>
      </c>
      <c r="X21">
        <v>26.98</v>
      </c>
      <c r="Y21">
        <v>50.46</v>
      </c>
      <c r="Z21">
        <v>41.31</v>
      </c>
      <c r="AA21">
        <v>80.510000000000005</v>
      </c>
      <c r="AB21">
        <v>54.57</v>
      </c>
      <c r="AC21">
        <v>41.63</v>
      </c>
      <c r="AD21">
        <v>598.73</v>
      </c>
      <c r="AE21">
        <v>663.68</v>
      </c>
      <c r="AF21">
        <v>43.78</v>
      </c>
      <c r="AG21">
        <v>57.67</v>
      </c>
      <c r="AH21">
        <v>47.22</v>
      </c>
      <c r="AI21">
        <v>51.5</v>
      </c>
    </row>
    <row r="22" spans="1:35" x14ac:dyDescent="0.45">
      <c r="A22" s="2">
        <v>45926</v>
      </c>
      <c r="B22">
        <v>33.54</v>
      </c>
      <c r="C22">
        <v>33.17</v>
      </c>
      <c r="D22">
        <v>17.600000000000001</v>
      </c>
      <c r="E22">
        <v>25.12</v>
      </c>
      <c r="F22">
        <v>32.17</v>
      </c>
      <c r="G22">
        <v>59.3</v>
      </c>
      <c r="H22">
        <v>25.73</v>
      </c>
      <c r="I22">
        <v>62.74</v>
      </c>
      <c r="J22">
        <v>67.14</v>
      </c>
      <c r="K22">
        <v>78.87</v>
      </c>
      <c r="L22">
        <v>30.73</v>
      </c>
      <c r="M22">
        <v>63.3</v>
      </c>
      <c r="N22">
        <v>63.82</v>
      </c>
      <c r="O22">
        <v>52.25</v>
      </c>
      <c r="P22">
        <v>64.319999999999993</v>
      </c>
      <c r="Q22">
        <v>19.420000000000002</v>
      </c>
      <c r="R22">
        <v>1278.4100000000001</v>
      </c>
      <c r="S22">
        <v>34.770000000000003</v>
      </c>
      <c r="T22">
        <v>18.98</v>
      </c>
      <c r="U22">
        <v>17.55</v>
      </c>
      <c r="V22">
        <v>39.950000000000003</v>
      </c>
      <c r="W22">
        <v>45.365000000000002</v>
      </c>
      <c r="X22">
        <v>26.67</v>
      </c>
      <c r="Y22">
        <v>50.02</v>
      </c>
      <c r="Z22">
        <v>41.2</v>
      </c>
      <c r="AA22">
        <v>80.44</v>
      </c>
      <c r="AB22">
        <v>54.26</v>
      </c>
      <c r="AC22">
        <v>41.58</v>
      </c>
      <c r="AD22">
        <v>595.97</v>
      </c>
      <c r="AE22">
        <v>661.82</v>
      </c>
      <c r="AF22">
        <v>43.59</v>
      </c>
      <c r="AG22">
        <v>57.12</v>
      </c>
      <c r="AH22">
        <v>47.2</v>
      </c>
      <c r="AI22">
        <v>51.54</v>
      </c>
    </row>
    <row r="23" spans="1:35" x14ac:dyDescent="0.45">
      <c r="A23" s="2">
        <v>45925</v>
      </c>
      <c r="B23">
        <v>33.880000000000003</v>
      </c>
      <c r="C23">
        <v>33.21</v>
      </c>
      <c r="D23">
        <v>17.41</v>
      </c>
      <c r="E23">
        <v>25.09</v>
      </c>
      <c r="F23">
        <v>31.57</v>
      </c>
      <c r="G23">
        <v>59.78</v>
      </c>
      <c r="H23">
        <v>25.27</v>
      </c>
      <c r="I23">
        <v>63.06</v>
      </c>
      <c r="J23">
        <v>66.180000000000007</v>
      </c>
      <c r="K23">
        <v>79.89</v>
      </c>
      <c r="L23">
        <v>30.58</v>
      </c>
      <c r="M23">
        <v>61.67</v>
      </c>
      <c r="N23">
        <v>63.96</v>
      </c>
      <c r="O23">
        <v>52.49</v>
      </c>
      <c r="P23">
        <v>64.760000000000005</v>
      </c>
      <c r="Q23">
        <v>19.37</v>
      </c>
      <c r="R23">
        <v>1273.2</v>
      </c>
      <c r="S23">
        <v>35.19</v>
      </c>
      <c r="T23">
        <v>18.84</v>
      </c>
      <c r="U23">
        <v>17.670000000000002</v>
      </c>
      <c r="V23">
        <v>39.840000000000003</v>
      </c>
      <c r="W23">
        <v>45.196899999999999</v>
      </c>
      <c r="X23">
        <v>26.47</v>
      </c>
      <c r="Y23">
        <v>50.05</v>
      </c>
      <c r="Z23">
        <v>40.75</v>
      </c>
      <c r="AA23">
        <v>80.459999999999994</v>
      </c>
      <c r="AB23">
        <v>53.86</v>
      </c>
      <c r="AC23">
        <v>41.04</v>
      </c>
      <c r="AD23">
        <v>593.53</v>
      </c>
      <c r="AE23">
        <v>658.05</v>
      </c>
      <c r="AF23">
        <v>43.05</v>
      </c>
      <c r="AG23">
        <v>57.02</v>
      </c>
      <c r="AH23">
        <v>46.62</v>
      </c>
      <c r="AI23">
        <v>50.94</v>
      </c>
    </row>
    <row r="24" spans="1:35" x14ac:dyDescent="0.45">
      <c r="A24" s="2">
        <v>45924</v>
      </c>
      <c r="B24">
        <v>33.680599999999998</v>
      </c>
      <c r="C24">
        <v>33.630000000000003</v>
      </c>
      <c r="D24">
        <v>17.68</v>
      </c>
      <c r="E24">
        <v>25.69</v>
      </c>
      <c r="F24">
        <v>32.090000000000003</v>
      </c>
      <c r="G24">
        <v>59.89</v>
      </c>
      <c r="H24">
        <v>25.33</v>
      </c>
      <c r="I24">
        <v>63.57</v>
      </c>
      <c r="J24">
        <v>66.47</v>
      </c>
      <c r="K24">
        <v>80.040000000000006</v>
      </c>
      <c r="L24">
        <v>31.05</v>
      </c>
      <c r="M24">
        <v>61.97</v>
      </c>
      <c r="N24">
        <v>65</v>
      </c>
      <c r="O24">
        <v>52.74</v>
      </c>
      <c r="P24">
        <v>64.58</v>
      </c>
      <c r="Q24">
        <v>19.565000000000001</v>
      </c>
      <c r="R24">
        <v>1282.54</v>
      </c>
      <c r="S24">
        <v>35.299999999999997</v>
      </c>
      <c r="T24">
        <v>18.68</v>
      </c>
      <c r="U24">
        <v>17.579999999999998</v>
      </c>
      <c r="V24">
        <v>40.54</v>
      </c>
      <c r="W24">
        <v>45.596299999999999</v>
      </c>
      <c r="X24">
        <v>26.47</v>
      </c>
      <c r="Y24">
        <v>50.24</v>
      </c>
      <c r="Z24">
        <v>41.24</v>
      </c>
      <c r="AA24">
        <v>80.849999999999994</v>
      </c>
      <c r="AB24">
        <v>54.51</v>
      </c>
      <c r="AC24">
        <v>41.35</v>
      </c>
      <c r="AD24">
        <v>596.1</v>
      </c>
      <c r="AE24">
        <v>661.1</v>
      </c>
      <c r="AF24">
        <v>43.41</v>
      </c>
      <c r="AG24">
        <v>57.27</v>
      </c>
      <c r="AH24">
        <v>47.01</v>
      </c>
      <c r="AI24">
        <v>51.29</v>
      </c>
    </row>
    <row r="25" spans="1:35" x14ac:dyDescent="0.45">
      <c r="A25" s="2">
        <v>45923</v>
      </c>
      <c r="B25">
        <v>33.47</v>
      </c>
      <c r="C25">
        <v>33.68</v>
      </c>
      <c r="D25">
        <v>17.760000000000002</v>
      </c>
      <c r="E25">
        <v>26.16</v>
      </c>
      <c r="F25">
        <v>32.04</v>
      </c>
      <c r="G25">
        <v>58.88</v>
      </c>
      <c r="H25">
        <v>25.74</v>
      </c>
      <c r="I25">
        <v>64.290000000000006</v>
      </c>
      <c r="J25">
        <v>67.430000000000007</v>
      </c>
      <c r="K25">
        <v>81.45</v>
      </c>
      <c r="L25">
        <v>31.32</v>
      </c>
      <c r="M25">
        <v>62.87</v>
      </c>
      <c r="N25">
        <v>65.23</v>
      </c>
      <c r="O25">
        <v>53.06</v>
      </c>
      <c r="P25">
        <v>63.66</v>
      </c>
      <c r="Q25">
        <v>19.785</v>
      </c>
      <c r="R25">
        <v>1292.72</v>
      </c>
      <c r="S25">
        <v>35.06</v>
      </c>
      <c r="T25">
        <v>19.14</v>
      </c>
      <c r="U25">
        <v>17.29</v>
      </c>
      <c r="V25">
        <v>40.78</v>
      </c>
      <c r="W25">
        <v>45.865900000000003</v>
      </c>
      <c r="X25">
        <v>26.87</v>
      </c>
      <c r="Y25">
        <v>50.53</v>
      </c>
      <c r="Z25">
        <v>41.27</v>
      </c>
      <c r="AA25">
        <v>81.09</v>
      </c>
      <c r="AB25">
        <v>55.24</v>
      </c>
      <c r="AC25">
        <v>41.47</v>
      </c>
      <c r="AD25">
        <v>598.20000000000005</v>
      </c>
      <c r="AE25">
        <v>663.21</v>
      </c>
      <c r="AF25">
        <v>43.89</v>
      </c>
      <c r="AG25">
        <v>57.62</v>
      </c>
      <c r="AH25">
        <v>47.85</v>
      </c>
      <c r="AI25">
        <v>51.51</v>
      </c>
    </row>
    <row r="26" spans="1:35" x14ac:dyDescent="0.45">
      <c r="A26" s="2">
        <v>45922</v>
      </c>
      <c r="B26">
        <v>33.67</v>
      </c>
      <c r="C26">
        <v>33.5</v>
      </c>
      <c r="D26">
        <v>17.73</v>
      </c>
      <c r="E26">
        <v>26.6</v>
      </c>
      <c r="F26">
        <v>32</v>
      </c>
      <c r="G26">
        <v>58.59</v>
      </c>
      <c r="H26">
        <v>25.79</v>
      </c>
      <c r="I26">
        <v>64.02</v>
      </c>
      <c r="J26">
        <v>66.900000000000006</v>
      </c>
      <c r="K26">
        <v>81.56</v>
      </c>
      <c r="L26">
        <v>30.79</v>
      </c>
      <c r="M26">
        <v>62.46</v>
      </c>
      <c r="N26">
        <v>64.760000000000005</v>
      </c>
      <c r="O26">
        <v>53.5</v>
      </c>
      <c r="P26">
        <v>64.430000000000007</v>
      </c>
      <c r="Q26">
        <v>19.940000000000001</v>
      </c>
      <c r="R26">
        <v>1297.01</v>
      </c>
      <c r="S26">
        <v>35.58</v>
      </c>
      <c r="T26">
        <v>19.55</v>
      </c>
      <c r="U26">
        <v>17.53</v>
      </c>
      <c r="V26">
        <v>38.18</v>
      </c>
      <c r="W26">
        <v>46.287199999999999</v>
      </c>
      <c r="X26">
        <v>26.92</v>
      </c>
      <c r="Y26">
        <v>50.88</v>
      </c>
      <c r="Z26">
        <v>41.24</v>
      </c>
      <c r="AA26">
        <v>81.25</v>
      </c>
      <c r="AB26">
        <v>55.57</v>
      </c>
      <c r="AC26">
        <v>41.61</v>
      </c>
      <c r="AD26">
        <v>602.20000000000005</v>
      </c>
      <c r="AE26">
        <v>666.84</v>
      </c>
      <c r="AF26">
        <v>43.78</v>
      </c>
      <c r="AG26">
        <v>57.36</v>
      </c>
      <c r="AH26">
        <v>47.63</v>
      </c>
      <c r="AI26">
        <v>51.74</v>
      </c>
    </row>
    <row r="27" spans="1:35" x14ac:dyDescent="0.45">
      <c r="A27" s="2">
        <v>45919</v>
      </c>
      <c r="B27">
        <v>33.450000000000003</v>
      </c>
      <c r="C27">
        <v>33.590000000000003</v>
      </c>
      <c r="D27">
        <v>17.79</v>
      </c>
      <c r="E27">
        <v>26.8</v>
      </c>
      <c r="F27">
        <v>31.76</v>
      </c>
      <c r="G27">
        <v>57.811199999999999</v>
      </c>
      <c r="H27">
        <v>25.59</v>
      </c>
      <c r="I27">
        <v>63.38</v>
      </c>
      <c r="J27">
        <v>66.099999999999994</v>
      </c>
      <c r="K27">
        <v>80.05</v>
      </c>
      <c r="L27">
        <v>30.93</v>
      </c>
      <c r="M27">
        <v>62.54</v>
      </c>
      <c r="N27">
        <v>64.14</v>
      </c>
      <c r="O27">
        <v>53.94</v>
      </c>
      <c r="P27">
        <v>64.44</v>
      </c>
      <c r="Q27">
        <v>19.940000000000001</v>
      </c>
      <c r="R27">
        <v>1306.69</v>
      </c>
      <c r="S27">
        <v>35.380000000000003</v>
      </c>
      <c r="T27">
        <v>19.47</v>
      </c>
      <c r="U27">
        <v>17.68</v>
      </c>
      <c r="V27">
        <v>37.83</v>
      </c>
      <c r="W27">
        <v>46.41</v>
      </c>
      <c r="X27">
        <v>26.89</v>
      </c>
      <c r="Y27">
        <v>50.73</v>
      </c>
      <c r="Z27">
        <v>41.22</v>
      </c>
      <c r="AA27">
        <v>80.790000000000006</v>
      </c>
      <c r="AB27">
        <v>55.26</v>
      </c>
      <c r="AC27">
        <v>41.36</v>
      </c>
      <c r="AD27">
        <v>599.35</v>
      </c>
      <c r="AE27">
        <v>663.7</v>
      </c>
      <c r="AF27">
        <v>43.68</v>
      </c>
      <c r="AG27">
        <v>56.84</v>
      </c>
      <c r="AH27">
        <v>47.43</v>
      </c>
      <c r="AI27">
        <v>51.37</v>
      </c>
    </row>
    <row r="28" spans="1:35" x14ac:dyDescent="0.45">
      <c r="A28" s="2">
        <v>45918</v>
      </c>
      <c r="B28">
        <v>33.479999999999997</v>
      </c>
      <c r="C28">
        <v>33.6</v>
      </c>
      <c r="D28">
        <v>17.72</v>
      </c>
      <c r="E28">
        <v>26.46</v>
      </c>
      <c r="F28">
        <v>32.07</v>
      </c>
      <c r="G28">
        <v>57.14</v>
      </c>
      <c r="H28">
        <v>25.6</v>
      </c>
      <c r="I28">
        <v>63.77</v>
      </c>
      <c r="J28">
        <v>65.95</v>
      </c>
      <c r="K28">
        <v>80.75</v>
      </c>
      <c r="L28">
        <v>30.82</v>
      </c>
      <c r="M28">
        <v>61.48</v>
      </c>
      <c r="N28">
        <v>64.3</v>
      </c>
      <c r="O28">
        <v>53.74</v>
      </c>
      <c r="P28">
        <v>64.75</v>
      </c>
      <c r="Q28">
        <v>19.940000000000001</v>
      </c>
      <c r="R28">
        <v>1308.19</v>
      </c>
      <c r="S28">
        <v>34.35</v>
      </c>
      <c r="T28">
        <v>19.36</v>
      </c>
      <c r="U28">
        <v>17.8</v>
      </c>
      <c r="V28">
        <v>37.770000000000003</v>
      </c>
      <c r="W28">
        <v>46.255000000000003</v>
      </c>
      <c r="X28">
        <v>26.89</v>
      </c>
      <c r="Y28">
        <v>50.18</v>
      </c>
      <c r="Z28">
        <v>41.45</v>
      </c>
      <c r="AA28">
        <v>81.489999999999995</v>
      </c>
      <c r="AB28">
        <v>55.21</v>
      </c>
      <c r="AC28">
        <v>41.66</v>
      </c>
      <c r="AD28">
        <v>595.32000000000005</v>
      </c>
      <c r="AE28">
        <v>662.26</v>
      </c>
      <c r="AF28">
        <v>43.84</v>
      </c>
      <c r="AG28">
        <v>56.97</v>
      </c>
      <c r="AH28">
        <v>47.56</v>
      </c>
      <c r="AI28">
        <v>51.44</v>
      </c>
    </row>
    <row r="29" spans="1:35" x14ac:dyDescent="0.45">
      <c r="A29" s="2">
        <v>45917</v>
      </c>
      <c r="B29">
        <v>33.96</v>
      </c>
      <c r="C29">
        <v>33.4</v>
      </c>
      <c r="D29">
        <v>17.98</v>
      </c>
      <c r="E29">
        <v>26.55</v>
      </c>
      <c r="F29">
        <v>32.32</v>
      </c>
      <c r="G29">
        <v>57.874499999999998</v>
      </c>
      <c r="H29">
        <v>25.95</v>
      </c>
      <c r="I29">
        <v>63.21</v>
      </c>
      <c r="J29">
        <v>66.53</v>
      </c>
      <c r="K29">
        <v>79.83</v>
      </c>
      <c r="L29">
        <v>30.94</v>
      </c>
      <c r="M29">
        <v>60.86</v>
      </c>
      <c r="N29">
        <v>64.099999999999994</v>
      </c>
      <c r="O29">
        <v>54.02</v>
      </c>
      <c r="P29">
        <v>65.8</v>
      </c>
      <c r="Q29">
        <v>19.850000000000001</v>
      </c>
      <c r="R29">
        <v>1299.78</v>
      </c>
      <c r="S29">
        <v>34.75</v>
      </c>
      <c r="T29">
        <v>19.16</v>
      </c>
      <c r="U29">
        <v>17.88</v>
      </c>
      <c r="V29">
        <v>37.43</v>
      </c>
      <c r="W29">
        <v>47.045000000000002</v>
      </c>
      <c r="X29">
        <v>27.14</v>
      </c>
      <c r="Y29">
        <v>49.98</v>
      </c>
      <c r="Z29">
        <v>41.06</v>
      </c>
      <c r="AA29">
        <v>81.17</v>
      </c>
      <c r="AB29">
        <v>55.29</v>
      </c>
      <c r="AC29">
        <v>41.79</v>
      </c>
      <c r="AD29">
        <v>590</v>
      </c>
      <c r="AE29">
        <v>659.18</v>
      </c>
      <c r="AF29">
        <v>43.53</v>
      </c>
      <c r="AG29">
        <v>55.8782</v>
      </c>
      <c r="AH29">
        <v>47.17</v>
      </c>
      <c r="AI29">
        <v>51.33</v>
      </c>
    </row>
    <row r="30" spans="1:35" x14ac:dyDescent="0.45">
      <c r="A30" s="2">
        <v>45916</v>
      </c>
      <c r="B30">
        <v>33.770000000000003</v>
      </c>
      <c r="C30">
        <v>33.76</v>
      </c>
      <c r="D30">
        <v>17.850000000000001</v>
      </c>
      <c r="E30">
        <v>26.22</v>
      </c>
      <c r="F30">
        <v>32.51</v>
      </c>
      <c r="G30">
        <v>57.915399999999998</v>
      </c>
      <c r="H30">
        <v>25.54</v>
      </c>
      <c r="I30">
        <v>63.32</v>
      </c>
      <c r="J30">
        <v>66.8</v>
      </c>
      <c r="K30">
        <v>80.69</v>
      </c>
      <c r="L30">
        <v>30.69</v>
      </c>
      <c r="M30">
        <v>61</v>
      </c>
      <c r="N30">
        <v>64.77</v>
      </c>
      <c r="O30">
        <v>53.87</v>
      </c>
      <c r="P30">
        <v>64.86</v>
      </c>
      <c r="Q30">
        <v>19.77</v>
      </c>
      <c r="R30">
        <v>1293.6199999999999</v>
      </c>
      <c r="S30">
        <v>34.82</v>
      </c>
      <c r="T30">
        <v>19.32</v>
      </c>
      <c r="U30">
        <v>18.059999999999999</v>
      </c>
      <c r="V30">
        <v>36.9</v>
      </c>
      <c r="W30">
        <v>47.020400000000002</v>
      </c>
      <c r="X30">
        <v>27.38</v>
      </c>
      <c r="Y30">
        <v>50.08</v>
      </c>
      <c r="Z30">
        <v>41.15</v>
      </c>
      <c r="AA30">
        <v>81.349999999999994</v>
      </c>
      <c r="AB30">
        <v>55.48</v>
      </c>
      <c r="AC30">
        <v>41.89</v>
      </c>
      <c r="AD30">
        <v>591.17999999999995</v>
      </c>
      <c r="AE30">
        <v>660</v>
      </c>
      <c r="AF30">
        <v>43.82</v>
      </c>
      <c r="AG30">
        <v>55.71</v>
      </c>
      <c r="AH30">
        <v>47.46</v>
      </c>
      <c r="AI30">
        <v>52.15</v>
      </c>
    </row>
    <row r="31" spans="1:35" x14ac:dyDescent="0.45">
      <c r="A31" s="2">
        <v>45915</v>
      </c>
      <c r="B31">
        <v>33.81</v>
      </c>
      <c r="C31">
        <v>33.799999999999997</v>
      </c>
      <c r="D31">
        <v>17.96</v>
      </c>
      <c r="E31">
        <v>25.71</v>
      </c>
      <c r="F31">
        <v>32.81</v>
      </c>
      <c r="G31">
        <v>58.435400000000001</v>
      </c>
      <c r="H31">
        <v>25.55</v>
      </c>
      <c r="I31">
        <v>63.02</v>
      </c>
      <c r="J31">
        <v>66.77</v>
      </c>
      <c r="K31">
        <v>79.19</v>
      </c>
      <c r="L31">
        <v>30.51</v>
      </c>
      <c r="M31">
        <v>60.93</v>
      </c>
      <c r="N31">
        <v>65.23</v>
      </c>
      <c r="O31">
        <v>53.43</v>
      </c>
      <c r="P31">
        <v>64.430000000000007</v>
      </c>
      <c r="Q31">
        <v>19.55</v>
      </c>
      <c r="R31">
        <v>1288.03</v>
      </c>
      <c r="S31">
        <v>34.24</v>
      </c>
      <c r="T31">
        <v>19.2</v>
      </c>
      <c r="U31">
        <v>18.399999999999999</v>
      </c>
      <c r="V31">
        <v>36.71</v>
      </c>
      <c r="W31">
        <v>47.107199999999999</v>
      </c>
      <c r="X31">
        <v>27.57</v>
      </c>
      <c r="Y31">
        <v>50.13</v>
      </c>
      <c r="Z31">
        <v>41.42</v>
      </c>
      <c r="AA31">
        <v>81.349999999999994</v>
      </c>
      <c r="AB31">
        <v>55.56</v>
      </c>
      <c r="AC31">
        <v>42.09</v>
      </c>
      <c r="AD31">
        <v>591.67999999999995</v>
      </c>
      <c r="AE31">
        <v>660.91</v>
      </c>
      <c r="AF31">
        <v>43.89</v>
      </c>
      <c r="AG31">
        <v>55.75</v>
      </c>
      <c r="AH31">
        <v>47.61</v>
      </c>
      <c r="AI31">
        <v>52.39</v>
      </c>
    </row>
    <row r="32" spans="1:35" x14ac:dyDescent="0.45">
      <c r="A32" s="2">
        <v>45912</v>
      </c>
      <c r="B32">
        <v>33.6</v>
      </c>
      <c r="C32">
        <v>33.22</v>
      </c>
      <c r="D32">
        <v>17.829999999999998</v>
      </c>
      <c r="E32">
        <v>25.8</v>
      </c>
      <c r="F32">
        <v>32.28</v>
      </c>
      <c r="G32">
        <v>57.768000000000001</v>
      </c>
      <c r="H32">
        <v>25.47</v>
      </c>
      <c r="I32">
        <v>62.83</v>
      </c>
      <c r="J32">
        <v>66.12</v>
      </c>
      <c r="K32">
        <v>78.66</v>
      </c>
      <c r="L32">
        <v>30.03</v>
      </c>
      <c r="M32">
        <v>60.57</v>
      </c>
      <c r="N32">
        <v>65.17</v>
      </c>
      <c r="O32">
        <v>53.15</v>
      </c>
      <c r="P32">
        <v>63.95</v>
      </c>
      <c r="Q32">
        <v>19.54</v>
      </c>
      <c r="R32">
        <v>1278.05</v>
      </c>
      <c r="S32">
        <v>32.270000000000003</v>
      </c>
      <c r="T32">
        <v>19.170000000000002</v>
      </c>
      <c r="U32">
        <v>17.97</v>
      </c>
      <c r="V32">
        <v>36.72</v>
      </c>
      <c r="W32">
        <v>46.74</v>
      </c>
      <c r="X32">
        <v>27.24</v>
      </c>
      <c r="Y32">
        <v>49.6</v>
      </c>
      <c r="Z32">
        <v>41.31</v>
      </c>
      <c r="AA32">
        <v>80.760000000000005</v>
      </c>
      <c r="AB32">
        <v>55.65</v>
      </c>
      <c r="AC32">
        <v>41.94</v>
      </c>
      <c r="AD32">
        <v>586.66</v>
      </c>
      <c r="AE32">
        <v>657.41</v>
      </c>
      <c r="AF32">
        <v>43.49</v>
      </c>
      <c r="AG32">
        <v>54.66</v>
      </c>
      <c r="AH32">
        <v>47.24</v>
      </c>
      <c r="AI32">
        <v>51.72</v>
      </c>
    </row>
    <row r="33" spans="1:35" x14ac:dyDescent="0.45">
      <c r="A33" s="2">
        <v>45911</v>
      </c>
      <c r="B33">
        <v>33.94</v>
      </c>
      <c r="C33">
        <v>34.020000000000003</v>
      </c>
      <c r="D33">
        <v>17.64</v>
      </c>
      <c r="E33">
        <v>26</v>
      </c>
      <c r="F33">
        <v>32.6</v>
      </c>
      <c r="G33">
        <v>57.547199999999997</v>
      </c>
      <c r="H33">
        <v>25.33</v>
      </c>
      <c r="I33">
        <v>62.74</v>
      </c>
      <c r="J33">
        <v>65.709999999999994</v>
      </c>
      <c r="K33">
        <v>77.86</v>
      </c>
      <c r="L33">
        <v>30.05</v>
      </c>
      <c r="M33">
        <v>60.56</v>
      </c>
      <c r="N33">
        <v>64.22</v>
      </c>
      <c r="O33">
        <v>53.24</v>
      </c>
      <c r="P33">
        <v>64.209999999999994</v>
      </c>
      <c r="Q33">
        <v>19.579999999999998</v>
      </c>
      <c r="R33">
        <v>1276.08</v>
      </c>
      <c r="S33">
        <v>32.32</v>
      </c>
      <c r="T33">
        <v>19.010000000000002</v>
      </c>
      <c r="U33">
        <v>18.03</v>
      </c>
      <c r="V33">
        <v>36.799999999999997</v>
      </c>
      <c r="W33">
        <v>47.225000000000001</v>
      </c>
      <c r="X33">
        <v>27.41</v>
      </c>
      <c r="Y33">
        <v>49.92</v>
      </c>
      <c r="Z33">
        <v>41.39</v>
      </c>
      <c r="AA33">
        <v>81.319999999999993</v>
      </c>
      <c r="AB33">
        <v>56.12</v>
      </c>
      <c r="AC33">
        <v>42.19</v>
      </c>
      <c r="AD33">
        <v>584.08000000000004</v>
      </c>
      <c r="AE33">
        <v>657.63</v>
      </c>
      <c r="AF33">
        <v>43.53</v>
      </c>
      <c r="AG33">
        <v>54.46</v>
      </c>
      <c r="AH33">
        <v>47.33</v>
      </c>
      <c r="AI33">
        <v>51.6</v>
      </c>
    </row>
    <row r="34" spans="1:35" x14ac:dyDescent="0.45">
      <c r="A34" s="2">
        <v>45910</v>
      </c>
      <c r="B34">
        <v>32.840000000000003</v>
      </c>
      <c r="C34">
        <v>32.89</v>
      </c>
      <c r="D34">
        <v>17.329999999999998</v>
      </c>
      <c r="E34">
        <v>25.92</v>
      </c>
      <c r="F34">
        <v>31.83</v>
      </c>
      <c r="G34">
        <v>56.45</v>
      </c>
      <c r="H34">
        <v>25.17</v>
      </c>
      <c r="I34">
        <v>62.56</v>
      </c>
      <c r="J34">
        <v>64.28</v>
      </c>
      <c r="K34">
        <v>76.650000000000006</v>
      </c>
      <c r="L34">
        <v>29.79</v>
      </c>
      <c r="M34">
        <v>59.73</v>
      </c>
      <c r="N34">
        <v>63.64</v>
      </c>
      <c r="O34">
        <v>53.16</v>
      </c>
      <c r="P34">
        <v>62.54</v>
      </c>
      <c r="Q34">
        <v>19.53</v>
      </c>
      <c r="R34">
        <v>1266.1099999999999</v>
      </c>
      <c r="S34">
        <v>32.92</v>
      </c>
      <c r="T34">
        <v>18.850000000000001</v>
      </c>
      <c r="U34">
        <v>17.75</v>
      </c>
      <c r="V34">
        <v>36.799999999999997</v>
      </c>
      <c r="W34">
        <v>46.85</v>
      </c>
      <c r="X34">
        <v>27.11</v>
      </c>
      <c r="Y34">
        <v>49.42</v>
      </c>
      <c r="Z34">
        <v>41.07</v>
      </c>
      <c r="AA34">
        <v>80.36</v>
      </c>
      <c r="AB34">
        <v>55.62</v>
      </c>
      <c r="AC34">
        <v>41.74</v>
      </c>
      <c r="AD34">
        <v>580.70000000000005</v>
      </c>
      <c r="AE34">
        <v>652.21</v>
      </c>
      <c r="AF34">
        <v>42.9</v>
      </c>
      <c r="AG34">
        <v>53.79</v>
      </c>
      <c r="AH34">
        <v>47.1</v>
      </c>
      <c r="AI34">
        <v>50.93</v>
      </c>
    </row>
    <row r="35" spans="1:35" x14ac:dyDescent="0.45">
      <c r="A35" s="2">
        <v>45909</v>
      </c>
      <c r="B35">
        <v>32.94</v>
      </c>
      <c r="C35">
        <v>32.695</v>
      </c>
      <c r="D35">
        <v>17.059999999999999</v>
      </c>
      <c r="E35">
        <v>26.09</v>
      </c>
      <c r="F35">
        <v>32.380000000000003</v>
      </c>
      <c r="G35">
        <v>56</v>
      </c>
      <c r="H35">
        <v>25.17</v>
      </c>
      <c r="I35">
        <v>61.62</v>
      </c>
      <c r="J35">
        <v>64.260000000000005</v>
      </c>
      <c r="K35">
        <v>74.92</v>
      </c>
      <c r="L35">
        <v>29.54</v>
      </c>
      <c r="M35">
        <v>59.03</v>
      </c>
      <c r="N35">
        <v>63.6</v>
      </c>
      <c r="O35">
        <v>52.71</v>
      </c>
      <c r="P35">
        <v>62.97</v>
      </c>
      <c r="Q35">
        <v>19.37</v>
      </c>
      <c r="R35">
        <v>1264.8</v>
      </c>
      <c r="S35">
        <v>32.68</v>
      </c>
      <c r="T35">
        <v>18.91</v>
      </c>
      <c r="U35">
        <v>17.670000000000002</v>
      </c>
      <c r="V35">
        <v>36.76</v>
      </c>
      <c r="W35">
        <v>46.655000000000001</v>
      </c>
      <c r="X35">
        <v>26.89</v>
      </c>
      <c r="Y35">
        <v>49.27</v>
      </c>
      <c r="Z35">
        <v>41.48</v>
      </c>
      <c r="AA35">
        <v>80.06</v>
      </c>
      <c r="AB35">
        <v>56.02</v>
      </c>
      <c r="AC35">
        <v>41.75</v>
      </c>
      <c r="AD35">
        <v>580.51</v>
      </c>
      <c r="AE35">
        <v>650.33000000000004</v>
      </c>
      <c r="AF35">
        <v>43.06</v>
      </c>
      <c r="AG35">
        <v>54.12</v>
      </c>
      <c r="AH35">
        <v>47.3</v>
      </c>
      <c r="AI35">
        <v>50.86</v>
      </c>
    </row>
    <row r="36" spans="1:35" x14ac:dyDescent="0.45">
      <c r="A36" s="2">
        <v>45908</v>
      </c>
      <c r="B36">
        <v>33.14</v>
      </c>
      <c r="C36">
        <v>33.229999999999997</v>
      </c>
      <c r="D36">
        <v>17.5</v>
      </c>
      <c r="E36">
        <v>26.09</v>
      </c>
      <c r="F36">
        <v>32.880000000000003</v>
      </c>
      <c r="G36">
        <v>56.647500000000001</v>
      </c>
      <c r="H36">
        <v>25.12</v>
      </c>
      <c r="I36">
        <v>60.98</v>
      </c>
      <c r="J36">
        <v>64.150000000000006</v>
      </c>
      <c r="K36">
        <v>74.19</v>
      </c>
      <c r="L36">
        <v>29.58</v>
      </c>
      <c r="M36">
        <v>59.34</v>
      </c>
      <c r="N36">
        <v>63.86</v>
      </c>
      <c r="O36">
        <v>52.89</v>
      </c>
      <c r="P36">
        <v>62.3</v>
      </c>
      <c r="Q36">
        <v>19.63</v>
      </c>
      <c r="R36">
        <v>1252.55</v>
      </c>
      <c r="S36">
        <v>32.54</v>
      </c>
      <c r="T36">
        <v>18.940000000000001</v>
      </c>
      <c r="U36">
        <v>17.37</v>
      </c>
      <c r="V36">
        <v>36.69</v>
      </c>
      <c r="W36">
        <v>46.74</v>
      </c>
      <c r="X36">
        <v>27</v>
      </c>
      <c r="Y36">
        <v>49.3</v>
      </c>
      <c r="Z36">
        <v>41.69</v>
      </c>
      <c r="AA36">
        <v>80.959999999999994</v>
      </c>
      <c r="AB36">
        <v>56.33</v>
      </c>
      <c r="AC36">
        <v>41.71</v>
      </c>
      <c r="AD36">
        <v>578.87</v>
      </c>
      <c r="AE36">
        <v>648.83000000000004</v>
      </c>
      <c r="AF36">
        <v>42.99</v>
      </c>
      <c r="AG36">
        <v>54.17</v>
      </c>
      <c r="AH36">
        <v>47.42</v>
      </c>
      <c r="AI36">
        <v>50.64</v>
      </c>
    </row>
    <row r="37" spans="1:35" x14ac:dyDescent="0.45">
      <c r="A37" s="2">
        <v>45905</v>
      </c>
      <c r="B37">
        <v>33.020000000000003</v>
      </c>
      <c r="C37">
        <v>33.83</v>
      </c>
      <c r="D37">
        <v>17.93</v>
      </c>
      <c r="E37">
        <v>26.06</v>
      </c>
      <c r="F37">
        <v>32.14</v>
      </c>
      <c r="G37">
        <v>56.5</v>
      </c>
      <c r="H37">
        <v>25.03</v>
      </c>
      <c r="I37">
        <v>60.21</v>
      </c>
      <c r="J37">
        <v>63.83</v>
      </c>
      <c r="K37">
        <v>73.63</v>
      </c>
      <c r="L37">
        <v>29.63</v>
      </c>
      <c r="M37">
        <v>57.92</v>
      </c>
      <c r="N37">
        <v>63.4</v>
      </c>
      <c r="O37">
        <v>52.48</v>
      </c>
      <c r="P37">
        <v>61.35</v>
      </c>
      <c r="Q37">
        <v>19.690000000000001</v>
      </c>
      <c r="R37">
        <v>1259.31</v>
      </c>
      <c r="S37">
        <v>33.33</v>
      </c>
      <c r="T37">
        <v>19.16</v>
      </c>
      <c r="U37">
        <v>17.97</v>
      </c>
      <c r="V37">
        <v>37.200000000000003</v>
      </c>
      <c r="W37">
        <v>46.13</v>
      </c>
      <c r="X37">
        <v>26.93</v>
      </c>
      <c r="Y37">
        <v>49.17</v>
      </c>
      <c r="Z37">
        <v>41.34</v>
      </c>
      <c r="AA37">
        <v>79.180000000000007</v>
      </c>
      <c r="AB37">
        <v>56.25</v>
      </c>
      <c r="AC37">
        <v>41.55</v>
      </c>
      <c r="AD37">
        <v>576.05999999999995</v>
      </c>
      <c r="AE37">
        <v>647.24</v>
      </c>
      <c r="AF37">
        <v>42.56</v>
      </c>
      <c r="AG37">
        <v>53.47</v>
      </c>
      <c r="AH37">
        <v>47.01</v>
      </c>
      <c r="AI37">
        <v>50.46</v>
      </c>
    </row>
    <row r="38" spans="1:35" x14ac:dyDescent="0.45">
      <c r="A38" s="2">
        <v>45904</v>
      </c>
      <c r="B38">
        <v>32.229999999999997</v>
      </c>
      <c r="C38">
        <v>33.4</v>
      </c>
      <c r="D38">
        <v>17.77</v>
      </c>
      <c r="E38">
        <v>25.78</v>
      </c>
      <c r="F38">
        <v>32.130000000000003</v>
      </c>
      <c r="G38">
        <v>55.73</v>
      </c>
      <c r="H38">
        <v>24.97</v>
      </c>
      <c r="I38">
        <v>59.3</v>
      </c>
      <c r="J38">
        <v>63.07</v>
      </c>
      <c r="K38">
        <v>73.069999999999993</v>
      </c>
      <c r="L38">
        <v>29.17</v>
      </c>
      <c r="M38">
        <v>56.57</v>
      </c>
      <c r="N38">
        <v>63.26</v>
      </c>
      <c r="O38">
        <v>52.59</v>
      </c>
      <c r="P38">
        <v>60.3</v>
      </c>
      <c r="Q38">
        <v>19.7</v>
      </c>
      <c r="R38">
        <v>1248.78</v>
      </c>
      <c r="S38">
        <v>33.729999999999997</v>
      </c>
      <c r="T38">
        <v>19.2</v>
      </c>
      <c r="U38">
        <v>18.43</v>
      </c>
      <c r="V38">
        <v>37.35</v>
      </c>
      <c r="W38">
        <v>45.37</v>
      </c>
      <c r="X38">
        <v>26.9</v>
      </c>
      <c r="Y38">
        <v>49.12</v>
      </c>
      <c r="Z38">
        <v>41.34</v>
      </c>
      <c r="AA38">
        <v>78.73</v>
      </c>
      <c r="AB38">
        <v>55.71</v>
      </c>
      <c r="AC38">
        <v>41.39</v>
      </c>
      <c r="AD38">
        <v>575.23</v>
      </c>
      <c r="AE38">
        <v>649.12</v>
      </c>
      <c r="AF38">
        <v>42.56</v>
      </c>
      <c r="AG38">
        <v>52.87</v>
      </c>
      <c r="AH38">
        <v>46.26</v>
      </c>
      <c r="AI38">
        <v>50.65</v>
      </c>
    </row>
    <row r="39" spans="1:35" x14ac:dyDescent="0.45">
      <c r="A39" s="2">
        <v>45903</v>
      </c>
      <c r="B39">
        <v>32.94</v>
      </c>
      <c r="C39">
        <v>33.049999999999997</v>
      </c>
      <c r="D39">
        <v>17.809999999999999</v>
      </c>
      <c r="E39">
        <v>25.58</v>
      </c>
      <c r="F39">
        <v>31.52</v>
      </c>
      <c r="G39">
        <v>56.01</v>
      </c>
      <c r="H39">
        <v>24.87</v>
      </c>
      <c r="I39">
        <v>58.73</v>
      </c>
      <c r="J39">
        <v>62.8</v>
      </c>
      <c r="K39">
        <v>72.91</v>
      </c>
      <c r="L39">
        <v>28.99</v>
      </c>
      <c r="M39">
        <v>57.7</v>
      </c>
      <c r="N39">
        <v>63.4</v>
      </c>
      <c r="O39">
        <v>52.62</v>
      </c>
      <c r="P39">
        <v>61.33</v>
      </c>
      <c r="Q39">
        <v>19.86</v>
      </c>
      <c r="R39">
        <v>1244.48</v>
      </c>
      <c r="S39">
        <v>33.51</v>
      </c>
      <c r="T39">
        <v>19.03</v>
      </c>
      <c r="U39">
        <v>18.25</v>
      </c>
      <c r="V39">
        <v>37.11</v>
      </c>
      <c r="W39">
        <v>45.494999999999997</v>
      </c>
      <c r="X39">
        <v>26.6</v>
      </c>
      <c r="Y39">
        <v>48.87</v>
      </c>
      <c r="Z39">
        <v>41.05</v>
      </c>
      <c r="AA39">
        <v>77.930000000000007</v>
      </c>
      <c r="AB39">
        <v>55.08</v>
      </c>
      <c r="AC39">
        <v>41.18</v>
      </c>
      <c r="AD39">
        <v>570.07000000000005</v>
      </c>
      <c r="AE39">
        <v>643.74</v>
      </c>
      <c r="AF39">
        <v>42.54</v>
      </c>
      <c r="AG39">
        <v>52.22</v>
      </c>
      <c r="AH39">
        <v>46.18</v>
      </c>
      <c r="AI39">
        <v>50.38</v>
      </c>
    </row>
    <row r="40" spans="1:35" x14ac:dyDescent="0.45">
      <c r="A40" s="2">
        <v>45902</v>
      </c>
      <c r="B40">
        <v>33.200000000000003</v>
      </c>
      <c r="C40">
        <v>32.729999999999997</v>
      </c>
      <c r="D40">
        <v>17.739999999999998</v>
      </c>
      <c r="E40">
        <v>25.68</v>
      </c>
      <c r="F40">
        <v>31.29</v>
      </c>
      <c r="G40">
        <v>54.91</v>
      </c>
      <c r="H40">
        <v>24.73</v>
      </c>
      <c r="I40">
        <v>58.05</v>
      </c>
      <c r="J40">
        <v>62.91</v>
      </c>
      <c r="K40">
        <v>71.92</v>
      </c>
      <c r="L40">
        <v>29</v>
      </c>
      <c r="M40">
        <v>57.25</v>
      </c>
      <c r="N40">
        <v>62.28</v>
      </c>
      <c r="O40">
        <v>52.35</v>
      </c>
      <c r="P40">
        <v>61.64</v>
      </c>
      <c r="Q40">
        <v>19.73</v>
      </c>
      <c r="R40">
        <v>1236.6099999999999</v>
      </c>
      <c r="S40">
        <v>33.97</v>
      </c>
      <c r="T40">
        <v>19.14</v>
      </c>
      <c r="U40">
        <v>18.14</v>
      </c>
      <c r="V40">
        <v>37.21</v>
      </c>
      <c r="W40">
        <v>45.380099999999999</v>
      </c>
      <c r="X40">
        <v>26.77</v>
      </c>
      <c r="Y40">
        <v>48.59</v>
      </c>
      <c r="Z40">
        <v>41.04</v>
      </c>
      <c r="AA40">
        <v>78.150000000000006</v>
      </c>
      <c r="AB40">
        <v>54.67</v>
      </c>
      <c r="AC40">
        <v>40.9</v>
      </c>
      <c r="AD40">
        <v>565.62</v>
      </c>
      <c r="AE40">
        <v>640.27</v>
      </c>
      <c r="AF40">
        <v>42.29</v>
      </c>
      <c r="AG40">
        <v>51.94</v>
      </c>
      <c r="AH40">
        <v>45.89</v>
      </c>
      <c r="AI40">
        <v>50.4</v>
      </c>
    </row>
    <row r="41" spans="1:35" x14ac:dyDescent="0.45">
      <c r="A41" s="2">
        <v>45898</v>
      </c>
      <c r="B41">
        <v>33.47</v>
      </c>
      <c r="C41">
        <v>32.81</v>
      </c>
      <c r="D41">
        <v>17.670000000000002</v>
      </c>
      <c r="E41">
        <v>26.15</v>
      </c>
      <c r="F41">
        <v>31.7</v>
      </c>
      <c r="G41">
        <v>53.8</v>
      </c>
      <c r="H41">
        <v>24.87</v>
      </c>
      <c r="I41">
        <v>58.82</v>
      </c>
      <c r="J41">
        <v>61.94</v>
      </c>
      <c r="K41">
        <v>72.239999999999995</v>
      </c>
      <c r="L41">
        <v>29.5</v>
      </c>
      <c r="M41">
        <v>57.67</v>
      </c>
      <c r="N41">
        <v>63.09</v>
      </c>
      <c r="O41">
        <v>51.98</v>
      </c>
      <c r="P41">
        <v>61.31</v>
      </c>
      <c r="Q41">
        <v>20</v>
      </c>
      <c r="R41">
        <v>1250.0899999999999</v>
      </c>
      <c r="S41">
        <v>35.29</v>
      </c>
      <c r="T41">
        <v>19.38</v>
      </c>
      <c r="U41">
        <v>18.29</v>
      </c>
      <c r="V41">
        <v>37.36</v>
      </c>
      <c r="W41">
        <v>44.86</v>
      </c>
      <c r="X41">
        <v>27.08</v>
      </c>
      <c r="Y41">
        <v>48.79</v>
      </c>
      <c r="Z41">
        <v>41.88</v>
      </c>
      <c r="AA41">
        <v>78.28</v>
      </c>
      <c r="AB41">
        <v>55.33</v>
      </c>
      <c r="AC41">
        <v>41.46</v>
      </c>
      <c r="AD41">
        <v>570.4</v>
      </c>
      <c r="AE41">
        <v>645.04999999999995</v>
      </c>
      <c r="AF41">
        <v>42.59</v>
      </c>
      <c r="AG41">
        <v>53</v>
      </c>
      <c r="AH41">
        <v>46.39</v>
      </c>
      <c r="AI41">
        <v>51.05</v>
      </c>
    </row>
    <row r="42" spans="1:35" x14ac:dyDescent="0.45">
      <c r="A42" s="2">
        <v>45897</v>
      </c>
      <c r="B42">
        <v>33.159999999999997</v>
      </c>
      <c r="C42">
        <v>32.58</v>
      </c>
      <c r="D42">
        <v>18.190000000000001</v>
      </c>
      <c r="E42">
        <v>26.39</v>
      </c>
      <c r="F42">
        <v>32.07</v>
      </c>
      <c r="G42">
        <v>53.418799999999997</v>
      </c>
      <c r="H42">
        <v>25.13</v>
      </c>
      <c r="I42">
        <v>59.9</v>
      </c>
      <c r="J42">
        <v>62.52</v>
      </c>
      <c r="K42">
        <v>73.64</v>
      </c>
      <c r="L42">
        <v>29.49</v>
      </c>
      <c r="M42">
        <v>57.15</v>
      </c>
      <c r="N42">
        <v>63.94</v>
      </c>
      <c r="O42">
        <v>52.54</v>
      </c>
      <c r="P42">
        <v>60.45</v>
      </c>
      <c r="Q42">
        <v>19.96</v>
      </c>
      <c r="R42">
        <v>1248.03</v>
      </c>
      <c r="S42">
        <v>35.54</v>
      </c>
      <c r="T42">
        <v>19.53</v>
      </c>
      <c r="U42">
        <v>18.315000000000001</v>
      </c>
      <c r="V42">
        <v>37.47</v>
      </c>
      <c r="W42">
        <v>44.87</v>
      </c>
      <c r="X42">
        <v>27.09</v>
      </c>
      <c r="Y42">
        <v>48.46</v>
      </c>
      <c r="Z42">
        <v>42.02</v>
      </c>
      <c r="AA42">
        <v>79.290000000000006</v>
      </c>
      <c r="AB42">
        <v>55.33</v>
      </c>
      <c r="AC42">
        <v>41.57</v>
      </c>
      <c r="AD42">
        <v>577.08000000000004</v>
      </c>
      <c r="AE42">
        <v>648.91999999999996</v>
      </c>
      <c r="AF42">
        <v>42.9</v>
      </c>
      <c r="AG42">
        <v>53.5</v>
      </c>
      <c r="AH42">
        <v>46.63</v>
      </c>
      <c r="AI42">
        <v>51.19</v>
      </c>
    </row>
    <row r="43" spans="1:35" x14ac:dyDescent="0.45">
      <c r="A43" s="2">
        <v>45896</v>
      </c>
      <c r="B43">
        <v>32.26</v>
      </c>
      <c r="C43">
        <v>32.549999999999997</v>
      </c>
      <c r="D43">
        <v>18.16</v>
      </c>
      <c r="E43">
        <v>26.56</v>
      </c>
      <c r="F43">
        <v>32.340000000000003</v>
      </c>
      <c r="G43">
        <v>52.967199999999998</v>
      </c>
      <c r="H43">
        <v>25.05</v>
      </c>
      <c r="I43">
        <v>59.77</v>
      </c>
      <c r="J43">
        <v>61.94</v>
      </c>
      <c r="K43">
        <v>72.47</v>
      </c>
      <c r="L43">
        <v>29.02</v>
      </c>
      <c r="M43">
        <v>57.38</v>
      </c>
      <c r="N43">
        <v>64.489999999999995</v>
      </c>
      <c r="O43">
        <v>52.68</v>
      </c>
      <c r="P43">
        <v>60.02</v>
      </c>
      <c r="Q43">
        <v>20.13</v>
      </c>
      <c r="R43">
        <v>1251.26</v>
      </c>
      <c r="S43">
        <v>35.51</v>
      </c>
      <c r="T43">
        <v>19.68</v>
      </c>
      <c r="U43">
        <v>18.02</v>
      </c>
      <c r="V43">
        <v>37.68</v>
      </c>
      <c r="W43">
        <v>44.67</v>
      </c>
      <c r="X43">
        <v>27</v>
      </c>
      <c r="Y43">
        <v>48.37</v>
      </c>
      <c r="Z43">
        <v>41.89</v>
      </c>
      <c r="AA43">
        <v>78.63</v>
      </c>
      <c r="AB43">
        <v>55.24</v>
      </c>
      <c r="AC43">
        <v>41.66</v>
      </c>
      <c r="AD43">
        <v>573.49</v>
      </c>
      <c r="AE43">
        <v>646.63</v>
      </c>
      <c r="AF43">
        <v>42.56</v>
      </c>
      <c r="AG43">
        <v>53.59</v>
      </c>
      <c r="AH43">
        <v>46.46</v>
      </c>
      <c r="AI43">
        <v>50.91</v>
      </c>
    </row>
    <row r="44" spans="1:35" x14ac:dyDescent="0.45">
      <c r="A44" s="2">
        <v>45895</v>
      </c>
      <c r="B44">
        <v>32.909999999999997</v>
      </c>
      <c r="C44">
        <v>32.44</v>
      </c>
      <c r="D44">
        <v>18.38</v>
      </c>
      <c r="E44">
        <v>26.12</v>
      </c>
      <c r="F44">
        <v>32.86</v>
      </c>
      <c r="G44">
        <v>53.39</v>
      </c>
      <c r="H44">
        <v>25.13</v>
      </c>
      <c r="I44">
        <v>59.5</v>
      </c>
      <c r="J44">
        <v>61.44</v>
      </c>
      <c r="K44">
        <v>72.39</v>
      </c>
      <c r="L44">
        <v>28.61</v>
      </c>
      <c r="M44">
        <v>58.1</v>
      </c>
      <c r="N44">
        <v>64.98</v>
      </c>
      <c r="O44">
        <v>52.55</v>
      </c>
      <c r="P44">
        <v>61.62</v>
      </c>
      <c r="Q44">
        <v>20.14</v>
      </c>
      <c r="R44">
        <v>1262.67</v>
      </c>
      <c r="S44">
        <v>35.97</v>
      </c>
      <c r="T44">
        <v>19.75</v>
      </c>
      <c r="U44">
        <v>17.96</v>
      </c>
      <c r="V44">
        <v>38.020000000000003</v>
      </c>
      <c r="W44">
        <v>45.19</v>
      </c>
      <c r="X44">
        <v>26.97</v>
      </c>
      <c r="Y44">
        <v>48.02</v>
      </c>
      <c r="Z44">
        <v>42.13</v>
      </c>
      <c r="AA44">
        <v>78.92</v>
      </c>
      <c r="AB44">
        <v>55.11</v>
      </c>
      <c r="AC44">
        <v>41.74</v>
      </c>
      <c r="AD44">
        <v>572.61</v>
      </c>
      <c r="AE44">
        <v>645.16</v>
      </c>
      <c r="AF44">
        <v>42.58</v>
      </c>
      <c r="AG44">
        <v>53.77</v>
      </c>
      <c r="AH44">
        <v>46.64</v>
      </c>
      <c r="AI44">
        <v>51.42</v>
      </c>
    </row>
    <row r="45" spans="1:35" x14ac:dyDescent="0.45">
      <c r="A45" s="2">
        <v>45894</v>
      </c>
      <c r="B45">
        <v>32.909999999999997</v>
      </c>
      <c r="C45">
        <v>32.71</v>
      </c>
      <c r="D45">
        <v>18.61</v>
      </c>
      <c r="E45">
        <v>26.69</v>
      </c>
      <c r="F45">
        <v>32.590000000000003</v>
      </c>
      <c r="G45">
        <v>52.93</v>
      </c>
      <c r="H45">
        <v>25.5</v>
      </c>
      <c r="I45">
        <v>59.26</v>
      </c>
      <c r="J45">
        <v>61.71</v>
      </c>
      <c r="K45">
        <v>72.73</v>
      </c>
      <c r="L45">
        <v>28.74</v>
      </c>
      <c r="M45">
        <v>58.35</v>
      </c>
      <c r="N45">
        <v>65.62</v>
      </c>
      <c r="O45">
        <v>53.23</v>
      </c>
      <c r="P45">
        <v>61.54</v>
      </c>
      <c r="Q45">
        <v>20.002600000000001</v>
      </c>
      <c r="R45">
        <v>1253.3900000000001</v>
      </c>
      <c r="S45">
        <v>35.93</v>
      </c>
      <c r="T45">
        <v>19.829999999999998</v>
      </c>
      <c r="U45">
        <v>17.22</v>
      </c>
      <c r="V45">
        <v>38.08</v>
      </c>
      <c r="W45">
        <v>45.62</v>
      </c>
      <c r="X45">
        <v>26.83</v>
      </c>
      <c r="Y45">
        <v>47.55</v>
      </c>
      <c r="Z45">
        <v>42.12</v>
      </c>
      <c r="AA45">
        <v>79.05</v>
      </c>
      <c r="AB45">
        <v>54.97</v>
      </c>
      <c r="AC45">
        <v>41.79</v>
      </c>
      <c r="AD45">
        <v>570.32000000000005</v>
      </c>
      <c r="AE45">
        <v>642.47</v>
      </c>
      <c r="AF45">
        <v>42.96</v>
      </c>
      <c r="AG45">
        <v>53.84</v>
      </c>
      <c r="AH45">
        <v>46.57</v>
      </c>
      <c r="AI45">
        <v>51.76</v>
      </c>
    </row>
    <row r="46" spans="1:35" x14ac:dyDescent="0.45">
      <c r="A46" s="2">
        <v>45891</v>
      </c>
      <c r="B46">
        <v>32.71</v>
      </c>
      <c r="C46">
        <v>32.799999999999997</v>
      </c>
      <c r="D46">
        <v>18.649999999999999</v>
      </c>
      <c r="E46">
        <v>26.63</v>
      </c>
      <c r="F46">
        <v>32.700000000000003</v>
      </c>
      <c r="G46">
        <v>53.23</v>
      </c>
      <c r="H46">
        <v>25.72</v>
      </c>
      <c r="I46">
        <v>59.66</v>
      </c>
      <c r="J46">
        <v>62.8</v>
      </c>
      <c r="K46">
        <v>73.510000000000005</v>
      </c>
      <c r="L46">
        <v>28.61</v>
      </c>
      <c r="M46">
        <v>58.8</v>
      </c>
      <c r="N46">
        <v>65.995000000000005</v>
      </c>
      <c r="O46">
        <v>53.58</v>
      </c>
      <c r="P46">
        <v>61.57</v>
      </c>
      <c r="Q46">
        <v>20.189599999999999</v>
      </c>
      <c r="R46">
        <v>1244.79</v>
      </c>
      <c r="S46">
        <v>35.69</v>
      </c>
      <c r="T46">
        <v>19.96</v>
      </c>
      <c r="U46">
        <v>17.36</v>
      </c>
      <c r="V46">
        <v>38.130000000000003</v>
      </c>
      <c r="W46">
        <v>45.782899999999998</v>
      </c>
      <c r="X46">
        <v>27.26</v>
      </c>
      <c r="Y46">
        <v>48.03</v>
      </c>
      <c r="Z46">
        <v>42.66</v>
      </c>
      <c r="AA46">
        <v>80.02</v>
      </c>
      <c r="AB46">
        <v>55.64</v>
      </c>
      <c r="AC46">
        <v>42.08</v>
      </c>
      <c r="AD46">
        <v>571.97</v>
      </c>
      <c r="AE46">
        <v>645.30999999999995</v>
      </c>
      <c r="AF46">
        <v>44.18</v>
      </c>
      <c r="AG46">
        <v>54.188000000000002</v>
      </c>
      <c r="AH46">
        <v>47.24</v>
      </c>
      <c r="AI46">
        <v>52.34</v>
      </c>
    </row>
    <row r="47" spans="1:35" x14ac:dyDescent="0.45">
      <c r="A47" s="2">
        <v>45890</v>
      </c>
      <c r="B47">
        <v>31.62</v>
      </c>
      <c r="C47">
        <v>31.9</v>
      </c>
      <c r="D47">
        <v>18.440000000000001</v>
      </c>
      <c r="E47">
        <v>26.15</v>
      </c>
      <c r="F47">
        <v>33.380000000000003</v>
      </c>
      <c r="G47">
        <v>52.009</v>
      </c>
      <c r="H47">
        <v>25.19</v>
      </c>
      <c r="I47">
        <v>58.57</v>
      </c>
      <c r="J47">
        <v>61.55</v>
      </c>
      <c r="K47">
        <v>71.22</v>
      </c>
      <c r="L47">
        <v>27.66</v>
      </c>
      <c r="M47">
        <v>56.91</v>
      </c>
      <c r="N47">
        <v>65.2</v>
      </c>
      <c r="O47">
        <v>53.57</v>
      </c>
      <c r="P47">
        <v>60</v>
      </c>
      <c r="Q47">
        <v>20.065000000000001</v>
      </c>
      <c r="R47">
        <v>1248.1300000000001</v>
      </c>
      <c r="S47">
        <v>35.51</v>
      </c>
      <c r="T47">
        <v>19.753</v>
      </c>
      <c r="U47">
        <v>17.600000000000001</v>
      </c>
      <c r="V47">
        <v>37.94</v>
      </c>
      <c r="W47">
        <v>45.58</v>
      </c>
      <c r="X47">
        <v>26.86</v>
      </c>
      <c r="Y47">
        <v>47.28</v>
      </c>
      <c r="Z47">
        <v>42.08</v>
      </c>
      <c r="AA47">
        <v>78.7</v>
      </c>
      <c r="AB47">
        <v>54.94</v>
      </c>
      <c r="AC47">
        <v>41.66</v>
      </c>
      <c r="AD47">
        <v>563.28</v>
      </c>
      <c r="AE47">
        <v>635.54999999999995</v>
      </c>
      <c r="AF47">
        <v>43.55</v>
      </c>
      <c r="AG47">
        <v>53.08</v>
      </c>
      <c r="AH47">
        <v>46.08</v>
      </c>
      <c r="AI47">
        <v>51.53</v>
      </c>
    </row>
    <row r="48" spans="1:35" x14ac:dyDescent="0.45">
      <c r="A48" s="2">
        <v>45889</v>
      </c>
      <c r="B48">
        <v>31.74</v>
      </c>
      <c r="C48">
        <v>32.04</v>
      </c>
      <c r="D48">
        <v>18.600000000000001</v>
      </c>
      <c r="E48">
        <v>26.35</v>
      </c>
      <c r="F48">
        <v>33.78</v>
      </c>
      <c r="G48">
        <v>51.75</v>
      </c>
      <c r="H48">
        <v>25.19</v>
      </c>
      <c r="I48">
        <v>58.78</v>
      </c>
      <c r="J48">
        <v>61.17</v>
      </c>
      <c r="K48">
        <v>71.36</v>
      </c>
      <c r="L48">
        <v>27.69</v>
      </c>
      <c r="M48">
        <v>57.11</v>
      </c>
      <c r="N48">
        <v>65.400000000000006</v>
      </c>
      <c r="O48">
        <v>53.8</v>
      </c>
      <c r="P48">
        <v>59.92</v>
      </c>
      <c r="Q48">
        <v>20.079999999999998</v>
      </c>
      <c r="R48">
        <v>1235.76</v>
      </c>
      <c r="S48">
        <v>35.04</v>
      </c>
      <c r="T48">
        <v>19.8</v>
      </c>
      <c r="U48">
        <v>17.690000000000001</v>
      </c>
      <c r="V48">
        <v>37.89</v>
      </c>
      <c r="W48">
        <v>45.674999999999997</v>
      </c>
      <c r="X48">
        <v>26.7</v>
      </c>
      <c r="Y48">
        <v>47.11</v>
      </c>
      <c r="Z48">
        <v>42.39</v>
      </c>
      <c r="AA48">
        <v>79.64</v>
      </c>
      <c r="AB48">
        <v>55.52</v>
      </c>
      <c r="AC48">
        <v>41.72</v>
      </c>
      <c r="AD48">
        <v>565.9</v>
      </c>
      <c r="AE48">
        <v>638.11</v>
      </c>
      <c r="AF48">
        <v>43.97</v>
      </c>
      <c r="AG48">
        <v>53.58</v>
      </c>
      <c r="AH48">
        <v>46.45</v>
      </c>
      <c r="AI48">
        <v>51.69</v>
      </c>
    </row>
    <row r="49" spans="1:35" x14ac:dyDescent="0.45">
      <c r="A49" s="2">
        <v>45888</v>
      </c>
      <c r="B49">
        <v>31.02</v>
      </c>
      <c r="C49">
        <v>32.19</v>
      </c>
      <c r="D49">
        <v>18.309999999999999</v>
      </c>
      <c r="E49">
        <v>26.25</v>
      </c>
      <c r="F49">
        <v>33.79</v>
      </c>
      <c r="G49">
        <v>51.68</v>
      </c>
      <c r="H49">
        <v>25.18</v>
      </c>
      <c r="I49">
        <v>60.09</v>
      </c>
      <c r="J49">
        <v>61.25</v>
      </c>
      <c r="K49">
        <v>71.44</v>
      </c>
      <c r="L49">
        <v>27.36</v>
      </c>
      <c r="M49">
        <v>56.67</v>
      </c>
      <c r="N49">
        <v>65.150000000000006</v>
      </c>
      <c r="O49">
        <v>53.65</v>
      </c>
      <c r="P49">
        <v>59.59</v>
      </c>
      <c r="Q49">
        <v>20.239999999999998</v>
      </c>
      <c r="R49">
        <v>1242.31</v>
      </c>
      <c r="S49">
        <v>34.5</v>
      </c>
      <c r="T49">
        <v>19.8383</v>
      </c>
      <c r="U49">
        <v>17.899999999999999</v>
      </c>
      <c r="V49">
        <v>37.840000000000003</v>
      </c>
      <c r="W49">
        <v>45.604999999999997</v>
      </c>
      <c r="X49">
        <v>26.61</v>
      </c>
      <c r="Y49">
        <v>47</v>
      </c>
      <c r="Z49">
        <v>42.39</v>
      </c>
      <c r="AA49">
        <v>80.02</v>
      </c>
      <c r="AB49">
        <v>54.9</v>
      </c>
      <c r="AC49">
        <v>41.29</v>
      </c>
      <c r="AD49">
        <v>569.28</v>
      </c>
      <c r="AE49">
        <v>639.80999999999995</v>
      </c>
      <c r="AF49">
        <v>43.82</v>
      </c>
      <c r="AG49">
        <v>53.215000000000003</v>
      </c>
      <c r="AH49">
        <v>46.56</v>
      </c>
      <c r="AI49">
        <v>51.62</v>
      </c>
    </row>
    <row r="50" spans="1:35" x14ac:dyDescent="0.45">
      <c r="A50" s="2">
        <v>45887</v>
      </c>
      <c r="B50">
        <v>31.32</v>
      </c>
      <c r="C50">
        <v>32.549999999999997</v>
      </c>
      <c r="D50">
        <v>18.43</v>
      </c>
      <c r="E50">
        <v>26.34</v>
      </c>
      <c r="F50">
        <v>33.64</v>
      </c>
      <c r="G50">
        <v>52.382100000000001</v>
      </c>
      <c r="H50">
        <v>25.13</v>
      </c>
      <c r="I50">
        <v>61.04</v>
      </c>
      <c r="J50">
        <v>61.19</v>
      </c>
      <c r="K50">
        <v>72.8</v>
      </c>
      <c r="L50">
        <v>28.29</v>
      </c>
      <c r="M50">
        <v>57.11</v>
      </c>
      <c r="N50">
        <v>65.58</v>
      </c>
      <c r="O50">
        <v>53.5</v>
      </c>
      <c r="P50">
        <v>60.04</v>
      </c>
      <c r="Q50">
        <v>20.38</v>
      </c>
      <c r="R50">
        <v>1259.42</v>
      </c>
      <c r="S50">
        <v>34.47</v>
      </c>
      <c r="T50">
        <v>19.965</v>
      </c>
      <c r="U50">
        <v>17.84</v>
      </c>
      <c r="V50">
        <v>37.83</v>
      </c>
      <c r="W50">
        <v>45.844999999999999</v>
      </c>
      <c r="X50">
        <v>26.84</v>
      </c>
      <c r="Y50">
        <v>47.35</v>
      </c>
      <c r="Z50">
        <v>42.45</v>
      </c>
      <c r="AA50">
        <v>80.3</v>
      </c>
      <c r="AB50">
        <v>54.35</v>
      </c>
      <c r="AC50">
        <v>41.29</v>
      </c>
      <c r="AD50">
        <v>577.11</v>
      </c>
      <c r="AE50">
        <v>643.29999999999995</v>
      </c>
      <c r="AF50">
        <v>43.55</v>
      </c>
      <c r="AG50">
        <v>53.13</v>
      </c>
      <c r="AH50">
        <v>46.28</v>
      </c>
      <c r="AI50">
        <v>51.54</v>
      </c>
    </row>
    <row r="51" spans="1:35" x14ac:dyDescent="0.45">
      <c r="A51" s="2">
        <v>45884</v>
      </c>
      <c r="B51">
        <v>30.97</v>
      </c>
      <c r="C51">
        <v>32.4</v>
      </c>
      <c r="D51">
        <v>18.5</v>
      </c>
      <c r="E51">
        <v>26.39</v>
      </c>
      <c r="F51">
        <v>33.450000000000003</v>
      </c>
      <c r="G51">
        <v>52.191600000000001</v>
      </c>
      <c r="H51">
        <v>24.98</v>
      </c>
      <c r="I51">
        <v>60.42</v>
      </c>
      <c r="J51">
        <v>61.34</v>
      </c>
      <c r="K51">
        <v>73.39</v>
      </c>
      <c r="L51">
        <v>28.2</v>
      </c>
      <c r="M51">
        <v>57.62</v>
      </c>
      <c r="N51">
        <v>66.89</v>
      </c>
      <c r="O51">
        <v>52.71</v>
      </c>
      <c r="P51">
        <v>59.68</v>
      </c>
      <c r="Q51">
        <v>20.54</v>
      </c>
      <c r="R51">
        <v>1266.67</v>
      </c>
      <c r="S51">
        <v>34.24</v>
      </c>
      <c r="T51">
        <v>19.905000000000001</v>
      </c>
      <c r="U51">
        <v>17.71</v>
      </c>
      <c r="V51">
        <v>37.549999999999997</v>
      </c>
      <c r="W51">
        <v>45.683999999999997</v>
      </c>
      <c r="X51">
        <v>26.83</v>
      </c>
      <c r="Y51">
        <v>47.27</v>
      </c>
      <c r="Z51">
        <v>42.58</v>
      </c>
      <c r="AA51">
        <v>80.150000000000006</v>
      </c>
      <c r="AB51">
        <v>54.5</v>
      </c>
      <c r="AC51">
        <v>41.27</v>
      </c>
      <c r="AD51">
        <v>577.34</v>
      </c>
      <c r="AE51">
        <v>643.44000000000005</v>
      </c>
      <c r="AF51">
        <v>43.89</v>
      </c>
      <c r="AG51">
        <v>53.16</v>
      </c>
      <c r="AH51">
        <v>46.61</v>
      </c>
      <c r="AI51">
        <v>51.79</v>
      </c>
    </row>
    <row r="52" spans="1:35" x14ac:dyDescent="0.45">
      <c r="A52" s="2">
        <v>45883</v>
      </c>
      <c r="B52">
        <v>30.72</v>
      </c>
      <c r="C52">
        <v>32.270000000000003</v>
      </c>
      <c r="D52">
        <v>18.63</v>
      </c>
      <c r="E52">
        <v>26.28</v>
      </c>
      <c r="F52">
        <v>33.270000000000003</v>
      </c>
      <c r="G52">
        <v>51.95</v>
      </c>
      <c r="H52">
        <v>25.03</v>
      </c>
      <c r="I52">
        <v>60.65</v>
      </c>
      <c r="J52">
        <v>60.99</v>
      </c>
      <c r="K52">
        <v>73.66</v>
      </c>
      <c r="L52">
        <v>27.89</v>
      </c>
      <c r="M52">
        <v>57.64</v>
      </c>
      <c r="N52">
        <v>66.53</v>
      </c>
      <c r="O52">
        <v>52.41</v>
      </c>
      <c r="P52">
        <v>59.3</v>
      </c>
      <c r="Q52">
        <v>20.52</v>
      </c>
      <c r="R52">
        <v>1277.43</v>
      </c>
      <c r="S52">
        <v>34.11</v>
      </c>
      <c r="T52">
        <v>19.98</v>
      </c>
      <c r="U52">
        <v>17.760000000000002</v>
      </c>
      <c r="V52">
        <v>37.590000000000003</v>
      </c>
      <c r="W52">
        <v>45.57</v>
      </c>
      <c r="X52">
        <v>26.74</v>
      </c>
      <c r="Y52">
        <v>47.33</v>
      </c>
      <c r="Z52">
        <v>42.5</v>
      </c>
      <c r="AA52">
        <v>78.8</v>
      </c>
      <c r="AB52">
        <v>54.1</v>
      </c>
      <c r="AC52">
        <v>41.5</v>
      </c>
      <c r="AD52">
        <v>579.89</v>
      </c>
      <c r="AE52">
        <v>644.95000000000005</v>
      </c>
      <c r="AF52">
        <v>43.5</v>
      </c>
      <c r="AG52">
        <v>53.3</v>
      </c>
      <c r="AH52">
        <v>46.06</v>
      </c>
      <c r="AI52">
        <v>51.56</v>
      </c>
    </row>
    <row r="53" spans="1:35" x14ac:dyDescent="0.45">
      <c r="A53" s="2">
        <v>45882</v>
      </c>
      <c r="B53">
        <v>31.01</v>
      </c>
      <c r="C53">
        <v>32.54</v>
      </c>
      <c r="D53">
        <v>18.829999999999998</v>
      </c>
      <c r="E53">
        <v>26.72</v>
      </c>
      <c r="F53">
        <v>34.07</v>
      </c>
      <c r="G53">
        <v>52.16</v>
      </c>
      <c r="H53">
        <v>25.27</v>
      </c>
      <c r="I53">
        <v>61.03</v>
      </c>
      <c r="J53">
        <v>61.99</v>
      </c>
      <c r="K53">
        <v>74.72</v>
      </c>
      <c r="L53">
        <v>28.18</v>
      </c>
      <c r="M53">
        <v>58.36</v>
      </c>
      <c r="N53">
        <v>66.81</v>
      </c>
      <c r="O53">
        <v>52.71</v>
      </c>
      <c r="P53">
        <v>60.56</v>
      </c>
      <c r="Q53">
        <v>20.56</v>
      </c>
      <c r="R53">
        <v>1259.07</v>
      </c>
      <c r="S53">
        <v>34.47</v>
      </c>
      <c r="T53">
        <v>19.93</v>
      </c>
      <c r="U53">
        <v>17.46</v>
      </c>
      <c r="V53">
        <v>37.44</v>
      </c>
      <c r="W53">
        <v>45.82</v>
      </c>
      <c r="X53">
        <v>26.91</v>
      </c>
      <c r="Y53">
        <v>47.64</v>
      </c>
      <c r="Z53">
        <v>42.38</v>
      </c>
      <c r="AA53">
        <v>79.27</v>
      </c>
      <c r="AB53">
        <v>54.2</v>
      </c>
      <c r="AC53">
        <v>41.36</v>
      </c>
      <c r="AD53">
        <v>580.34</v>
      </c>
      <c r="AE53">
        <v>644.89</v>
      </c>
      <c r="AF53">
        <v>43.31</v>
      </c>
      <c r="AG53">
        <v>53.36</v>
      </c>
      <c r="AH53">
        <v>46.02</v>
      </c>
      <c r="AI53">
        <v>51.1</v>
      </c>
    </row>
    <row r="54" spans="1:35" x14ac:dyDescent="0.45">
      <c r="A54" s="2">
        <v>45881</v>
      </c>
      <c r="B54">
        <v>30.73</v>
      </c>
      <c r="C54">
        <v>31.97</v>
      </c>
      <c r="D54">
        <v>18.61</v>
      </c>
      <c r="E54">
        <v>26.55</v>
      </c>
      <c r="F54">
        <v>33.99</v>
      </c>
      <c r="G54">
        <v>51.75</v>
      </c>
      <c r="H54">
        <v>24.94</v>
      </c>
      <c r="I54">
        <v>61.09</v>
      </c>
      <c r="J54">
        <v>62.33</v>
      </c>
      <c r="K54">
        <v>74.099999999999994</v>
      </c>
      <c r="L54">
        <v>28.39</v>
      </c>
      <c r="M54">
        <v>57.5</v>
      </c>
      <c r="N54">
        <v>66.349999999999994</v>
      </c>
      <c r="O54">
        <v>52.465000000000003</v>
      </c>
      <c r="P54">
        <v>58.73</v>
      </c>
      <c r="Q54">
        <v>20.27</v>
      </c>
      <c r="R54">
        <v>1265.1500000000001</v>
      </c>
      <c r="S54">
        <v>34.54</v>
      </c>
      <c r="T54">
        <v>20.149999999999999</v>
      </c>
      <c r="U54">
        <v>17.440000000000001</v>
      </c>
      <c r="V54">
        <v>37.49</v>
      </c>
      <c r="W54">
        <v>45.658999999999999</v>
      </c>
      <c r="X54">
        <v>26.96</v>
      </c>
      <c r="Y54">
        <v>47.51</v>
      </c>
      <c r="Z54">
        <v>42.15</v>
      </c>
      <c r="AA54">
        <v>79.23</v>
      </c>
      <c r="AB54">
        <v>53.81</v>
      </c>
      <c r="AC54">
        <v>41.03</v>
      </c>
      <c r="AD54">
        <v>580.04999999999995</v>
      </c>
      <c r="AE54">
        <v>642.69000000000005</v>
      </c>
      <c r="AF54">
        <v>42.89</v>
      </c>
      <c r="AG54">
        <v>52.967399999999998</v>
      </c>
      <c r="AH54">
        <v>45.99</v>
      </c>
      <c r="AI54">
        <v>50.64</v>
      </c>
    </row>
    <row r="55" spans="1:35" x14ac:dyDescent="0.45">
      <c r="A55" s="2">
        <v>45880</v>
      </c>
      <c r="B55">
        <v>30.295000000000002</v>
      </c>
      <c r="C55">
        <v>31.47</v>
      </c>
      <c r="D55">
        <v>17.98</v>
      </c>
      <c r="E55">
        <v>26.19</v>
      </c>
      <c r="F55">
        <v>33.44</v>
      </c>
      <c r="G55">
        <v>51.130899999999997</v>
      </c>
      <c r="H55">
        <v>24.6</v>
      </c>
      <c r="I55">
        <v>60.28</v>
      </c>
      <c r="J55">
        <v>61.54</v>
      </c>
      <c r="K55">
        <v>73.03</v>
      </c>
      <c r="L55">
        <v>27.64</v>
      </c>
      <c r="M55">
        <v>56.36</v>
      </c>
      <c r="N55">
        <v>65.680000000000007</v>
      </c>
      <c r="O55">
        <v>52.27</v>
      </c>
      <c r="P55">
        <v>57.82</v>
      </c>
      <c r="Q55">
        <v>20.034600000000001</v>
      </c>
      <c r="R55">
        <v>1264.47</v>
      </c>
      <c r="S55">
        <v>34.844799999999999</v>
      </c>
      <c r="T55">
        <v>20.079999999999998</v>
      </c>
      <c r="U55">
        <v>17.27</v>
      </c>
      <c r="V55">
        <v>37.43</v>
      </c>
      <c r="W55">
        <v>45.79</v>
      </c>
      <c r="X55">
        <v>26.65</v>
      </c>
      <c r="Y55">
        <v>47.28</v>
      </c>
      <c r="Z55">
        <v>41.94</v>
      </c>
      <c r="AA55">
        <v>77.790000000000006</v>
      </c>
      <c r="AB55">
        <v>53.2</v>
      </c>
      <c r="AC55">
        <v>40.64</v>
      </c>
      <c r="AD55">
        <v>572.85</v>
      </c>
      <c r="AE55">
        <v>635.91999999999996</v>
      </c>
      <c r="AF55">
        <v>42.35</v>
      </c>
      <c r="AG55">
        <v>52.37</v>
      </c>
      <c r="AH55">
        <v>45.23</v>
      </c>
      <c r="AI55">
        <v>49.99</v>
      </c>
    </row>
    <row r="56" spans="1:35" x14ac:dyDescent="0.45">
      <c r="A56" s="2">
        <v>45877</v>
      </c>
      <c r="B56">
        <v>30.27</v>
      </c>
      <c r="C56">
        <v>31.41</v>
      </c>
      <c r="D56">
        <v>17.829999999999998</v>
      </c>
      <c r="E56">
        <v>26.63</v>
      </c>
      <c r="F56">
        <v>33.97</v>
      </c>
      <c r="G56">
        <v>51.72</v>
      </c>
      <c r="H56">
        <v>24.51</v>
      </c>
      <c r="I56">
        <v>60.29</v>
      </c>
      <c r="J56">
        <v>61.64</v>
      </c>
      <c r="K56">
        <v>73.5</v>
      </c>
      <c r="L56">
        <v>27.81</v>
      </c>
      <c r="M56">
        <v>56.45</v>
      </c>
      <c r="N56">
        <v>65.069199999999995</v>
      </c>
      <c r="O56">
        <v>52.12</v>
      </c>
      <c r="P56">
        <v>58.19</v>
      </c>
      <c r="Q56">
        <v>19.93</v>
      </c>
      <c r="R56">
        <v>1246.96</v>
      </c>
      <c r="S56">
        <v>34.68</v>
      </c>
      <c r="T56">
        <v>20.14</v>
      </c>
      <c r="U56">
        <v>17.18</v>
      </c>
      <c r="V56">
        <v>37.83</v>
      </c>
      <c r="W56">
        <v>45.744999999999997</v>
      </c>
      <c r="X56">
        <v>26.63</v>
      </c>
      <c r="Y56">
        <v>47.34</v>
      </c>
      <c r="Z56">
        <v>42.34</v>
      </c>
      <c r="AA56">
        <v>77.930000000000007</v>
      </c>
      <c r="AB56">
        <v>53.6</v>
      </c>
      <c r="AC56">
        <v>40.53</v>
      </c>
      <c r="AD56">
        <v>574.54999999999995</v>
      </c>
      <c r="AE56">
        <v>637.17999999999995</v>
      </c>
      <c r="AF56">
        <v>42.68</v>
      </c>
      <c r="AG56">
        <v>52.52</v>
      </c>
      <c r="AH56">
        <v>45.88</v>
      </c>
      <c r="AI56">
        <v>50.16</v>
      </c>
    </row>
    <row r="57" spans="1:35" x14ac:dyDescent="0.45">
      <c r="A57" s="2">
        <v>45876</v>
      </c>
      <c r="B57">
        <v>30.3</v>
      </c>
      <c r="C57">
        <v>30.74</v>
      </c>
      <c r="D57">
        <v>17.72</v>
      </c>
      <c r="E57">
        <v>26.49</v>
      </c>
      <c r="F57">
        <v>33.53</v>
      </c>
      <c r="G57">
        <v>50.705500000000001</v>
      </c>
      <c r="H57">
        <v>24.38</v>
      </c>
      <c r="I57">
        <v>60.36</v>
      </c>
      <c r="J57">
        <v>61.65</v>
      </c>
      <c r="K57">
        <v>73.44</v>
      </c>
      <c r="L57">
        <v>28.05</v>
      </c>
      <c r="M57">
        <v>56.66</v>
      </c>
      <c r="N57">
        <v>64.58</v>
      </c>
      <c r="O57">
        <v>52.53</v>
      </c>
      <c r="P57">
        <v>58.2</v>
      </c>
      <c r="Q57">
        <v>19.946000000000002</v>
      </c>
      <c r="R57">
        <v>1229.4000000000001</v>
      </c>
      <c r="S57">
        <v>34.61</v>
      </c>
      <c r="T57">
        <v>20.100000000000001</v>
      </c>
      <c r="U57">
        <v>16.8</v>
      </c>
      <c r="V57">
        <v>37.83</v>
      </c>
      <c r="W57">
        <v>45.795000000000002</v>
      </c>
      <c r="X57">
        <v>26.6</v>
      </c>
      <c r="Y57">
        <v>47.34</v>
      </c>
      <c r="Z57">
        <v>42.33</v>
      </c>
      <c r="AA57">
        <v>76.62</v>
      </c>
      <c r="AB57">
        <v>53.68</v>
      </c>
      <c r="AC57">
        <v>40.49</v>
      </c>
      <c r="AD57">
        <v>569.24</v>
      </c>
      <c r="AE57">
        <v>632.25</v>
      </c>
      <c r="AF57">
        <v>42.49</v>
      </c>
      <c r="AG57">
        <v>52.2</v>
      </c>
      <c r="AH57">
        <v>45.6</v>
      </c>
      <c r="AI57">
        <v>49.95</v>
      </c>
    </row>
    <row r="58" spans="1:35" x14ac:dyDescent="0.45">
      <c r="A58" s="2">
        <v>45875</v>
      </c>
      <c r="B58">
        <v>30.33</v>
      </c>
      <c r="C58">
        <v>30.09</v>
      </c>
      <c r="D58">
        <v>17.66</v>
      </c>
      <c r="E58">
        <v>26.41</v>
      </c>
      <c r="F58">
        <v>32.840000000000003</v>
      </c>
      <c r="G58">
        <v>50.183300000000003</v>
      </c>
      <c r="H58">
        <v>24.4</v>
      </c>
      <c r="I58">
        <v>59.14</v>
      </c>
      <c r="J58">
        <v>60.76</v>
      </c>
      <c r="K58">
        <v>73.180000000000007</v>
      </c>
      <c r="L58">
        <v>27.45</v>
      </c>
      <c r="M58">
        <v>56.17</v>
      </c>
      <c r="N58">
        <v>64.2</v>
      </c>
      <c r="O58">
        <v>52.255000000000003</v>
      </c>
      <c r="P58">
        <v>58.36</v>
      </c>
      <c r="Q58">
        <v>19.850000000000001</v>
      </c>
      <c r="R58">
        <v>1218.33</v>
      </c>
      <c r="S58">
        <v>34.46</v>
      </c>
      <c r="T58">
        <v>20.25</v>
      </c>
      <c r="U58">
        <v>17.09</v>
      </c>
      <c r="V58">
        <v>38.04</v>
      </c>
      <c r="W58">
        <v>45.63</v>
      </c>
      <c r="X58">
        <v>26.66</v>
      </c>
      <c r="Y58">
        <v>47.73</v>
      </c>
      <c r="Z58">
        <v>41.84</v>
      </c>
      <c r="AA58">
        <v>76.03</v>
      </c>
      <c r="AB58">
        <v>52.98</v>
      </c>
      <c r="AC58">
        <v>40.380000000000003</v>
      </c>
      <c r="AD58">
        <v>567.32000000000005</v>
      </c>
      <c r="AE58">
        <v>632.78</v>
      </c>
      <c r="AF58">
        <v>42.02</v>
      </c>
      <c r="AG58">
        <v>51.43</v>
      </c>
      <c r="AH58">
        <v>44.82</v>
      </c>
      <c r="AI58">
        <v>49.52</v>
      </c>
    </row>
    <row r="59" spans="1:35" x14ac:dyDescent="0.45">
      <c r="A59" s="2">
        <v>45874</v>
      </c>
      <c r="B59">
        <v>30.17</v>
      </c>
      <c r="C59">
        <v>30.26</v>
      </c>
      <c r="D59">
        <v>17.62</v>
      </c>
      <c r="E59">
        <v>26.16</v>
      </c>
      <c r="F59">
        <v>31.79</v>
      </c>
      <c r="G59">
        <v>49.7</v>
      </c>
      <c r="H59">
        <v>24.24</v>
      </c>
      <c r="I59">
        <v>58.92</v>
      </c>
      <c r="J59">
        <v>60.19</v>
      </c>
      <c r="K59">
        <v>72.89</v>
      </c>
      <c r="L59">
        <v>27.02</v>
      </c>
      <c r="M59">
        <v>55.4</v>
      </c>
      <c r="N59">
        <v>62.98</v>
      </c>
      <c r="O59">
        <v>52.41</v>
      </c>
      <c r="P59">
        <v>57.86</v>
      </c>
      <c r="Q59">
        <v>19.785</v>
      </c>
      <c r="R59">
        <v>1242.3499999999999</v>
      </c>
      <c r="S59">
        <v>34.29</v>
      </c>
      <c r="T59">
        <v>20.010000000000002</v>
      </c>
      <c r="U59">
        <v>16.670000000000002</v>
      </c>
      <c r="V59">
        <v>37.78</v>
      </c>
      <c r="W59">
        <v>45.255000000000003</v>
      </c>
      <c r="X59">
        <v>26.41</v>
      </c>
      <c r="Y59">
        <v>46.93</v>
      </c>
      <c r="Z59">
        <v>41.49</v>
      </c>
      <c r="AA59">
        <v>75.03</v>
      </c>
      <c r="AB59">
        <v>53.48</v>
      </c>
      <c r="AC59">
        <v>40.229999999999997</v>
      </c>
      <c r="AD59">
        <v>560.27</v>
      </c>
      <c r="AE59">
        <v>627.97</v>
      </c>
      <c r="AF59">
        <v>41.83</v>
      </c>
      <c r="AG59">
        <v>51.33</v>
      </c>
      <c r="AH59">
        <v>44.45</v>
      </c>
      <c r="AI59">
        <v>48.74</v>
      </c>
    </row>
    <row r="60" spans="1:35" x14ac:dyDescent="0.45">
      <c r="A60" s="2">
        <v>45873</v>
      </c>
      <c r="B60">
        <v>29.9</v>
      </c>
      <c r="C60">
        <v>30.24</v>
      </c>
      <c r="D60">
        <v>17.59</v>
      </c>
      <c r="E60">
        <v>26.35</v>
      </c>
      <c r="F60">
        <v>31.94</v>
      </c>
      <c r="G60">
        <v>49.27</v>
      </c>
      <c r="H60">
        <v>24.13</v>
      </c>
      <c r="I60">
        <v>58.84</v>
      </c>
      <c r="J60">
        <v>59.23</v>
      </c>
      <c r="K60">
        <v>72.33</v>
      </c>
      <c r="L60">
        <v>26.93</v>
      </c>
      <c r="M60">
        <v>55.05</v>
      </c>
      <c r="N60">
        <v>62.02</v>
      </c>
      <c r="O60">
        <v>52.48</v>
      </c>
      <c r="P60">
        <v>57.47</v>
      </c>
      <c r="Q60">
        <v>19.71</v>
      </c>
      <c r="R60">
        <v>1244.1400000000001</v>
      </c>
      <c r="S60">
        <v>34.32</v>
      </c>
      <c r="T60">
        <v>20.21</v>
      </c>
      <c r="U60">
        <v>16.579999999999998</v>
      </c>
      <c r="V60">
        <v>37.630000000000003</v>
      </c>
      <c r="W60">
        <v>44.93</v>
      </c>
      <c r="X60">
        <v>26.28</v>
      </c>
      <c r="Y60">
        <v>46.58</v>
      </c>
      <c r="Z60">
        <v>41.3</v>
      </c>
      <c r="AA60">
        <v>75.290000000000006</v>
      </c>
      <c r="AB60">
        <v>53.31</v>
      </c>
      <c r="AC60">
        <v>40.21</v>
      </c>
      <c r="AD60">
        <v>564.1</v>
      </c>
      <c r="AE60">
        <v>631.16999999999996</v>
      </c>
      <c r="AF60">
        <v>41.86</v>
      </c>
      <c r="AG60">
        <v>51.35</v>
      </c>
      <c r="AH60">
        <v>44.3</v>
      </c>
      <c r="AI60">
        <v>48.57</v>
      </c>
    </row>
    <row r="61" spans="1:35" x14ac:dyDescent="0.45">
      <c r="A61" s="2">
        <v>45870</v>
      </c>
      <c r="B61">
        <v>29.6</v>
      </c>
      <c r="C61">
        <v>29.98</v>
      </c>
      <c r="D61">
        <v>17.61</v>
      </c>
      <c r="E61">
        <v>25.78</v>
      </c>
      <c r="F61">
        <v>31.7</v>
      </c>
      <c r="G61">
        <v>48.35</v>
      </c>
      <c r="H61">
        <v>23.98</v>
      </c>
      <c r="I61">
        <v>58.39</v>
      </c>
      <c r="J61">
        <v>59.6</v>
      </c>
      <c r="K61">
        <v>70.650000000000006</v>
      </c>
      <c r="L61">
        <v>26.65</v>
      </c>
      <c r="M61">
        <v>53.43</v>
      </c>
      <c r="N61">
        <v>60.34</v>
      </c>
      <c r="O61">
        <v>52.72</v>
      </c>
      <c r="P61">
        <v>56.52</v>
      </c>
      <c r="Q61">
        <v>19.664999999999999</v>
      </c>
      <c r="R61">
        <v>1233.68</v>
      </c>
      <c r="S61">
        <v>33.92</v>
      </c>
      <c r="T61">
        <v>19.95</v>
      </c>
      <c r="U61">
        <v>15.95</v>
      </c>
      <c r="V61">
        <v>37.32</v>
      </c>
      <c r="W61">
        <v>44.69</v>
      </c>
      <c r="X61">
        <v>25.91</v>
      </c>
      <c r="Y61">
        <v>45.86</v>
      </c>
      <c r="Z61">
        <v>40.75</v>
      </c>
      <c r="AA61">
        <v>74.069999999999993</v>
      </c>
      <c r="AB61">
        <v>52.43</v>
      </c>
      <c r="AC61">
        <v>39.94</v>
      </c>
      <c r="AD61">
        <v>553.88</v>
      </c>
      <c r="AE61">
        <v>621.72</v>
      </c>
      <c r="AF61">
        <v>41.43</v>
      </c>
      <c r="AG61">
        <v>50.85</v>
      </c>
      <c r="AH61">
        <v>43.68</v>
      </c>
      <c r="AI61">
        <v>47.83</v>
      </c>
    </row>
    <row r="62" spans="1:35" x14ac:dyDescent="0.45">
      <c r="A62" s="2">
        <v>45869</v>
      </c>
      <c r="B62">
        <v>29.68</v>
      </c>
      <c r="C62">
        <v>29.83</v>
      </c>
      <c r="D62">
        <v>17.27</v>
      </c>
      <c r="E62">
        <v>25.42</v>
      </c>
      <c r="F62">
        <v>31.75</v>
      </c>
      <c r="G62">
        <v>48.65</v>
      </c>
      <c r="H62">
        <v>23.49</v>
      </c>
      <c r="I62">
        <v>58.36</v>
      </c>
      <c r="J62">
        <v>60.14</v>
      </c>
      <c r="K62">
        <v>72.81</v>
      </c>
      <c r="L62">
        <v>26.55</v>
      </c>
      <c r="M62">
        <v>53.05</v>
      </c>
      <c r="N62">
        <v>60.51</v>
      </c>
      <c r="O62">
        <v>52.64</v>
      </c>
      <c r="P62">
        <v>57.43</v>
      </c>
      <c r="Q62">
        <v>19.655000000000001</v>
      </c>
      <c r="R62">
        <v>1217.1500000000001</v>
      </c>
      <c r="S62">
        <v>33.85</v>
      </c>
      <c r="T62">
        <v>20.039899999999999</v>
      </c>
      <c r="U62">
        <v>16.010000000000002</v>
      </c>
      <c r="V62">
        <v>37.56</v>
      </c>
      <c r="W62">
        <v>45.05</v>
      </c>
      <c r="X62">
        <v>26.02</v>
      </c>
      <c r="Y62">
        <v>46.18</v>
      </c>
      <c r="Z62">
        <v>41.15</v>
      </c>
      <c r="AA62">
        <v>73.62</v>
      </c>
      <c r="AB62">
        <v>52.72</v>
      </c>
      <c r="AC62">
        <v>39.81</v>
      </c>
      <c r="AD62">
        <v>565.01</v>
      </c>
      <c r="AE62">
        <v>632.08000000000004</v>
      </c>
      <c r="AF62">
        <v>41.94</v>
      </c>
      <c r="AG62">
        <v>51.26</v>
      </c>
      <c r="AH62">
        <v>43.86</v>
      </c>
      <c r="AI62">
        <v>48.25</v>
      </c>
    </row>
    <row r="63" spans="1:35" x14ac:dyDescent="0.45">
      <c r="A63" s="2">
        <v>45868</v>
      </c>
      <c r="B63">
        <v>30.24</v>
      </c>
      <c r="C63">
        <v>29.48</v>
      </c>
      <c r="D63">
        <v>17.579999999999998</v>
      </c>
      <c r="E63">
        <v>26.175000000000001</v>
      </c>
      <c r="F63">
        <v>32.21</v>
      </c>
      <c r="G63">
        <v>47.99</v>
      </c>
      <c r="H63">
        <v>23.84</v>
      </c>
      <c r="I63">
        <v>58.35</v>
      </c>
      <c r="J63">
        <v>60.17</v>
      </c>
      <c r="K63">
        <v>73.680000000000007</v>
      </c>
      <c r="L63">
        <v>26.88</v>
      </c>
      <c r="M63">
        <v>53.99</v>
      </c>
      <c r="N63">
        <v>60.44</v>
      </c>
      <c r="O63">
        <v>52.7</v>
      </c>
      <c r="P63">
        <v>57.89</v>
      </c>
      <c r="Q63">
        <v>19.66</v>
      </c>
      <c r="R63">
        <v>1212.49</v>
      </c>
      <c r="S63">
        <v>33.659999999999997</v>
      </c>
      <c r="T63">
        <v>20.260000000000002</v>
      </c>
      <c r="U63">
        <v>16.03</v>
      </c>
      <c r="V63">
        <v>37.619999999999997</v>
      </c>
      <c r="W63">
        <v>45.19</v>
      </c>
      <c r="X63">
        <v>26.15</v>
      </c>
      <c r="Y63">
        <v>46.38</v>
      </c>
      <c r="Z63">
        <v>41.63</v>
      </c>
      <c r="AA63">
        <v>73.98</v>
      </c>
      <c r="AB63">
        <v>53.48</v>
      </c>
      <c r="AC63">
        <v>40.04</v>
      </c>
      <c r="AD63">
        <v>568.02</v>
      </c>
      <c r="AE63">
        <v>634.46</v>
      </c>
      <c r="AF63">
        <v>42.47</v>
      </c>
      <c r="AG63">
        <v>52.2</v>
      </c>
      <c r="AH63">
        <v>44.54</v>
      </c>
      <c r="AI63">
        <v>49.13</v>
      </c>
    </row>
    <row r="64" spans="1:35" x14ac:dyDescent="0.45">
      <c r="A64" s="2">
        <v>45867</v>
      </c>
      <c r="B64">
        <v>30.44</v>
      </c>
      <c r="C64">
        <v>29.83</v>
      </c>
      <c r="D64">
        <v>17.8</v>
      </c>
      <c r="E64">
        <v>26.37</v>
      </c>
      <c r="F64">
        <v>32.25</v>
      </c>
      <c r="G64">
        <v>49.44</v>
      </c>
      <c r="H64">
        <v>24.04</v>
      </c>
      <c r="I64">
        <v>58.62</v>
      </c>
      <c r="J64">
        <v>60.93</v>
      </c>
      <c r="K64">
        <v>73.489999999999995</v>
      </c>
      <c r="L64">
        <v>26.76</v>
      </c>
      <c r="M64">
        <v>54.54</v>
      </c>
      <c r="N64">
        <v>60.98</v>
      </c>
      <c r="O64">
        <v>53.49</v>
      </c>
      <c r="P64">
        <v>58.56</v>
      </c>
      <c r="Q64">
        <v>19.600000000000001</v>
      </c>
      <c r="R64">
        <v>1219.6199999999999</v>
      </c>
      <c r="S64">
        <v>33.28</v>
      </c>
      <c r="T64">
        <v>20.145</v>
      </c>
      <c r="U64">
        <v>15.9</v>
      </c>
      <c r="V64">
        <v>37.39</v>
      </c>
      <c r="W64">
        <v>45.834299999999999</v>
      </c>
      <c r="X64">
        <v>26.37</v>
      </c>
      <c r="Y64">
        <v>46.79</v>
      </c>
      <c r="Z64">
        <v>41.89</v>
      </c>
      <c r="AA64">
        <v>73.88</v>
      </c>
      <c r="AB64">
        <v>54.12</v>
      </c>
      <c r="AC64">
        <v>40.39</v>
      </c>
      <c r="AD64">
        <v>567.26</v>
      </c>
      <c r="AE64">
        <v>635.26</v>
      </c>
      <c r="AF64">
        <v>42.91</v>
      </c>
      <c r="AG64">
        <v>52.69</v>
      </c>
      <c r="AH64">
        <v>44.96</v>
      </c>
      <c r="AI64">
        <v>49.06</v>
      </c>
    </row>
    <row r="65" spans="1:35" x14ac:dyDescent="0.45">
      <c r="A65" s="2">
        <v>45866</v>
      </c>
      <c r="B65">
        <v>30.29</v>
      </c>
      <c r="C65">
        <v>29.78</v>
      </c>
      <c r="D65">
        <v>17.75</v>
      </c>
      <c r="E65">
        <v>26.55</v>
      </c>
      <c r="F65">
        <v>32.130000000000003</v>
      </c>
      <c r="G65">
        <v>49.15</v>
      </c>
      <c r="H65">
        <v>24.05</v>
      </c>
      <c r="I65">
        <v>59.06</v>
      </c>
      <c r="J65">
        <v>60.06</v>
      </c>
      <c r="K65">
        <v>72.709999999999994</v>
      </c>
      <c r="L65">
        <v>26.52</v>
      </c>
      <c r="M65">
        <v>54.22</v>
      </c>
      <c r="N65">
        <v>60.45</v>
      </c>
      <c r="O65">
        <v>53.23</v>
      </c>
      <c r="P65">
        <v>58.7</v>
      </c>
      <c r="Q65">
        <v>19.600000000000001</v>
      </c>
      <c r="R65">
        <v>1191.75</v>
      </c>
      <c r="S65">
        <v>33.43</v>
      </c>
      <c r="T65">
        <v>20.32</v>
      </c>
      <c r="U65">
        <v>16.78</v>
      </c>
      <c r="V65">
        <v>37.61</v>
      </c>
      <c r="W65">
        <v>45.64</v>
      </c>
      <c r="X65">
        <v>26.22</v>
      </c>
      <c r="Y65">
        <v>46.72</v>
      </c>
      <c r="Z65">
        <v>41.67</v>
      </c>
      <c r="AA65">
        <v>74.27</v>
      </c>
      <c r="AB65">
        <v>54.16</v>
      </c>
      <c r="AC65">
        <v>40.119999999999997</v>
      </c>
      <c r="AD65">
        <v>568.14</v>
      </c>
      <c r="AE65">
        <v>636.94000000000005</v>
      </c>
      <c r="AF65">
        <v>42.8</v>
      </c>
      <c r="AG65">
        <v>52.91</v>
      </c>
      <c r="AH65">
        <v>45.78</v>
      </c>
      <c r="AI65">
        <v>48.78</v>
      </c>
    </row>
    <row r="66" spans="1:35" x14ac:dyDescent="0.45">
      <c r="A66" s="2">
        <v>45863</v>
      </c>
      <c r="B66">
        <v>30.31</v>
      </c>
      <c r="C66">
        <v>30.34</v>
      </c>
      <c r="D66">
        <v>17.600000000000001</v>
      </c>
      <c r="E66">
        <v>26.752199999999998</v>
      </c>
      <c r="F66">
        <v>33.35</v>
      </c>
      <c r="G66">
        <v>49.61</v>
      </c>
      <c r="H66">
        <v>24.19</v>
      </c>
      <c r="I66">
        <v>59.43</v>
      </c>
      <c r="J66">
        <v>61.05</v>
      </c>
      <c r="K66">
        <v>73.209999999999994</v>
      </c>
      <c r="L66">
        <v>26.94</v>
      </c>
      <c r="M66">
        <v>54.74</v>
      </c>
      <c r="N66">
        <v>62.15</v>
      </c>
      <c r="O66">
        <v>53.8</v>
      </c>
      <c r="P66">
        <v>58.93</v>
      </c>
      <c r="Q66">
        <v>19.63</v>
      </c>
      <c r="R66">
        <v>1208.1300000000001</v>
      </c>
      <c r="S66">
        <v>33.79</v>
      </c>
      <c r="T66">
        <v>20.350000000000001</v>
      </c>
      <c r="U66">
        <v>16.47</v>
      </c>
      <c r="V66">
        <v>37.72</v>
      </c>
      <c r="W66">
        <v>46.051099999999998</v>
      </c>
      <c r="X66">
        <v>26.48</v>
      </c>
      <c r="Y66">
        <v>47.01</v>
      </c>
      <c r="Z66">
        <v>42.81</v>
      </c>
      <c r="AA66">
        <v>75.680000000000007</v>
      </c>
      <c r="AB66">
        <v>55.16</v>
      </c>
      <c r="AC66">
        <v>40.64</v>
      </c>
      <c r="AD66">
        <v>566.37</v>
      </c>
      <c r="AE66">
        <v>637.1</v>
      </c>
      <c r="AF66">
        <v>43.72</v>
      </c>
      <c r="AG66">
        <v>53.5</v>
      </c>
      <c r="AH66">
        <v>46.38</v>
      </c>
      <c r="AI66">
        <v>49.56</v>
      </c>
    </row>
    <row r="67" spans="1:35" x14ac:dyDescent="0.45">
      <c r="A67" s="2">
        <v>45862</v>
      </c>
      <c r="B67">
        <v>30.45</v>
      </c>
      <c r="C67">
        <v>30.49</v>
      </c>
      <c r="D67">
        <v>17.809999999999999</v>
      </c>
      <c r="E67">
        <v>27</v>
      </c>
      <c r="F67">
        <v>33.29</v>
      </c>
      <c r="G67">
        <v>49.98</v>
      </c>
      <c r="H67">
        <v>24.3</v>
      </c>
      <c r="I67">
        <v>59.39</v>
      </c>
      <c r="J67">
        <v>60.85</v>
      </c>
      <c r="K67">
        <v>73.31</v>
      </c>
      <c r="L67">
        <v>27.13</v>
      </c>
      <c r="M67">
        <v>55.44</v>
      </c>
      <c r="N67">
        <v>62</v>
      </c>
      <c r="O67">
        <v>54.06</v>
      </c>
      <c r="P67">
        <v>59.18</v>
      </c>
      <c r="Q67">
        <v>19.61</v>
      </c>
      <c r="R67">
        <v>1206.58</v>
      </c>
      <c r="S67">
        <v>33.950000000000003</v>
      </c>
      <c r="T67">
        <v>20.11</v>
      </c>
      <c r="U67">
        <v>15.994999999999999</v>
      </c>
      <c r="V67">
        <v>37.68</v>
      </c>
      <c r="W67">
        <v>45.98</v>
      </c>
      <c r="X67">
        <v>26.58</v>
      </c>
      <c r="Y67">
        <v>46.97</v>
      </c>
      <c r="Z67">
        <v>42.7</v>
      </c>
      <c r="AA67">
        <v>76.55</v>
      </c>
      <c r="AB67">
        <v>55.12</v>
      </c>
      <c r="AC67">
        <v>40.770000000000003</v>
      </c>
      <c r="AD67">
        <v>565.01</v>
      </c>
      <c r="AE67">
        <v>634.41999999999996</v>
      </c>
      <c r="AF67">
        <v>43.4</v>
      </c>
      <c r="AG67">
        <v>53.93</v>
      </c>
      <c r="AH67">
        <v>45.9</v>
      </c>
      <c r="AI67">
        <v>49.12</v>
      </c>
    </row>
    <row r="68" spans="1:35" x14ac:dyDescent="0.45">
      <c r="A68" s="2">
        <v>45861</v>
      </c>
      <c r="B68">
        <v>30.35</v>
      </c>
      <c r="C68">
        <v>30.41</v>
      </c>
      <c r="D68">
        <v>17.809999999999999</v>
      </c>
      <c r="E68">
        <v>27.09</v>
      </c>
      <c r="F68">
        <v>33.450000000000003</v>
      </c>
      <c r="G68">
        <v>50.3</v>
      </c>
      <c r="H68">
        <v>24.21</v>
      </c>
      <c r="I68">
        <v>59.8</v>
      </c>
      <c r="J68">
        <v>60.47</v>
      </c>
      <c r="K68">
        <v>73.849999999999994</v>
      </c>
      <c r="L68">
        <v>27.48</v>
      </c>
      <c r="M68">
        <v>56.27</v>
      </c>
      <c r="N68">
        <v>62.58</v>
      </c>
      <c r="O68">
        <v>54.73</v>
      </c>
      <c r="P68">
        <v>59.25</v>
      </c>
      <c r="Q68">
        <v>19.54</v>
      </c>
      <c r="R68">
        <v>1198.1099999999999</v>
      </c>
      <c r="S68">
        <v>33.86</v>
      </c>
      <c r="T68">
        <v>20.105</v>
      </c>
      <c r="U68">
        <v>16</v>
      </c>
      <c r="V68">
        <v>37.97</v>
      </c>
      <c r="W68">
        <v>46.134999999999998</v>
      </c>
      <c r="X68">
        <v>26.82</v>
      </c>
      <c r="Y68">
        <v>47.17</v>
      </c>
      <c r="Z68">
        <v>43.21</v>
      </c>
      <c r="AA68">
        <v>76.489999999999995</v>
      </c>
      <c r="AB68">
        <v>56.2</v>
      </c>
      <c r="AC68">
        <v>40.9</v>
      </c>
      <c r="AD68">
        <v>563.80999999999995</v>
      </c>
      <c r="AE68">
        <v>634.21</v>
      </c>
      <c r="AF68">
        <v>44.4</v>
      </c>
      <c r="AG68">
        <v>54.25</v>
      </c>
      <c r="AH68">
        <v>46.3</v>
      </c>
      <c r="AI68">
        <v>49.84</v>
      </c>
    </row>
    <row r="69" spans="1:35" x14ac:dyDescent="0.45">
      <c r="A69" s="2">
        <v>45860</v>
      </c>
      <c r="B69">
        <v>30.364999999999998</v>
      </c>
      <c r="C69">
        <v>30.39</v>
      </c>
      <c r="D69">
        <v>17.559999999999999</v>
      </c>
      <c r="E69">
        <v>26.52</v>
      </c>
      <c r="F69">
        <v>32.93</v>
      </c>
      <c r="G69">
        <v>49.55</v>
      </c>
      <c r="H69">
        <v>23.99</v>
      </c>
      <c r="I69">
        <v>58.72</v>
      </c>
      <c r="J69">
        <v>59.03</v>
      </c>
      <c r="K69">
        <v>72.89</v>
      </c>
      <c r="L69">
        <v>27</v>
      </c>
      <c r="M69">
        <v>55.74</v>
      </c>
      <c r="N69">
        <v>61.43</v>
      </c>
      <c r="O69">
        <v>54.61</v>
      </c>
      <c r="P69">
        <v>58.664999999999999</v>
      </c>
      <c r="Q69">
        <v>19.34</v>
      </c>
      <c r="R69">
        <v>1157.6300000000001</v>
      </c>
      <c r="S69">
        <v>33.869999999999997</v>
      </c>
      <c r="T69">
        <v>19.795000000000002</v>
      </c>
      <c r="U69">
        <v>15.82</v>
      </c>
      <c r="V69">
        <v>37.5</v>
      </c>
      <c r="W69">
        <v>46.155000000000001</v>
      </c>
      <c r="X69">
        <v>26.55</v>
      </c>
      <c r="Y69">
        <v>47.09</v>
      </c>
      <c r="Z69">
        <v>42.42</v>
      </c>
      <c r="AA69">
        <v>72.98</v>
      </c>
      <c r="AB69">
        <v>54.96</v>
      </c>
      <c r="AC69">
        <v>40.43</v>
      </c>
      <c r="AD69">
        <v>561.25</v>
      </c>
      <c r="AE69">
        <v>628.86</v>
      </c>
      <c r="AF69">
        <v>43.16</v>
      </c>
      <c r="AG69">
        <v>53.37</v>
      </c>
      <c r="AH69">
        <v>45.21</v>
      </c>
      <c r="AI69">
        <v>48.55</v>
      </c>
    </row>
    <row r="70" spans="1:35" x14ac:dyDescent="0.45">
      <c r="A70" s="2">
        <v>45859</v>
      </c>
      <c r="B70">
        <v>29.98</v>
      </c>
      <c r="C70">
        <v>30.3</v>
      </c>
      <c r="D70">
        <v>17.73</v>
      </c>
      <c r="E70">
        <v>26.34</v>
      </c>
      <c r="F70">
        <v>32.9</v>
      </c>
      <c r="G70">
        <v>48.93</v>
      </c>
      <c r="H70">
        <v>24.03</v>
      </c>
      <c r="I70">
        <v>59.36</v>
      </c>
      <c r="J70">
        <v>59.24</v>
      </c>
      <c r="K70">
        <v>73.87</v>
      </c>
      <c r="L70">
        <v>27.08</v>
      </c>
      <c r="M70">
        <v>55.7</v>
      </c>
      <c r="N70">
        <v>61.53</v>
      </c>
      <c r="O70">
        <v>54.75</v>
      </c>
      <c r="P70">
        <v>57.81</v>
      </c>
      <c r="Q70">
        <v>19.12</v>
      </c>
      <c r="R70">
        <v>1161.01</v>
      </c>
      <c r="S70">
        <v>33.93</v>
      </c>
      <c r="T70">
        <v>19.899999999999999</v>
      </c>
      <c r="U70">
        <v>15.35</v>
      </c>
      <c r="V70">
        <v>37.82</v>
      </c>
      <c r="W70">
        <v>46.367600000000003</v>
      </c>
      <c r="X70">
        <v>26.37</v>
      </c>
      <c r="Y70">
        <v>46.71</v>
      </c>
      <c r="Z70">
        <v>42.42</v>
      </c>
      <c r="AA70">
        <v>72.61</v>
      </c>
      <c r="AB70">
        <v>54.51</v>
      </c>
      <c r="AC70">
        <v>40.01</v>
      </c>
      <c r="AD70">
        <v>564.16999999999996</v>
      </c>
      <c r="AE70">
        <v>628.77</v>
      </c>
      <c r="AF70">
        <v>43.03</v>
      </c>
      <c r="AG70">
        <v>53.41</v>
      </c>
      <c r="AH70">
        <v>45.25</v>
      </c>
      <c r="AI70">
        <v>48.03</v>
      </c>
    </row>
    <row r="71" spans="1:35" x14ac:dyDescent="0.45">
      <c r="A71" s="2">
        <v>45856</v>
      </c>
      <c r="B71">
        <v>29.73</v>
      </c>
      <c r="C71">
        <v>30.16</v>
      </c>
      <c r="D71">
        <v>17.690000000000001</v>
      </c>
      <c r="E71">
        <v>26.11</v>
      </c>
      <c r="F71">
        <v>32.86</v>
      </c>
      <c r="G71">
        <v>48.32</v>
      </c>
      <c r="H71">
        <v>23.93</v>
      </c>
      <c r="I71">
        <v>59.24</v>
      </c>
      <c r="J71">
        <v>59.46</v>
      </c>
      <c r="K71">
        <v>72.39</v>
      </c>
      <c r="L71">
        <v>26.85</v>
      </c>
      <c r="M71">
        <v>54.81</v>
      </c>
      <c r="N71">
        <v>61.2</v>
      </c>
      <c r="O71">
        <v>54.5</v>
      </c>
      <c r="P71">
        <v>57.45</v>
      </c>
      <c r="Q71">
        <v>18.91</v>
      </c>
      <c r="R71">
        <v>1143.31</v>
      </c>
      <c r="S71">
        <v>32.994999999999997</v>
      </c>
      <c r="T71">
        <v>19.98</v>
      </c>
      <c r="U71">
        <v>15.574999999999999</v>
      </c>
      <c r="V71">
        <v>38.130000000000003</v>
      </c>
      <c r="W71">
        <v>45.695</v>
      </c>
      <c r="X71">
        <v>26.45</v>
      </c>
      <c r="Y71">
        <v>46.59</v>
      </c>
      <c r="Z71">
        <v>42.13</v>
      </c>
      <c r="AA71">
        <v>71.81</v>
      </c>
      <c r="AB71">
        <v>54.48</v>
      </c>
      <c r="AC71">
        <v>39.799999999999997</v>
      </c>
      <c r="AD71">
        <v>561.26</v>
      </c>
      <c r="AE71">
        <v>627.58000000000004</v>
      </c>
      <c r="AF71">
        <v>42.92</v>
      </c>
      <c r="AG71">
        <v>53.46</v>
      </c>
      <c r="AH71">
        <v>44.65</v>
      </c>
      <c r="AI71">
        <v>47.79</v>
      </c>
    </row>
    <row r="72" spans="1:35" x14ac:dyDescent="0.45">
      <c r="A72" s="2">
        <v>45855</v>
      </c>
      <c r="B72">
        <v>29.6</v>
      </c>
      <c r="C72">
        <v>30.23</v>
      </c>
      <c r="D72">
        <v>17.760000000000002</v>
      </c>
      <c r="E72">
        <v>26.08</v>
      </c>
      <c r="F72">
        <v>32.340000000000003</v>
      </c>
      <c r="G72">
        <v>48.2014</v>
      </c>
      <c r="H72">
        <v>23.93</v>
      </c>
      <c r="I72">
        <v>59.48</v>
      </c>
      <c r="J72">
        <v>59.79</v>
      </c>
      <c r="K72">
        <v>73.06</v>
      </c>
      <c r="L72">
        <v>27.69</v>
      </c>
      <c r="M72">
        <v>53.57</v>
      </c>
      <c r="N72">
        <v>61.52</v>
      </c>
      <c r="O72">
        <v>55.01</v>
      </c>
      <c r="P72">
        <v>56.92</v>
      </c>
      <c r="Q72">
        <v>18.96</v>
      </c>
      <c r="R72">
        <v>1121.1300000000001</v>
      </c>
      <c r="S72">
        <v>33.15</v>
      </c>
      <c r="T72">
        <v>20.05</v>
      </c>
      <c r="U72">
        <v>15.67</v>
      </c>
      <c r="V72">
        <v>38.17</v>
      </c>
      <c r="W72">
        <v>45.872</v>
      </c>
      <c r="X72">
        <v>26.28</v>
      </c>
      <c r="Y72">
        <v>46.71</v>
      </c>
      <c r="Z72">
        <v>42.35</v>
      </c>
      <c r="AA72">
        <v>72.39</v>
      </c>
      <c r="AB72">
        <v>54.36</v>
      </c>
      <c r="AC72">
        <v>39.83</v>
      </c>
      <c r="AD72">
        <v>561.79999999999995</v>
      </c>
      <c r="AE72">
        <v>628.04</v>
      </c>
      <c r="AF72">
        <v>42.98</v>
      </c>
      <c r="AG72">
        <v>53.51</v>
      </c>
      <c r="AH72">
        <v>44.98</v>
      </c>
      <c r="AI72">
        <v>47.75</v>
      </c>
    </row>
    <row r="73" spans="1:35" x14ac:dyDescent="0.45">
      <c r="A73" s="2">
        <v>45854</v>
      </c>
      <c r="B73">
        <v>29.26</v>
      </c>
      <c r="C73">
        <v>29.77</v>
      </c>
      <c r="D73">
        <v>17.7</v>
      </c>
      <c r="E73">
        <v>26.35</v>
      </c>
      <c r="F73">
        <v>31.97</v>
      </c>
      <c r="G73">
        <v>48.003799999999998</v>
      </c>
      <c r="H73">
        <v>23.71</v>
      </c>
      <c r="I73">
        <v>58.98</v>
      </c>
      <c r="J73">
        <v>59.77</v>
      </c>
      <c r="K73">
        <v>73.08</v>
      </c>
      <c r="L73">
        <v>27.57</v>
      </c>
      <c r="M73">
        <v>53.43</v>
      </c>
      <c r="N73">
        <v>60.8</v>
      </c>
      <c r="O73">
        <v>55.27</v>
      </c>
      <c r="P73">
        <v>56.51</v>
      </c>
      <c r="Q73">
        <v>18.779</v>
      </c>
      <c r="R73">
        <v>1110.4000000000001</v>
      </c>
      <c r="S73">
        <v>32.5</v>
      </c>
      <c r="T73">
        <v>19.86</v>
      </c>
      <c r="U73">
        <v>15.41</v>
      </c>
      <c r="V73">
        <v>38.1</v>
      </c>
      <c r="W73">
        <v>45.56</v>
      </c>
      <c r="X73">
        <v>26.19</v>
      </c>
      <c r="Y73">
        <v>46.47</v>
      </c>
      <c r="Z73">
        <v>42.18</v>
      </c>
      <c r="AA73">
        <v>72.02</v>
      </c>
      <c r="AB73">
        <v>54.55</v>
      </c>
      <c r="AC73">
        <v>39.85</v>
      </c>
      <c r="AD73">
        <v>557.29</v>
      </c>
      <c r="AE73">
        <v>624.22</v>
      </c>
      <c r="AF73">
        <v>42.74</v>
      </c>
      <c r="AG73">
        <v>53.47</v>
      </c>
      <c r="AH73">
        <v>44.63</v>
      </c>
      <c r="AI73">
        <v>47.76</v>
      </c>
    </row>
    <row r="74" spans="1:35" x14ac:dyDescent="0.45">
      <c r="A74" s="2">
        <v>45853</v>
      </c>
      <c r="B74">
        <v>29.29</v>
      </c>
      <c r="C74">
        <v>29.89</v>
      </c>
      <c r="D74">
        <v>17.72</v>
      </c>
      <c r="E74">
        <v>26.96</v>
      </c>
      <c r="F74">
        <v>31.66</v>
      </c>
      <c r="G74">
        <v>48.12</v>
      </c>
      <c r="H74">
        <v>23.8</v>
      </c>
      <c r="I74">
        <v>58.27</v>
      </c>
      <c r="J74">
        <v>59.38</v>
      </c>
      <c r="K74">
        <v>73.069999999999993</v>
      </c>
      <c r="L74">
        <v>27.47</v>
      </c>
      <c r="M74">
        <v>52.86</v>
      </c>
      <c r="N74">
        <v>60.25</v>
      </c>
      <c r="O74">
        <v>54.875</v>
      </c>
      <c r="P74">
        <v>56.68</v>
      </c>
      <c r="Q74">
        <v>18.690000000000001</v>
      </c>
      <c r="R74">
        <v>1115.6500000000001</v>
      </c>
      <c r="S74">
        <v>32.840000000000003</v>
      </c>
      <c r="T74">
        <v>19.41</v>
      </c>
      <c r="U74">
        <v>15.04</v>
      </c>
      <c r="V74">
        <v>38.090000000000003</v>
      </c>
      <c r="W74">
        <v>44.89</v>
      </c>
      <c r="X74">
        <v>26.07</v>
      </c>
      <c r="Y74">
        <v>46.04</v>
      </c>
      <c r="Z74">
        <v>41.82</v>
      </c>
      <c r="AA74">
        <v>71.69</v>
      </c>
      <c r="AB74">
        <v>54.18</v>
      </c>
      <c r="AC74">
        <v>39.590000000000003</v>
      </c>
      <c r="AD74">
        <v>556.72</v>
      </c>
      <c r="AE74">
        <v>622.14</v>
      </c>
      <c r="AF74">
        <v>42.56</v>
      </c>
      <c r="AG74">
        <v>54.45</v>
      </c>
      <c r="AH74">
        <v>44.69</v>
      </c>
      <c r="AI74">
        <v>47.32</v>
      </c>
    </row>
    <row r="75" spans="1:35" x14ac:dyDescent="0.45">
      <c r="A75" s="2">
        <v>45852</v>
      </c>
      <c r="B75">
        <v>29.395</v>
      </c>
      <c r="C75">
        <v>30.21</v>
      </c>
      <c r="D75">
        <v>17.63</v>
      </c>
      <c r="E75">
        <v>27.36</v>
      </c>
      <c r="F75">
        <v>32.14</v>
      </c>
      <c r="G75">
        <v>48.69</v>
      </c>
      <c r="H75">
        <v>24.09</v>
      </c>
      <c r="I75">
        <v>57.81</v>
      </c>
      <c r="J75">
        <v>59.61</v>
      </c>
      <c r="K75">
        <v>73.2</v>
      </c>
      <c r="L75">
        <v>27.31</v>
      </c>
      <c r="M75">
        <v>52.99</v>
      </c>
      <c r="N75">
        <v>60.82</v>
      </c>
      <c r="O75">
        <v>54.92</v>
      </c>
      <c r="P75">
        <v>55.55</v>
      </c>
      <c r="Q75">
        <v>18.71</v>
      </c>
      <c r="R75">
        <v>1123</v>
      </c>
      <c r="S75">
        <v>32.97</v>
      </c>
      <c r="T75">
        <v>19.37</v>
      </c>
      <c r="U75">
        <v>15.24</v>
      </c>
      <c r="V75">
        <v>38.65</v>
      </c>
      <c r="W75">
        <v>45.49</v>
      </c>
      <c r="X75">
        <v>26.39</v>
      </c>
      <c r="Y75">
        <v>46.44</v>
      </c>
      <c r="Z75">
        <v>42.35</v>
      </c>
      <c r="AA75">
        <v>72.41</v>
      </c>
      <c r="AB75">
        <v>54.71</v>
      </c>
      <c r="AC75">
        <v>40.03</v>
      </c>
      <c r="AD75">
        <v>556.21</v>
      </c>
      <c r="AE75">
        <v>624.80999999999995</v>
      </c>
      <c r="AF75">
        <v>43.12</v>
      </c>
      <c r="AG75">
        <v>54.4</v>
      </c>
      <c r="AH75">
        <v>45.3</v>
      </c>
      <c r="AI75">
        <v>48.16</v>
      </c>
    </row>
    <row r="76" spans="1:35" x14ac:dyDescent="0.45">
      <c r="A76" s="2">
        <v>45849</v>
      </c>
      <c r="B76">
        <v>29.2</v>
      </c>
      <c r="C76">
        <v>30.51</v>
      </c>
      <c r="D76">
        <v>17.87</v>
      </c>
      <c r="E76">
        <v>27.13</v>
      </c>
      <c r="F76">
        <v>31.95</v>
      </c>
      <c r="G76">
        <v>48.83</v>
      </c>
      <c r="H76">
        <v>24.08</v>
      </c>
      <c r="I76">
        <v>58.3</v>
      </c>
      <c r="J76">
        <v>60.13</v>
      </c>
      <c r="K76">
        <v>72.56</v>
      </c>
      <c r="L76">
        <v>27.53</v>
      </c>
      <c r="M76">
        <v>52.98</v>
      </c>
      <c r="N76">
        <v>60.99</v>
      </c>
      <c r="O76">
        <v>54.88</v>
      </c>
      <c r="P76">
        <v>54.95</v>
      </c>
      <c r="Q76">
        <v>18.73</v>
      </c>
      <c r="R76">
        <v>1119.94</v>
      </c>
      <c r="S76">
        <v>33.17</v>
      </c>
      <c r="T76">
        <v>19.21</v>
      </c>
      <c r="U76">
        <v>15.22</v>
      </c>
      <c r="V76">
        <v>38.89</v>
      </c>
      <c r="W76">
        <v>45.76</v>
      </c>
      <c r="X76">
        <v>26.36</v>
      </c>
      <c r="Y76">
        <v>46.13</v>
      </c>
      <c r="Z76">
        <v>42.45</v>
      </c>
      <c r="AA76">
        <v>72.36</v>
      </c>
      <c r="AB76">
        <v>54.7</v>
      </c>
      <c r="AC76">
        <v>39.92</v>
      </c>
      <c r="AD76">
        <v>554.20000000000005</v>
      </c>
      <c r="AE76">
        <v>623.62</v>
      </c>
      <c r="AF76">
        <v>43.28</v>
      </c>
      <c r="AG76">
        <v>54.41</v>
      </c>
      <c r="AH76">
        <v>45.57</v>
      </c>
      <c r="AI76">
        <v>47.99</v>
      </c>
    </row>
    <row r="77" spans="1:35" x14ac:dyDescent="0.45">
      <c r="A77" s="2">
        <v>45848</v>
      </c>
      <c r="B77">
        <v>29.32</v>
      </c>
      <c r="C77">
        <v>31.1</v>
      </c>
      <c r="D77">
        <v>17.760000000000002</v>
      </c>
      <c r="E77">
        <v>27.19</v>
      </c>
      <c r="F77">
        <v>32.049999999999997</v>
      </c>
      <c r="G77">
        <v>49.12</v>
      </c>
      <c r="H77">
        <v>24.11</v>
      </c>
      <c r="I77">
        <v>58.38</v>
      </c>
      <c r="J77">
        <v>60.29</v>
      </c>
      <c r="K77">
        <v>73.14</v>
      </c>
      <c r="L77">
        <v>27.72</v>
      </c>
      <c r="M77">
        <v>53.95</v>
      </c>
      <c r="N77">
        <v>61.32</v>
      </c>
      <c r="O77">
        <v>55.27</v>
      </c>
      <c r="P77">
        <v>55.01</v>
      </c>
      <c r="Q77">
        <v>18.75</v>
      </c>
      <c r="R77">
        <v>1127.21</v>
      </c>
      <c r="S77">
        <v>33.25</v>
      </c>
      <c r="T77">
        <v>19.079999999999998</v>
      </c>
      <c r="U77">
        <v>15.12</v>
      </c>
      <c r="V77">
        <v>39</v>
      </c>
      <c r="W77">
        <v>46.01</v>
      </c>
      <c r="X77">
        <v>26.58</v>
      </c>
      <c r="Y77">
        <v>46.41</v>
      </c>
      <c r="Z77">
        <v>42.86</v>
      </c>
      <c r="AA77">
        <v>72.94</v>
      </c>
      <c r="AB77">
        <v>55.45</v>
      </c>
      <c r="AC77">
        <v>40.270000000000003</v>
      </c>
      <c r="AD77">
        <v>555.45000000000005</v>
      </c>
      <c r="AE77">
        <v>625.82000000000005</v>
      </c>
      <c r="AF77">
        <v>43.75</v>
      </c>
      <c r="AG77">
        <v>54.63</v>
      </c>
      <c r="AH77">
        <v>46.39</v>
      </c>
      <c r="AI77">
        <v>48.53</v>
      </c>
    </row>
    <row r="78" spans="1:35" x14ac:dyDescent="0.45">
      <c r="A78" s="2">
        <v>45847</v>
      </c>
      <c r="B78">
        <v>29.07</v>
      </c>
      <c r="C78">
        <v>31.04</v>
      </c>
      <c r="D78">
        <v>17.47</v>
      </c>
      <c r="E78">
        <v>27.15</v>
      </c>
      <c r="F78">
        <v>32.72</v>
      </c>
      <c r="G78">
        <v>48.81</v>
      </c>
      <c r="H78">
        <v>23.98</v>
      </c>
      <c r="I78">
        <v>58.03</v>
      </c>
      <c r="J78">
        <v>60.28</v>
      </c>
      <c r="K78">
        <v>72.08</v>
      </c>
      <c r="L78">
        <v>28.16</v>
      </c>
      <c r="M78">
        <v>54</v>
      </c>
      <c r="N78">
        <v>61.08</v>
      </c>
      <c r="O78">
        <v>55.66</v>
      </c>
      <c r="P78">
        <v>54.58</v>
      </c>
      <c r="Q78">
        <v>18.75</v>
      </c>
      <c r="R78">
        <v>1115.69</v>
      </c>
      <c r="S78">
        <v>32.79</v>
      </c>
      <c r="T78">
        <v>19.13</v>
      </c>
      <c r="U78">
        <v>14.89</v>
      </c>
      <c r="V78">
        <v>38.89</v>
      </c>
      <c r="W78">
        <v>46.07</v>
      </c>
      <c r="X78">
        <v>26.24</v>
      </c>
      <c r="Y78">
        <v>46.13</v>
      </c>
      <c r="Z78">
        <v>43.26</v>
      </c>
      <c r="AA78">
        <v>73.3</v>
      </c>
      <c r="AB78">
        <v>55.28</v>
      </c>
      <c r="AC78">
        <v>40.01</v>
      </c>
      <c r="AD78">
        <v>556.25</v>
      </c>
      <c r="AE78">
        <v>624.05999999999995</v>
      </c>
      <c r="AF78">
        <v>43.84</v>
      </c>
      <c r="AG78">
        <v>54.58</v>
      </c>
      <c r="AH78">
        <v>46.05</v>
      </c>
      <c r="AI78">
        <v>49.17</v>
      </c>
    </row>
    <row r="79" spans="1:35" x14ac:dyDescent="0.45">
      <c r="A79" s="2">
        <v>45846</v>
      </c>
      <c r="B79">
        <v>29.12</v>
      </c>
      <c r="C79">
        <v>31.41</v>
      </c>
      <c r="D79">
        <v>17.309999999999999</v>
      </c>
      <c r="E79">
        <v>26.78</v>
      </c>
      <c r="F79">
        <v>32.619999999999997</v>
      </c>
      <c r="G79">
        <v>49.3</v>
      </c>
      <c r="H79">
        <v>23.95</v>
      </c>
      <c r="I79">
        <v>57.66</v>
      </c>
      <c r="J79">
        <v>60.89</v>
      </c>
      <c r="K79">
        <v>72.08</v>
      </c>
      <c r="L79">
        <v>28.71</v>
      </c>
      <c r="M79">
        <v>53.81</v>
      </c>
      <c r="N79">
        <v>60.9</v>
      </c>
      <c r="O79">
        <v>55.69</v>
      </c>
      <c r="P79">
        <v>55.13</v>
      </c>
      <c r="Q79">
        <v>18.73</v>
      </c>
      <c r="R79">
        <v>1110.01</v>
      </c>
      <c r="S79">
        <v>32.119999999999997</v>
      </c>
      <c r="T79">
        <v>18.84</v>
      </c>
      <c r="U79">
        <v>14.51</v>
      </c>
      <c r="V79">
        <v>38.9</v>
      </c>
      <c r="W79">
        <v>45.98</v>
      </c>
      <c r="X79">
        <v>26.14</v>
      </c>
      <c r="Y79">
        <v>46</v>
      </c>
      <c r="Z79">
        <v>42.59</v>
      </c>
      <c r="AA79">
        <v>73.19</v>
      </c>
      <c r="AB79">
        <v>54.82</v>
      </c>
      <c r="AC79">
        <v>39.79</v>
      </c>
      <c r="AD79">
        <v>552.34</v>
      </c>
      <c r="AE79">
        <v>620.34</v>
      </c>
      <c r="AF79">
        <v>43.27</v>
      </c>
      <c r="AG79">
        <v>54.33</v>
      </c>
      <c r="AH79">
        <v>45.55</v>
      </c>
      <c r="AI79">
        <v>48.34</v>
      </c>
    </row>
    <row r="80" spans="1:35" x14ac:dyDescent="0.45">
      <c r="A80" s="2">
        <v>45845</v>
      </c>
      <c r="B80">
        <v>28.86</v>
      </c>
      <c r="C80">
        <v>31.02</v>
      </c>
      <c r="D80">
        <v>17.34</v>
      </c>
      <c r="E80">
        <v>26.72</v>
      </c>
      <c r="F80">
        <v>32.25</v>
      </c>
      <c r="G80">
        <v>49.62</v>
      </c>
      <c r="H80">
        <v>23.93</v>
      </c>
      <c r="I80">
        <v>57.63</v>
      </c>
      <c r="J80">
        <v>61.11</v>
      </c>
      <c r="K80">
        <v>70.069999999999993</v>
      </c>
      <c r="L80">
        <v>28.6</v>
      </c>
      <c r="M80">
        <v>53.84</v>
      </c>
      <c r="N80">
        <v>59.12</v>
      </c>
      <c r="O80">
        <v>55.36</v>
      </c>
      <c r="P80">
        <v>54.62</v>
      </c>
      <c r="Q80">
        <v>18.68</v>
      </c>
      <c r="R80">
        <v>1089.56</v>
      </c>
      <c r="S80">
        <v>32.44</v>
      </c>
      <c r="T80">
        <v>18.86</v>
      </c>
      <c r="U80">
        <v>14.18</v>
      </c>
      <c r="V80">
        <v>39.08</v>
      </c>
      <c r="W80">
        <v>45.5</v>
      </c>
      <c r="X80">
        <v>25.98</v>
      </c>
      <c r="Y80">
        <v>46.18</v>
      </c>
      <c r="Z80">
        <v>42.23</v>
      </c>
      <c r="AA80">
        <v>72.819999999999993</v>
      </c>
      <c r="AB80">
        <v>54.53</v>
      </c>
      <c r="AC80">
        <v>39.42</v>
      </c>
      <c r="AD80">
        <v>552.03</v>
      </c>
      <c r="AE80">
        <v>620.67999999999995</v>
      </c>
      <c r="AF80">
        <v>42.68</v>
      </c>
      <c r="AG80">
        <v>53.98</v>
      </c>
      <c r="AH80">
        <v>45.52</v>
      </c>
      <c r="AI80">
        <v>47.87</v>
      </c>
    </row>
    <row r="81" spans="1:35" x14ac:dyDescent="0.45">
      <c r="A81" s="2">
        <v>45841</v>
      </c>
      <c r="B81">
        <v>28.91</v>
      </c>
      <c r="C81">
        <v>31.82</v>
      </c>
      <c r="D81">
        <v>17.47</v>
      </c>
      <c r="E81">
        <v>27.08</v>
      </c>
      <c r="F81">
        <v>32.82</v>
      </c>
      <c r="G81">
        <v>50.06</v>
      </c>
      <c r="H81">
        <v>24.41</v>
      </c>
      <c r="I81">
        <v>59.44</v>
      </c>
      <c r="J81">
        <v>61.7</v>
      </c>
      <c r="K81">
        <v>72.7</v>
      </c>
      <c r="L81">
        <v>29.31</v>
      </c>
      <c r="M81">
        <v>54.79</v>
      </c>
      <c r="N81">
        <v>59.72</v>
      </c>
      <c r="O81">
        <v>55.79</v>
      </c>
      <c r="P81">
        <v>54.72</v>
      </c>
      <c r="Q81">
        <v>18.63</v>
      </c>
      <c r="R81">
        <v>1082.42</v>
      </c>
      <c r="S81">
        <v>33.04</v>
      </c>
      <c r="T81">
        <v>18.84</v>
      </c>
      <c r="U81">
        <v>13.96</v>
      </c>
      <c r="V81">
        <v>38.89</v>
      </c>
      <c r="W81">
        <v>45.96</v>
      </c>
      <c r="X81">
        <v>26.48</v>
      </c>
      <c r="Y81">
        <v>46.67</v>
      </c>
      <c r="Z81">
        <v>42.21</v>
      </c>
      <c r="AA81">
        <v>74.599999999999994</v>
      </c>
      <c r="AB81">
        <v>54.9</v>
      </c>
      <c r="AC81">
        <v>39.82</v>
      </c>
      <c r="AD81">
        <v>556.22</v>
      </c>
      <c r="AE81">
        <v>625.34</v>
      </c>
      <c r="AF81">
        <v>43.08</v>
      </c>
      <c r="AG81">
        <v>54.29</v>
      </c>
      <c r="AH81">
        <v>45.62</v>
      </c>
      <c r="AI81">
        <v>48.21</v>
      </c>
    </row>
    <row r="82" spans="1:35" x14ac:dyDescent="0.45">
      <c r="A82" s="2">
        <v>45840</v>
      </c>
      <c r="B82">
        <v>28.7</v>
      </c>
      <c r="C82">
        <v>31.85</v>
      </c>
      <c r="D82">
        <v>17.48</v>
      </c>
      <c r="E82">
        <v>27</v>
      </c>
      <c r="F82">
        <v>32.19</v>
      </c>
      <c r="G82">
        <v>49.75</v>
      </c>
      <c r="H82">
        <v>24.41</v>
      </c>
      <c r="I82">
        <v>58.75</v>
      </c>
      <c r="J82">
        <v>61.59</v>
      </c>
      <c r="K82">
        <v>71.95</v>
      </c>
      <c r="L82">
        <v>28.91</v>
      </c>
      <c r="M82">
        <v>54.31</v>
      </c>
      <c r="N82">
        <v>59.34</v>
      </c>
      <c r="O82">
        <v>55.6</v>
      </c>
      <c r="P82">
        <v>55</v>
      </c>
      <c r="Q82">
        <v>18.559999999999999</v>
      </c>
      <c r="R82">
        <v>1106.73</v>
      </c>
      <c r="S82">
        <v>33.07</v>
      </c>
      <c r="T82">
        <v>18.600000000000001</v>
      </c>
      <c r="U82">
        <v>13.76</v>
      </c>
      <c r="V82">
        <v>38.44</v>
      </c>
      <c r="W82">
        <v>46.265000000000001</v>
      </c>
      <c r="X82">
        <v>26.54</v>
      </c>
      <c r="Y82">
        <v>46.33</v>
      </c>
      <c r="Z82">
        <v>42.17</v>
      </c>
      <c r="AA82">
        <v>74.459999999999994</v>
      </c>
      <c r="AB82">
        <v>55.27</v>
      </c>
      <c r="AC82">
        <v>39.61</v>
      </c>
      <c r="AD82">
        <v>550.79999999999995</v>
      </c>
      <c r="AE82">
        <v>620.45000000000005</v>
      </c>
      <c r="AF82">
        <v>43.27</v>
      </c>
      <c r="AG82">
        <v>54.3</v>
      </c>
      <c r="AH82">
        <v>45.51</v>
      </c>
      <c r="AI82">
        <v>48.29</v>
      </c>
    </row>
    <row r="83" spans="1:35" x14ac:dyDescent="0.45">
      <c r="A83" s="2">
        <v>45839</v>
      </c>
      <c r="B83">
        <v>28.71</v>
      </c>
      <c r="C83">
        <v>31.51</v>
      </c>
      <c r="D83">
        <v>17.489999999999998</v>
      </c>
      <c r="E83">
        <v>27.14</v>
      </c>
      <c r="F83">
        <v>32.06</v>
      </c>
      <c r="G83">
        <v>48.857199999999999</v>
      </c>
      <c r="H83">
        <v>24.38</v>
      </c>
      <c r="I83">
        <v>57.58</v>
      </c>
      <c r="J83">
        <v>61.12</v>
      </c>
      <c r="K83">
        <v>71.64</v>
      </c>
      <c r="L83">
        <v>28.79</v>
      </c>
      <c r="M83">
        <v>54.21</v>
      </c>
      <c r="N83">
        <v>58.63</v>
      </c>
      <c r="O83">
        <v>55.84</v>
      </c>
      <c r="P83">
        <v>55.27</v>
      </c>
      <c r="Q83">
        <v>18.579999999999998</v>
      </c>
      <c r="R83">
        <v>1107.69</v>
      </c>
      <c r="S83">
        <v>32.479999999999997</v>
      </c>
      <c r="T83">
        <v>18.66</v>
      </c>
      <c r="U83">
        <v>13.72</v>
      </c>
      <c r="V83">
        <v>38.25</v>
      </c>
      <c r="W83">
        <v>45.96</v>
      </c>
      <c r="X83">
        <v>26.35</v>
      </c>
      <c r="Y83">
        <v>46.19</v>
      </c>
      <c r="Z83">
        <v>42.01</v>
      </c>
      <c r="AA83">
        <v>74.42</v>
      </c>
      <c r="AB83">
        <v>54.98</v>
      </c>
      <c r="AC83">
        <v>39.85</v>
      </c>
      <c r="AD83">
        <v>546.99</v>
      </c>
      <c r="AE83">
        <v>617.65</v>
      </c>
      <c r="AF83">
        <v>42.87</v>
      </c>
      <c r="AG83">
        <v>54.07</v>
      </c>
      <c r="AH83">
        <v>45.19</v>
      </c>
      <c r="AI83">
        <v>48.05</v>
      </c>
    </row>
    <row r="84" spans="1:35" x14ac:dyDescent="0.45">
      <c r="A84" s="2">
        <v>45838</v>
      </c>
      <c r="B84">
        <v>28.71</v>
      </c>
      <c r="C84">
        <v>31.45</v>
      </c>
      <c r="D84">
        <v>17.63</v>
      </c>
      <c r="E84">
        <v>27.12</v>
      </c>
      <c r="F84">
        <v>32.26</v>
      </c>
      <c r="G84">
        <v>48.59</v>
      </c>
      <c r="H84">
        <v>24.34</v>
      </c>
      <c r="I84">
        <v>57.4</v>
      </c>
      <c r="J84">
        <v>60.56</v>
      </c>
      <c r="K84">
        <v>71.78</v>
      </c>
      <c r="L84">
        <v>28.85</v>
      </c>
      <c r="M84">
        <v>53.75</v>
      </c>
      <c r="N84">
        <v>58.04</v>
      </c>
      <c r="O84">
        <v>55.68</v>
      </c>
      <c r="P84">
        <v>55.1</v>
      </c>
      <c r="Q84">
        <v>18.62</v>
      </c>
      <c r="R84">
        <v>1100.01</v>
      </c>
      <c r="S84">
        <v>32.26</v>
      </c>
      <c r="T84">
        <v>18.72</v>
      </c>
      <c r="U84">
        <v>13.75</v>
      </c>
      <c r="V84">
        <v>38.54</v>
      </c>
      <c r="W84">
        <v>45.61</v>
      </c>
      <c r="X84">
        <v>26.32</v>
      </c>
      <c r="Y84">
        <v>46.2</v>
      </c>
      <c r="Z84">
        <v>42.31</v>
      </c>
      <c r="AA84">
        <v>74.97</v>
      </c>
      <c r="AB84">
        <v>54.81</v>
      </c>
      <c r="AC84">
        <v>39.72</v>
      </c>
      <c r="AD84">
        <v>551.64</v>
      </c>
      <c r="AE84">
        <v>617.85</v>
      </c>
      <c r="AF84">
        <v>42.8</v>
      </c>
      <c r="AG84">
        <v>54.5</v>
      </c>
      <c r="AH84">
        <v>45.74</v>
      </c>
      <c r="AI84">
        <v>48.14</v>
      </c>
    </row>
    <row r="85" spans="1:35" x14ac:dyDescent="0.45">
      <c r="A85" s="2">
        <v>45835</v>
      </c>
      <c r="B85">
        <v>28.46</v>
      </c>
      <c r="C85">
        <v>31.05</v>
      </c>
      <c r="D85">
        <v>17.489999999999998</v>
      </c>
      <c r="E85">
        <v>27.23</v>
      </c>
      <c r="F85">
        <v>31.69</v>
      </c>
      <c r="G85">
        <v>48.49</v>
      </c>
      <c r="H85">
        <v>24.07</v>
      </c>
      <c r="I85">
        <v>57.85</v>
      </c>
      <c r="J85">
        <v>60.32</v>
      </c>
      <c r="K85">
        <v>70.739999999999995</v>
      </c>
      <c r="L85">
        <v>28.14</v>
      </c>
      <c r="M85">
        <v>52.64</v>
      </c>
      <c r="N85">
        <v>58.17</v>
      </c>
      <c r="O85">
        <v>55.86</v>
      </c>
      <c r="P85">
        <v>55.18</v>
      </c>
      <c r="Q85">
        <v>18.57</v>
      </c>
      <c r="R85">
        <v>1062.78</v>
      </c>
      <c r="S85">
        <v>30.49</v>
      </c>
      <c r="T85">
        <v>18.57</v>
      </c>
      <c r="U85">
        <v>13.73</v>
      </c>
      <c r="V85">
        <v>38.26</v>
      </c>
      <c r="W85">
        <v>45.37</v>
      </c>
      <c r="X85">
        <v>26.09</v>
      </c>
      <c r="Y85">
        <v>45.58</v>
      </c>
      <c r="Z85">
        <v>42.3</v>
      </c>
      <c r="AA85">
        <v>75.28</v>
      </c>
      <c r="AB85">
        <v>54.63</v>
      </c>
      <c r="AC85">
        <v>39.72</v>
      </c>
      <c r="AD85">
        <v>548.09</v>
      </c>
      <c r="AE85">
        <v>614.91</v>
      </c>
      <c r="AF85">
        <v>42.61</v>
      </c>
      <c r="AG85">
        <v>54.36</v>
      </c>
      <c r="AH85">
        <v>46.02</v>
      </c>
      <c r="AI85">
        <v>47.86</v>
      </c>
    </row>
    <row r="86" spans="1:35" x14ac:dyDescent="0.45">
      <c r="A86" s="2">
        <v>45834</v>
      </c>
      <c r="B86">
        <v>28.79</v>
      </c>
      <c r="C86">
        <v>31.26</v>
      </c>
      <c r="D86">
        <v>17.510000000000002</v>
      </c>
      <c r="E86">
        <v>26.85</v>
      </c>
      <c r="F86">
        <v>31.65</v>
      </c>
      <c r="G86">
        <v>49.107799999999997</v>
      </c>
      <c r="H86">
        <v>24.07</v>
      </c>
      <c r="I86">
        <v>57.85</v>
      </c>
      <c r="J86">
        <v>60.31</v>
      </c>
      <c r="K86">
        <v>71.94</v>
      </c>
      <c r="L86">
        <v>28.13</v>
      </c>
      <c r="M86">
        <v>52.98</v>
      </c>
      <c r="N86">
        <v>59.31</v>
      </c>
      <c r="O86">
        <v>55.71</v>
      </c>
      <c r="P86">
        <v>55.54</v>
      </c>
      <c r="Q86">
        <v>18.53</v>
      </c>
      <c r="R86">
        <v>1067.6300000000001</v>
      </c>
      <c r="S86">
        <v>30.19</v>
      </c>
      <c r="T86">
        <v>18.5</v>
      </c>
      <c r="U86">
        <v>13.61</v>
      </c>
      <c r="V86">
        <v>38.159999999999997</v>
      </c>
      <c r="W86">
        <v>45.32</v>
      </c>
      <c r="X86">
        <v>26.43</v>
      </c>
      <c r="Y86">
        <v>45.92</v>
      </c>
      <c r="Z86">
        <v>41.64</v>
      </c>
      <c r="AA86">
        <v>73.97</v>
      </c>
      <c r="AB86">
        <v>54.26</v>
      </c>
      <c r="AC86">
        <v>39.69</v>
      </c>
      <c r="AD86">
        <v>546.22</v>
      </c>
      <c r="AE86">
        <v>611.87</v>
      </c>
      <c r="AF86">
        <v>42.14</v>
      </c>
      <c r="AG86">
        <v>53.97</v>
      </c>
      <c r="AH86">
        <v>45.33</v>
      </c>
      <c r="AI86">
        <v>47.5</v>
      </c>
    </row>
    <row r="87" spans="1:35" x14ac:dyDescent="0.45">
      <c r="A87" s="2">
        <v>45833</v>
      </c>
      <c r="B87">
        <v>28.805</v>
      </c>
      <c r="C87">
        <v>30.86</v>
      </c>
      <c r="D87">
        <v>17.18</v>
      </c>
      <c r="E87">
        <v>26.81</v>
      </c>
      <c r="F87">
        <v>30.57</v>
      </c>
      <c r="G87">
        <v>47.315899999999999</v>
      </c>
      <c r="H87">
        <v>23.82</v>
      </c>
      <c r="I87">
        <v>57.31</v>
      </c>
      <c r="J87">
        <v>59.68</v>
      </c>
      <c r="K87">
        <v>72.37</v>
      </c>
      <c r="L87">
        <v>27.57</v>
      </c>
      <c r="M87">
        <v>52.89</v>
      </c>
      <c r="N87">
        <v>58.42</v>
      </c>
      <c r="O87">
        <v>55</v>
      </c>
      <c r="P87">
        <v>55.53</v>
      </c>
      <c r="Q87">
        <v>18.36</v>
      </c>
      <c r="R87">
        <v>1068.73</v>
      </c>
      <c r="S87">
        <v>30.68</v>
      </c>
      <c r="T87">
        <v>18.22</v>
      </c>
      <c r="U87">
        <v>13.54</v>
      </c>
      <c r="V87">
        <v>37.82</v>
      </c>
      <c r="W87">
        <v>44.6</v>
      </c>
      <c r="X87">
        <v>26.03</v>
      </c>
      <c r="Y87">
        <v>45.32</v>
      </c>
      <c r="Z87">
        <v>41.15</v>
      </c>
      <c r="AA87">
        <v>72.44</v>
      </c>
      <c r="AB87">
        <v>53.75</v>
      </c>
      <c r="AC87">
        <v>39.28</v>
      </c>
      <c r="AD87">
        <v>541.16</v>
      </c>
      <c r="AE87">
        <v>607.12</v>
      </c>
      <c r="AF87">
        <v>41.89</v>
      </c>
      <c r="AG87">
        <v>53.8</v>
      </c>
      <c r="AH87">
        <v>44.67</v>
      </c>
      <c r="AI87">
        <v>47.17</v>
      </c>
    </row>
    <row r="88" spans="1:35" x14ac:dyDescent="0.45">
      <c r="A88" s="2">
        <v>45832</v>
      </c>
      <c r="B88">
        <v>28.55</v>
      </c>
      <c r="C88">
        <v>30.96</v>
      </c>
      <c r="D88">
        <v>17.38</v>
      </c>
      <c r="E88">
        <v>26.61</v>
      </c>
      <c r="F88">
        <v>30.56</v>
      </c>
      <c r="G88">
        <v>47.313000000000002</v>
      </c>
      <c r="H88">
        <v>23.77</v>
      </c>
      <c r="I88">
        <v>56.82</v>
      </c>
      <c r="J88">
        <v>59.21</v>
      </c>
      <c r="K88">
        <v>72.650000000000006</v>
      </c>
      <c r="L88">
        <v>27.98</v>
      </c>
      <c r="M88">
        <v>53.46</v>
      </c>
      <c r="N88">
        <v>57.86</v>
      </c>
      <c r="O88">
        <v>54.8</v>
      </c>
      <c r="P88">
        <v>55.57</v>
      </c>
      <c r="Q88">
        <v>18.25</v>
      </c>
      <c r="R88">
        <v>1094.58</v>
      </c>
      <c r="S88">
        <v>30.86</v>
      </c>
      <c r="T88">
        <v>18.3</v>
      </c>
      <c r="U88">
        <v>13.62</v>
      </c>
      <c r="V88">
        <v>37.72</v>
      </c>
      <c r="W88">
        <v>44.79</v>
      </c>
      <c r="X88">
        <v>26.05</v>
      </c>
      <c r="Y88">
        <v>45.62</v>
      </c>
      <c r="Z88">
        <v>41.39</v>
      </c>
      <c r="AA88">
        <v>72.739999999999995</v>
      </c>
      <c r="AB88">
        <v>54.32</v>
      </c>
      <c r="AC88">
        <v>39.409999999999997</v>
      </c>
      <c r="AD88">
        <v>539.78</v>
      </c>
      <c r="AE88">
        <v>606.78</v>
      </c>
      <c r="AF88">
        <v>42.04</v>
      </c>
      <c r="AG88">
        <v>54.16</v>
      </c>
      <c r="AH88">
        <v>44.95</v>
      </c>
      <c r="AI88">
        <v>47.2</v>
      </c>
    </row>
    <row r="89" spans="1:35" x14ac:dyDescent="0.45">
      <c r="A89" s="2">
        <v>45831</v>
      </c>
      <c r="B89">
        <v>28.03</v>
      </c>
      <c r="C89">
        <v>30.03</v>
      </c>
      <c r="D89">
        <v>16.89</v>
      </c>
      <c r="E89">
        <v>25.96</v>
      </c>
      <c r="F89">
        <v>29.51</v>
      </c>
      <c r="G89">
        <v>46.97</v>
      </c>
      <c r="H89">
        <v>23.53</v>
      </c>
      <c r="I89">
        <v>55.18</v>
      </c>
      <c r="J89">
        <v>57.94</v>
      </c>
      <c r="K89">
        <v>69.42</v>
      </c>
      <c r="L89">
        <v>27.66</v>
      </c>
      <c r="M89">
        <v>52.35</v>
      </c>
      <c r="N89">
        <v>56.55</v>
      </c>
      <c r="O89">
        <v>54.31</v>
      </c>
      <c r="P89">
        <v>54.13</v>
      </c>
      <c r="Q89">
        <v>17.96</v>
      </c>
      <c r="R89">
        <v>1113.58</v>
      </c>
      <c r="S89">
        <v>30.08</v>
      </c>
      <c r="T89">
        <v>17.66</v>
      </c>
      <c r="U89">
        <v>13.4</v>
      </c>
      <c r="V89">
        <v>37.1</v>
      </c>
      <c r="W89">
        <v>44.86</v>
      </c>
      <c r="X89">
        <v>25.79</v>
      </c>
      <c r="Y89">
        <v>45.33</v>
      </c>
      <c r="Z89">
        <v>40.75</v>
      </c>
      <c r="AA89">
        <v>72.02</v>
      </c>
      <c r="AB89">
        <v>53.46</v>
      </c>
      <c r="AC89">
        <v>39.17</v>
      </c>
      <c r="AD89">
        <v>531.65</v>
      </c>
      <c r="AE89">
        <v>600.15</v>
      </c>
      <c r="AF89">
        <v>41.57</v>
      </c>
      <c r="AG89">
        <v>53.03</v>
      </c>
      <c r="AH89">
        <v>43.96</v>
      </c>
      <c r="AI89">
        <v>46.45</v>
      </c>
    </row>
    <row r="90" spans="1:35" x14ac:dyDescent="0.45">
      <c r="A90" s="2">
        <v>45828</v>
      </c>
      <c r="B90">
        <v>27.925000000000001</v>
      </c>
      <c r="C90">
        <v>30.1</v>
      </c>
      <c r="D90">
        <v>17.18</v>
      </c>
      <c r="E90">
        <v>26.5</v>
      </c>
      <c r="F90">
        <v>29.72</v>
      </c>
      <c r="G90">
        <v>47.08</v>
      </c>
      <c r="H90">
        <v>23.41</v>
      </c>
      <c r="I90">
        <v>54.84</v>
      </c>
      <c r="J90">
        <v>58.11</v>
      </c>
      <c r="K90">
        <v>68.53</v>
      </c>
      <c r="L90">
        <v>27.67</v>
      </c>
      <c r="M90">
        <v>51.73</v>
      </c>
      <c r="N90">
        <v>54.71</v>
      </c>
      <c r="O90">
        <v>53.9</v>
      </c>
      <c r="P90">
        <v>53.5</v>
      </c>
      <c r="Q90">
        <v>17.72</v>
      </c>
      <c r="R90">
        <v>1114.49</v>
      </c>
      <c r="S90">
        <v>29.96</v>
      </c>
      <c r="T90">
        <v>17.260000000000002</v>
      </c>
      <c r="U90">
        <v>13.345000000000001</v>
      </c>
      <c r="V90">
        <v>36.56</v>
      </c>
      <c r="W90">
        <v>44.6</v>
      </c>
      <c r="X90">
        <v>25.55</v>
      </c>
      <c r="Y90">
        <v>45.1</v>
      </c>
      <c r="Z90">
        <v>40.340000000000003</v>
      </c>
      <c r="AA90">
        <v>71.760000000000005</v>
      </c>
      <c r="AB90">
        <v>52.68</v>
      </c>
      <c r="AC90">
        <v>38.9</v>
      </c>
      <c r="AD90">
        <v>526.83000000000004</v>
      </c>
      <c r="AE90">
        <v>594.28</v>
      </c>
      <c r="AF90">
        <v>41.29</v>
      </c>
      <c r="AG90">
        <v>51.892699999999998</v>
      </c>
      <c r="AH90">
        <v>43.81</v>
      </c>
      <c r="AI90">
        <v>46.36</v>
      </c>
    </row>
    <row r="91" spans="1:35" x14ac:dyDescent="0.45">
      <c r="A91" s="2">
        <v>45826</v>
      </c>
      <c r="B91">
        <v>27.96</v>
      </c>
      <c r="C91">
        <v>30.34</v>
      </c>
      <c r="D91">
        <v>17.87</v>
      </c>
      <c r="E91">
        <v>26.7</v>
      </c>
      <c r="F91">
        <v>29.36</v>
      </c>
      <c r="G91">
        <v>47.413699999999999</v>
      </c>
      <c r="H91">
        <v>23.59</v>
      </c>
      <c r="I91">
        <v>56.03</v>
      </c>
      <c r="J91">
        <v>58.97</v>
      </c>
      <c r="K91">
        <v>67.87</v>
      </c>
      <c r="L91">
        <v>28.08</v>
      </c>
      <c r="M91">
        <v>51.8</v>
      </c>
      <c r="N91">
        <v>54.58</v>
      </c>
      <c r="O91">
        <v>53.79</v>
      </c>
      <c r="P91">
        <v>53.93</v>
      </c>
      <c r="Q91">
        <v>17.82</v>
      </c>
      <c r="R91">
        <v>1122.7</v>
      </c>
      <c r="S91">
        <v>30.11</v>
      </c>
      <c r="T91">
        <v>16.989999999999998</v>
      </c>
      <c r="U91">
        <v>13.36</v>
      </c>
      <c r="V91">
        <v>36.36</v>
      </c>
      <c r="W91">
        <v>45.08</v>
      </c>
      <c r="X91">
        <v>25.86</v>
      </c>
      <c r="Y91">
        <v>45.32</v>
      </c>
      <c r="Z91">
        <v>40.28</v>
      </c>
      <c r="AA91">
        <v>73.05</v>
      </c>
      <c r="AB91">
        <v>53.25</v>
      </c>
      <c r="AC91">
        <v>39.22</v>
      </c>
      <c r="AD91">
        <v>528.99</v>
      </c>
      <c r="AE91">
        <v>597.44000000000005</v>
      </c>
      <c r="AF91">
        <v>41.67</v>
      </c>
      <c r="AG91">
        <v>52.247599999999998</v>
      </c>
      <c r="AH91">
        <v>43.98</v>
      </c>
      <c r="AI91">
        <v>46.46</v>
      </c>
    </row>
    <row r="92" spans="1:35" x14ac:dyDescent="0.45">
      <c r="A92" s="2">
        <v>45825</v>
      </c>
      <c r="B92">
        <v>28</v>
      </c>
      <c r="C92">
        <v>30.45</v>
      </c>
      <c r="D92">
        <v>18.02</v>
      </c>
      <c r="E92">
        <v>26.98</v>
      </c>
      <c r="F92">
        <v>29.39</v>
      </c>
      <c r="G92">
        <v>47.62</v>
      </c>
      <c r="H92">
        <v>23.53</v>
      </c>
      <c r="I92">
        <v>55.65</v>
      </c>
      <c r="J92">
        <v>58.91</v>
      </c>
      <c r="K92">
        <v>66.63</v>
      </c>
      <c r="L92">
        <v>28.11</v>
      </c>
      <c r="M92">
        <v>51.56</v>
      </c>
      <c r="N92">
        <v>54.88</v>
      </c>
      <c r="O92">
        <v>53.83</v>
      </c>
      <c r="P92">
        <v>54.44</v>
      </c>
      <c r="Q92">
        <v>17.895</v>
      </c>
      <c r="R92">
        <v>1128.6199999999999</v>
      </c>
      <c r="S92">
        <v>30.21</v>
      </c>
      <c r="T92">
        <v>17.239999999999998</v>
      </c>
      <c r="U92">
        <v>13.31</v>
      </c>
      <c r="V92">
        <v>36.83</v>
      </c>
      <c r="W92">
        <v>45.09</v>
      </c>
      <c r="X92">
        <v>25.77</v>
      </c>
      <c r="Y92">
        <v>45.45</v>
      </c>
      <c r="Z92">
        <v>40.4</v>
      </c>
      <c r="AA92">
        <v>72.28</v>
      </c>
      <c r="AB92">
        <v>53.42</v>
      </c>
      <c r="AC92">
        <v>39.200000000000003</v>
      </c>
      <c r="AD92">
        <v>529.08000000000004</v>
      </c>
      <c r="AE92">
        <v>597.53</v>
      </c>
      <c r="AF92">
        <v>41.74</v>
      </c>
      <c r="AG92">
        <v>52.33</v>
      </c>
      <c r="AH92">
        <v>44.43</v>
      </c>
      <c r="AI92">
        <v>46.26</v>
      </c>
    </row>
    <row r="93" spans="1:35" x14ac:dyDescent="0.45">
      <c r="A93" s="2">
        <v>45824</v>
      </c>
      <c r="B93">
        <v>28.12</v>
      </c>
      <c r="C93">
        <v>31.11</v>
      </c>
      <c r="D93">
        <v>18.010000000000002</v>
      </c>
      <c r="E93">
        <v>27.35</v>
      </c>
      <c r="F93">
        <v>29.38</v>
      </c>
      <c r="G93">
        <v>47.7117</v>
      </c>
      <c r="H93">
        <v>23.93</v>
      </c>
      <c r="I93">
        <v>56.46</v>
      </c>
      <c r="J93">
        <v>59.82</v>
      </c>
      <c r="K93">
        <v>68.19</v>
      </c>
      <c r="L93">
        <v>28.31</v>
      </c>
      <c r="M93">
        <v>53.04</v>
      </c>
      <c r="N93">
        <v>55.79</v>
      </c>
      <c r="O93">
        <v>54.56</v>
      </c>
      <c r="P93">
        <v>55.01</v>
      </c>
      <c r="Q93">
        <v>18.045000000000002</v>
      </c>
      <c r="R93">
        <v>1141.58</v>
      </c>
      <c r="S93">
        <v>30.63</v>
      </c>
      <c r="T93">
        <v>17.559999999999999</v>
      </c>
      <c r="U93">
        <v>13.26</v>
      </c>
      <c r="V93">
        <v>37.479999999999997</v>
      </c>
      <c r="W93">
        <v>45.97</v>
      </c>
      <c r="X93">
        <v>26.09</v>
      </c>
      <c r="Y93">
        <v>45.76</v>
      </c>
      <c r="Z93">
        <v>41.13</v>
      </c>
      <c r="AA93">
        <v>73.150000000000006</v>
      </c>
      <c r="AB93">
        <v>53.77</v>
      </c>
      <c r="AC93">
        <v>39.619999999999997</v>
      </c>
      <c r="AD93">
        <v>534.29</v>
      </c>
      <c r="AE93">
        <v>602.67999999999995</v>
      </c>
      <c r="AF93">
        <v>42.21</v>
      </c>
      <c r="AG93">
        <v>53.08</v>
      </c>
      <c r="AH93">
        <v>44.91</v>
      </c>
      <c r="AI93">
        <v>47.21</v>
      </c>
    </row>
    <row r="94" spans="1:35" x14ac:dyDescent="0.45">
      <c r="A94" s="2">
        <v>45821</v>
      </c>
      <c r="B94">
        <v>28.15</v>
      </c>
      <c r="C94">
        <v>31.83</v>
      </c>
      <c r="D94">
        <v>18.62</v>
      </c>
      <c r="E94">
        <v>27.66</v>
      </c>
      <c r="F94">
        <v>29.86</v>
      </c>
      <c r="G94">
        <v>48.2913</v>
      </c>
      <c r="H94">
        <v>24.26</v>
      </c>
      <c r="I94">
        <v>55.85</v>
      </c>
      <c r="J94">
        <v>61.06</v>
      </c>
      <c r="K94">
        <v>66.42</v>
      </c>
      <c r="L94">
        <v>28.14</v>
      </c>
      <c r="M94">
        <v>53.3</v>
      </c>
      <c r="N94">
        <v>56</v>
      </c>
      <c r="O94">
        <v>54.04</v>
      </c>
      <c r="P94">
        <v>54.77</v>
      </c>
      <c r="Q94">
        <v>18.2</v>
      </c>
      <c r="R94">
        <v>1139.1600000000001</v>
      </c>
      <c r="S94">
        <v>30.75</v>
      </c>
      <c r="T94">
        <v>17.88</v>
      </c>
      <c r="U94">
        <v>13.02</v>
      </c>
      <c r="V94">
        <v>37.130000000000003</v>
      </c>
      <c r="W94">
        <v>45.19</v>
      </c>
      <c r="X94">
        <v>26.32</v>
      </c>
      <c r="Y94">
        <v>45.88</v>
      </c>
      <c r="Z94">
        <v>41.51</v>
      </c>
      <c r="AA94">
        <v>73.599999999999994</v>
      </c>
      <c r="AB94">
        <v>55.22</v>
      </c>
      <c r="AC94">
        <v>40.42</v>
      </c>
      <c r="AD94">
        <v>526.96</v>
      </c>
      <c r="AE94">
        <v>597</v>
      </c>
      <c r="AF94">
        <v>42.83</v>
      </c>
      <c r="AG94">
        <v>53.54</v>
      </c>
      <c r="AH94">
        <v>45.49</v>
      </c>
      <c r="AI94">
        <v>47.43</v>
      </c>
    </row>
    <row r="95" spans="1:35" x14ac:dyDescent="0.45">
      <c r="A95" s="2">
        <v>45820</v>
      </c>
      <c r="B95">
        <v>28.42</v>
      </c>
      <c r="C95">
        <v>32.51</v>
      </c>
      <c r="D95">
        <v>18.899999999999999</v>
      </c>
      <c r="E95">
        <v>28.08</v>
      </c>
      <c r="F95">
        <v>30.63</v>
      </c>
      <c r="G95">
        <v>48.584800000000001</v>
      </c>
      <c r="H95">
        <v>24.54</v>
      </c>
      <c r="I95">
        <v>56.74</v>
      </c>
      <c r="J95">
        <v>61.57</v>
      </c>
      <c r="K95">
        <v>67.69</v>
      </c>
      <c r="L95">
        <v>28.15</v>
      </c>
      <c r="M95">
        <v>54.77</v>
      </c>
      <c r="N95">
        <v>56.89</v>
      </c>
      <c r="O95">
        <v>54.8</v>
      </c>
      <c r="P95">
        <v>55.79</v>
      </c>
      <c r="Q95">
        <v>18.899999999999999</v>
      </c>
      <c r="R95">
        <v>1135.24</v>
      </c>
      <c r="S95">
        <v>31.57</v>
      </c>
      <c r="T95">
        <v>18.395</v>
      </c>
      <c r="U95">
        <v>13.36</v>
      </c>
      <c r="V95">
        <v>38.07</v>
      </c>
      <c r="W95">
        <v>46.07</v>
      </c>
      <c r="X95">
        <v>26.64</v>
      </c>
      <c r="Y95">
        <v>46</v>
      </c>
      <c r="Z95">
        <v>42.22</v>
      </c>
      <c r="AA95">
        <v>74.209999999999994</v>
      </c>
      <c r="AB95">
        <v>56.27</v>
      </c>
      <c r="AC95">
        <v>40.78</v>
      </c>
      <c r="AD95">
        <v>533.66</v>
      </c>
      <c r="AE95">
        <v>603.75</v>
      </c>
      <c r="AF95">
        <v>43.57</v>
      </c>
      <c r="AG95">
        <v>54.73</v>
      </c>
      <c r="AH95">
        <v>46.02</v>
      </c>
      <c r="AI95">
        <v>48.25</v>
      </c>
    </row>
    <row r="96" spans="1:35" x14ac:dyDescent="0.45">
      <c r="A96" s="2">
        <v>45819</v>
      </c>
      <c r="B96">
        <v>28.29</v>
      </c>
      <c r="C96">
        <v>32.54</v>
      </c>
      <c r="D96">
        <v>18.91</v>
      </c>
      <c r="E96">
        <v>27.93</v>
      </c>
      <c r="F96">
        <v>30.62</v>
      </c>
      <c r="G96">
        <v>48.44</v>
      </c>
      <c r="H96">
        <v>24.45</v>
      </c>
      <c r="I96">
        <v>55.83</v>
      </c>
      <c r="J96">
        <v>61.56</v>
      </c>
      <c r="K96">
        <v>66.989999999999995</v>
      </c>
      <c r="L96">
        <v>28.22</v>
      </c>
      <c r="M96">
        <v>54.08</v>
      </c>
      <c r="N96">
        <v>56.52</v>
      </c>
      <c r="O96">
        <v>55.33</v>
      </c>
      <c r="P96">
        <v>55.86</v>
      </c>
      <c r="Q96">
        <v>18.96</v>
      </c>
      <c r="R96">
        <v>1136.43</v>
      </c>
      <c r="S96">
        <v>32.11</v>
      </c>
      <c r="T96">
        <v>18.72</v>
      </c>
      <c r="U96">
        <v>13.32</v>
      </c>
      <c r="V96">
        <v>38.46</v>
      </c>
      <c r="W96">
        <v>45.76</v>
      </c>
      <c r="X96">
        <v>26.6</v>
      </c>
      <c r="Y96">
        <v>45.66</v>
      </c>
      <c r="Z96">
        <v>42.11</v>
      </c>
      <c r="AA96">
        <v>73.67</v>
      </c>
      <c r="AB96">
        <v>55.43</v>
      </c>
      <c r="AC96">
        <v>40.409999999999997</v>
      </c>
      <c r="AD96">
        <v>532.41</v>
      </c>
      <c r="AE96">
        <v>601.36</v>
      </c>
      <c r="AF96">
        <v>43.11</v>
      </c>
      <c r="AG96">
        <v>54.37</v>
      </c>
      <c r="AH96">
        <v>45.9</v>
      </c>
      <c r="AI96">
        <v>47.93</v>
      </c>
    </row>
    <row r="97" spans="1:35" x14ac:dyDescent="0.45">
      <c r="A97" s="2">
        <v>45818</v>
      </c>
      <c r="B97">
        <v>28.1</v>
      </c>
      <c r="C97">
        <v>31.82</v>
      </c>
      <c r="D97">
        <v>18.84</v>
      </c>
      <c r="E97">
        <v>27.82</v>
      </c>
      <c r="F97">
        <v>30.83</v>
      </c>
      <c r="G97">
        <v>48.231099999999998</v>
      </c>
      <c r="H97">
        <v>24.28</v>
      </c>
      <c r="I97">
        <v>55.8</v>
      </c>
      <c r="J97">
        <v>61.36</v>
      </c>
      <c r="K97">
        <v>66.16</v>
      </c>
      <c r="L97">
        <v>27.72</v>
      </c>
      <c r="M97">
        <v>54.66</v>
      </c>
      <c r="N97">
        <v>56.48</v>
      </c>
      <c r="O97">
        <v>55.26</v>
      </c>
      <c r="P97">
        <v>55.69</v>
      </c>
      <c r="Q97">
        <v>18.920000000000002</v>
      </c>
      <c r="R97">
        <v>1140.6300000000001</v>
      </c>
      <c r="S97">
        <v>32.17</v>
      </c>
      <c r="T97">
        <v>18.78</v>
      </c>
      <c r="U97">
        <v>13.4</v>
      </c>
      <c r="V97">
        <v>38.72</v>
      </c>
      <c r="W97">
        <v>45.65</v>
      </c>
      <c r="X97">
        <v>26.71</v>
      </c>
      <c r="Y97">
        <v>45.43</v>
      </c>
      <c r="Z97">
        <v>42.12</v>
      </c>
      <c r="AA97">
        <v>73.88</v>
      </c>
      <c r="AB97">
        <v>55.67</v>
      </c>
      <c r="AC97">
        <v>40.31</v>
      </c>
      <c r="AD97">
        <v>534.21</v>
      </c>
      <c r="AE97">
        <v>603.08000000000004</v>
      </c>
      <c r="AF97">
        <v>43.21</v>
      </c>
      <c r="AG97">
        <v>54.57</v>
      </c>
      <c r="AH97">
        <v>45.94</v>
      </c>
      <c r="AI97">
        <v>47.93</v>
      </c>
    </row>
    <row r="98" spans="1:35" x14ac:dyDescent="0.45">
      <c r="A98" s="2">
        <v>45817</v>
      </c>
      <c r="B98">
        <v>28.3</v>
      </c>
      <c r="C98">
        <v>31.75</v>
      </c>
      <c r="D98">
        <v>18.59</v>
      </c>
      <c r="E98">
        <v>28.12</v>
      </c>
      <c r="F98">
        <v>30</v>
      </c>
      <c r="G98">
        <v>48.53</v>
      </c>
      <c r="H98">
        <v>24.32</v>
      </c>
      <c r="I98">
        <v>54.71</v>
      </c>
      <c r="J98">
        <v>61.09</v>
      </c>
      <c r="K98">
        <v>66.48</v>
      </c>
      <c r="L98">
        <v>27.62</v>
      </c>
      <c r="M98">
        <v>54.44</v>
      </c>
      <c r="N98">
        <v>55.85</v>
      </c>
      <c r="O98">
        <v>55.24</v>
      </c>
      <c r="P98">
        <v>55.52</v>
      </c>
      <c r="Q98">
        <v>18.829999999999998</v>
      </c>
      <c r="R98">
        <v>1132.02</v>
      </c>
      <c r="S98">
        <v>31.66</v>
      </c>
      <c r="T98">
        <v>18.71</v>
      </c>
      <c r="U98">
        <v>13.26</v>
      </c>
      <c r="V98">
        <v>38.57</v>
      </c>
      <c r="W98">
        <v>45.32</v>
      </c>
      <c r="X98">
        <v>26.44</v>
      </c>
      <c r="Y98">
        <v>45.3</v>
      </c>
      <c r="Z98">
        <v>42.31</v>
      </c>
      <c r="AA98">
        <v>73.930000000000007</v>
      </c>
      <c r="AB98">
        <v>55.62</v>
      </c>
      <c r="AC98">
        <v>40.340000000000003</v>
      </c>
      <c r="AD98">
        <v>530.70000000000005</v>
      </c>
      <c r="AE98">
        <v>599.67999999999995</v>
      </c>
      <c r="AF98">
        <v>43.08</v>
      </c>
      <c r="AG98">
        <v>54.02</v>
      </c>
      <c r="AH98">
        <v>45.91</v>
      </c>
      <c r="AI98">
        <v>48.18</v>
      </c>
    </row>
    <row r="99" spans="1:35" x14ac:dyDescent="0.45">
      <c r="A99" s="2">
        <v>45814</v>
      </c>
      <c r="B99">
        <v>28.22</v>
      </c>
      <c r="C99">
        <v>31.84</v>
      </c>
      <c r="D99">
        <v>18.510000000000002</v>
      </c>
      <c r="E99">
        <v>27.95</v>
      </c>
      <c r="F99">
        <v>29.46</v>
      </c>
      <c r="G99">
        <v>48.5916</v>
      </c>
      <c r="H99">
        <v>24.25</v>
      </c>
      <c r="I99">
        <v>54.11</v>
      </c>
      <c r="J99">
        <v>61.24</v>
      </c>
      <c r="K99">
        <v>65.569999999999993</v>
      </c>
      <c r="L99">
        <v>27.72</v>
      </c>
      <c r="M99">
        <v>53.94</v>
      </c>
      <c r="N99">
        <v>55.46</v>
      </c>
      <c r="O99">
        <v>54.91</v>
      </c>
      <c r="P99">
        <v>54.92</v>
      </c>
      <c r="Q99">
        <v>18.829999999999998</v>
      </c>
      <c r="R99">
        <v>1149.18</v>
      </c>
      <c r="S99">
        <v>31.61</v>
      </c>
      <c r="T99">
        <v>18.670000000000002</v>
      </c>
      <c r="U99">
        <v>13.64</v>
      </c>
      <c r="V99">
        <v>38.51</v>
      </c>
      <c r="W99">
        <v>45.31</v>
      </c>
      <c r="X99">
        <v>26.37</v>
      </c>
      <c r="Y99">
        <v>45.39</v>
      </c>
      <c r="Z99">
        <v>42.52</v>
      </c>
      <c r="AA99">
        <v>73.819999999999993</v>
      </c>
      <c r="AB99">
        <v>55.64</v>
      </c>
      <c r="AC99">
        <v>40.35</v>
      </c>
      <c r="AD99">
        <v>529.91999999999996</v>
      </c>
      <c r="AE99">
        <v>599.14</v>
      </c>
      <c r="AF99">
        <v>43.04</v>
      </c>
      <c r="AG99">
        <v>53.63</v>
      </c>
      <c r="AH99">
        <v>46.14</v>
      </c>
      <c r="AI99">
        <v>48.3</v>
      </c>
    </row>
    <row r="100" spans="1:35" x14ac:dyDescent="0.45">
      <c r="A100" s="2">
        <v>45813</v>
      </c>
      <c r="B100">
        <v>28.29</v>
      </c>
      <c r="C100">
        <v>32.17</v>
      </c>
      <c r="D100">
        <v>18.559999999999999</v>
      </c>
      <c r="E100">
        <v>27.96</v>
      </c>
      <c r="F100">
        <v>29.75</v>
      </c>
      <c r="G100">
        <v>48.796100000000003</v>
      </c>
      <c r="H100">
        <v>24.31</v>
      </c>
      <c r="I100">
        <v>53.74</v>
      </c>
      <c r="J100">
        <v>60.72</v>
      </c>
      <c r="K100">
        <v>65.36</v>
      </c>
      <c r="L100">
        <v>27.6</v>
      </c>
      <c r="M100">
        <v>54.03</v>
      </c>
      <c r="N100">
        <v>55.77</v>
      </c>
      <c r="O100">
        <v>54.18</v>
      </c>
      <c r="P100">
        <v>54.99</v>
      </c>
      <c r="Q100">
        <v>18.78</v>
      </c>
      <c r="R100">
        <v>1164.01</v>
      </c>
      <c r="S100">
        <v>31.44</v>
      </c>
      <c r="T100">
        <v>18.61</v>
      </c>
      <c r="U100">
        <v>13.74</v>
      </c>
      <c r="V100">
        <v>38.479999999999997</v>
      </c>
      <c r="W100">
        <v>45.53</v>
      </c>
      <c r="X100">
        <v>26.36</v>
      </c>
      <c r="Y100">
        <v>45.32</v>
      </c>
      <c r="Z100">
        <v>42.57</v>
      </c>
      <c r="AA100">
        <v>73.39</v>
      </c>
      <c r="AB100">
        <v>55.47</v>
      </c>
      <c r="AC100">
        <v>40.22</v>
      </c>
      <c r="AD100">
        <v>524.79</v>
      </c>
      <c r="AE100">
        <v>593.04999999999995</v>
      </c>
      <c r="AF100">
        <v>43.04</v>
      </c>
      <c r="AG100">
        <v>53.36</v>
      </c>
      <c r="AH100">
        <v>46.17</v>
      </c>
      <c r="AI100">
        <v>47.98</v>
      </c>
    </row>
    <row r="101" spans="1:35" x14ac:dyDescent="0.45">
      <c r="A101" s="2">
        <v>45812</v>
      </c>
      <c r="B101">
        <v>28.18</v>
      </c>
      <c r="C101">
        <v>31.88</v>
      </c>
      <c r="D101">
        <v>18.45</v>
      </c>
      <c r="E101">
        <v>27.66</v>
      </c>
      <c r="F101">
        <v>30.22</v>
      </c>
      <c r="G101">
        <v>48.064999999999998</v>
      </c>
      <c r="H101">
        <v>24.14</v>
      </c>
      <c r="I101">
        <v>53.96</v>
      </c>
      <c r="J101">
        <v>60.25</v>
      </c>
      <c r="K101">
        <v>63.98</v>
      </c>
      <c r="L101">
        <v>27.44</v>
      </c>
      <c r="M101">
        <v>53.46</v>
      </c>
      <c r="N101">
        <v>55.24</v>
      </c>
      <c r="O101">
        <v>53.92</v>
      </c>
      <c r="P101">
        <v>54.79</v>
      </c>
      <c r="Q101">
        <v>18.91</v>
      </c>
      <c r="R101">
        <v>1160.74</v>
      </c>
      <c r="S101">
        <v>31.36</v>
      </c>
      <c r="T101">
        <v>18.59</v>
      </c>
      <c r="U101">
        <v>13.86</v>
      </c>
      <c r="V101">
        <v>38.380000000000003</v>
      </c>
      <c r="W101">
        <v>45.25</v>
      </c>
      <c r="X101">
        <v>26.33</v>
      </c>
      <c r="Y101">
        <v>45.25</v>
      </c>
      <c r="Z101">
        <v>42.46</v>
      </c>
      <c r="AA101">
        <v>74.08</v>
      </c>
      <c r="AB101">
        <v>55.56</v>
      </c>
      <c r="AC101">
        <v>40.19</v>
      </c>
      <c r="AD101">
        <v>528.77</v>
      </c>
      <c r="AE101">
        <v>595.92999999999995</v>
      </c>
      <c r="AF101">
        <v>43.08</v>
      </c>
      <c r="AG101">
        <v>53.23</v>
      </c>
      <c r="AH101">
        <v>45.93</v>
      </c>
      <c r="AI101">
        <v>47.74</v>
      </c>
    </row>
    <row r="102" spans="1:35" x14ac:dyDescent="0.45">
      <c r="A102" s="2">
        <v>45811</v>
      </c>
      <c r="B102">
        <v>27.96</v>
      </c>
      <c r="C102">
        <v>31.58</v>
      </c>
      <c r="D102">
        <v>18.420000000000002</v>
      </c>
      <c r="E102">
        <v>27.78</v>
      </c>
      <c r="F102">
        <v>29.92</v>
      </c>
      <c r="G102">
        <v>47.95</v>
      </c>
      <c r="H102">
        <v>24.09</v>
      </c>
      <c r="I102">
        <v>53.15</v>
      </c>
      <c r="J102">
        <v>60.39</v>
      </c>
      <c r="K102">
        <v>61.89</v>
      </c>
      <c r="L102">
        <v>27.58</v>
      </c>
      <c r="M102">
        <v>53.13</v>
      </c>
      <c r="N102">
        <v>55.29</v>
      </c>
      <c r="O102">
        <v>53.96</v>
      </c>
      <c r="P102">
        <v>53.76</v>
      </c>
      <c r="Q102">
        <v>19.079999999999998</v>
      </c>
      <c r="R102">
        <v>1163.42</v>
      </c>
      <c r="S102">
        <v>30.84</v>
      </c>
      <c r="T102">
        <v>18.59</v>
      </c>
      <c r="U102">
        <v>13.96</v>
      </c>
      <c r="V102">
        <v>38</v>
      </c>
      <c r="W102">
        <v>44.61</v>
      </c>
      <c r="X102">
        <v>26.07</v>
      </c>
      <c r="Y102">
        <v>45.34</v>
      </c>
      <c r="Z102">
        <v>42.12</v>
      </c>
      <c r="AA102">
        <v>74.13</v>
      </c>
      <c r="AB102">
        <v>55.03</v>
      </c>
      <c r="AC102">
        <v>40.06</v>
      </c>
      <c r="AD102">
        <v>527.29999999999995</v>
      </c>
      <c r="AE102">
        <v>596.09</v>
      </c>
      <c r="AF102">
        <v>42.84</v>
      </c>
      <c r="AG102">
        <v>52.95</v>
      </c>
      <c r="AH102">
        <v>45.2</v>
      </c>
      <c r="AI102">
        <v>47.87</v>
      </c>
    </row>
    <row r="103" spans="1:35" x14ac:dyDescent="0.45">
      <c r="A103" s="2">
        <v>45810</v>
      </c>
      <c r="B103">
        <v>27.72</v>
      </c>
      <c r="C103">
        <v>31.53</v>
      </c>
      <c r="D103">
        <v>18.559999999999999</v>
      </c>
      <c r="E103">
        <v>27.6</v>
      </c>
      <c r="F103">
        <v>30.49</v>
      </c>
      <c r="G103">
        <v>47.72</v>
      </c>
      <c r="H103">
        <v>24.15</v>
      </c>
      <c r="I103">
        <v>52.84</v>
      </c>
      <c r="J103">
        <v>60.64</v>
      </c>
      <c r="K103">
        <v>61.74</v>
      </c>
      <c r="L103">
        <v>27.27</v>
      </c>
      <c r="M103">
        <v>53.27</v>
      </c>
      <c r="N103">
        <v>55.7</v>
      </c>
      <c r="O103">
        <v>54.54</v>
      </c>
      <c r="P103">
        <v>53.26</v>
      </c>
      <c r="Q103">
        <v>18.8</v>
      </c>
      <c r="R103">
        <v>1178.43</v>
      </c>
      <c r="S103">
        <v>30.05</v>
      </c>
      <c r="T103">
        <v>18.45</v>
      </c>
      <c r="U103">
        <v>13.81</v>
      </c>
      <c r="V103">
        <v>38.159999999999997</v>
      </c>
      <c r="W103">
        <v>45.04</v>
      </c>
      <c r="X103">
        <v>26.15</v>
      </c>
      <c r="Y103">
        <v>45.39</v>
      </c>
      <c r="Z103">
        <v>42.34</v>
      </c>
      <c r="AA103">
        <v>75.040000000000006</v>
      </c>
      <c r="AB103">
        <v>55.54</v>
      </c>
      <c r="AC103">
        <v>40.29</v>
      </c>
      <c r="AD103">
        <v>523.21</v>
      </c>
      <c r="AE103">
        <v>592.71</v>
      </c>
      <c r="AF103">
        <v>43.14</v>
      </c>
      <c r="AG103">
        <v>53.285800000000002</v>
      </c>
      <c r="AH103">
        <v>45.62</v>
      </c>
      <c r="AI103">
        <v>48.32</v>
      </c>
    </row>
    <row r="104" spans="1:35" x14ac:dyDescent="0.45">
      <c r="A104" s="2">
        <v>45807</v>
      </c>
      <c r="B104">
        <v>27.67</v>
      </c>
      <c r="C104">
        <v>31.5</v>
      </c>
      <c r="D104">
        <v>18.88</v>
      </c>
      <c r="E104">
        <v>27.24</v>
      </c>
      <c r="F104">
        <v>30.37</v>
      </c>
      <c r="G104">
        <v>46.64</v>
      </c>
      <c r="H104">
        <v>23.96</v>
      </c>
      <c r="I104">
        <v>52.38</v>
      </c>
      <c r="J104">
        <v>60.17</v>
      </c>
      <c r="K104">
        <v>60.63</v>
      </c>
      <c r="L104">
        <v>27.21</v>
      </c>
      <c r="M104">
        <v>52.21</v>
      </c>
      <c r="N104">
        <v>55</v>
      </c>
      <c r="O104">
        <v>54.31</v>
      </c>
      <c r="P104">
        <v>52.82</v>
      </c>
      <c r="Q104">
        <v>18.75</v>
      </c>
      <c r="R104">
        <v>1176.3599999999999</v>
      </c>
      <c r="S104">
        <v>29.99</v>
      </c>
      <c r="T104">
        <v>18.57</v>
      </c>
      <c r="U104">
        <v>13.59</v>
      </c>
      <c r="V104">
        <v>38.33</v>
      </c>
      <c r="W104">
        <v>44.39</v>
      </c>
      <c r="X104">
        <v>25.81</v>
      </c>
      <c r="Y104">
        <v>44.96</v>
      </c>
      <c r="Z104">
        <v>41.97</v>
      </c>
      <c r="AA104">
        <v>74.12</v>
      </c>
      <c r="AB104">
        <v>55.18</v>
      </c>
      <c r="AC104">
        <v>39.92</v>
      </c>
      <c r="AD104">
        <v>519.11</v>
      </c>
      <c r="AE104">
        <v>589.39</v>
      </c>
      <c r="AF104">
        <v>42.49</v>
      </c>
      <c r="AG104">
        <v>52.85</v>
      </c>
      <c r="AH104">
        <v>45.45</v>
      </c>
      <c r="AI104">
        <v>47.77</v>
      </c>
    </row>
    <row r="105" spans="1:35" x14ac:dyDescent="0.45">
      <c r="A105" s="2">
        <v>45806</v>
      </c>
      <c r="B105">
        <v>28.02</v>
      </c>
      <c r="C105">
        <v>32.08</v>
      </c>
      <c r="D105">
        <v>18.95</v>
      </c>
      <c r="E105">
        <v>27.84</v>
      </c>
      <c r="F105">
        <v>30.72</v>
      </c>
      <c r="G105">
        <v>46.613599999999998</v>
      </c>
      <c r="H105">
        <v>24.3</v>
      </c>
      <c r="I105">
        <v>52.87</v>
      </c>
      <c r="J105">
        <v>61.23</v>
      </c>
      <c r="K105">
        <v>61.8</v>
      </c>
      <c r="L105">
        <v>27.7</v>
      </c>
      <c r="M105">
        <v>53.05</v>
      </c>
      <c r="N105">
        <v>55.71</v>
      </c>
      <c r="O105">
        <v>54.59</v>
      </c>
      <c r="P105">
        <v>53.86</v>
      </c>
      <c r="Q105">
        <v>18.829999999999998</v>
      </c>
      <c r="R105">
        <v>1173.3699999999999</v>
      </c>
      <c r="S105">
        <v>30.54</v>
      </c>
      <c r="T105">
        <v>18.59</v>
      </c>
      <c r="U105">
        <v>13.51</v>
      </c>
      <c r="V105">
        <v>38.39</v>
      </c>
      <c r="W105">
        <v>43.97</v>
      </c>
      <c r="X105">
        <v>25.64</v>
      </c>
      <c r="Y105">
        <v>44.78</v>
      </c>
      <c r="Z105">
        <v>41.85</v>
      </c>
      <c r="AA105">
        <v>74.03</v>
      </c>
      <c r="AB105">
        <v>54.9</v>
      </c>
      <c r="AC105">
        <v>39.79</v>
      </c>
      <c r="AD105">
        <v>519.92999999999995</v>
      </c>
      <c r="AE105">
        <v>590.04999999999995</v>
      </c>
      <c r="AF105">
        <v>42.76</v>
      </c>
      <c r="AG105">
        <v>52.94</v>
      </c>
      <c r="AH105">
        <v>45.36</v>
      </c>
      <c r="AI105">
        <v>47.58</v>
      </c>
    </row>
    <row r="106" spans="1:35" x14ac:dyDescent="0.45">
      <c r="A106" s="2">
        <v>45805</v>
      </c>
      <c r="B106">
        <v>27.83</v>
      </c>
      <c r="C106">
        <v>32.17</v>
      </c>
      <c r="D106">
        <v>18.91</v>
      </c>
      <c r="E106">
        <v>27.93</v>
      </c>
      <c r="F106">
        <v>31.25</v>
      </c>
      <c r="G106">
        <v>46.5428</v>
      </c>
      <c r="H106">
        <v>24.47</v>
      </c>
      <c r="I106">
        <v>53.26</v>
      </c>
      <c r="J106">
        <v>60.9</v>
      </c>
      <c r="K106">
        <v>60.75</v>
      </c>
      <c r="L106">
        <v>27.69</v>
      </c>
      <c r="M106">
        <v>52.03</v>
      </c>
      <c r="N106">
        <v>55.85</v>
      </c>
      <c r="O106">
        <v>54.284999999999997</v>
      </c>
      <c r="P106">
        <v>53.33</v>
      </c>
      <c r="Q106">
        <v>18.940000000000001</v>
      </c>
      <c r="R106">
        <v>1179.81</v>
      </c>
      <c r="S106">
        <v>30.56</v>
      </c>
      <c r="T106">
        <v>18.66</v>
      </c>
      <c r="U106">
        <v>13.71</v>
      </c>
      <c r="V106">
        <v>38.6</v>
      </c>
      <c r="W106">
        <v>44.23</v>
      </c>
      <c r="X106">
        <v>25.56</v>
      </c>
      <c r="Y106">
        <v>44.76</v>
      </c>
      <c r="Z106">
        <v>41.77</v>
      </c>
      <c r="AA106">
        <v>73.61</v>
      </c>
      <c r="AB106">
        <v>54.62</v>
      </c>
      <c r="AC106">
        <v>39.67</v>
      </c>
      <c r="AD106">
        <v>518.91</v>
      </c>
      <c r="AE106">
        <v>587.73</v>
      </c>
      <c r="AF106">
        <v>42.47</v>
      </c>
      <c r="AG106">
        <v>52.59</v>
      </c>
      <c r="AH106">
        <v>45.24</v>
      </c>
      <c r="AI106">
        <v>47.55</v>
      </c>
    </row>
    <row r="107" spans="1:35" x14ac:dyDescent="0.45">
      <c r="A107" s="2">
        <v>45804</v>
      </c>
      <c r="B107">
        <v>27.9</v>
      </c>
      <c r="C107">
        <v>32.75</v>
      </c>
      <c r="D107">
        <v>19.04</v>
      </c>
      <c r="E107">
        <v>27.78</v>
      </c>
      <c r="F107">
        <v>30.82</v>
      </c>
      <c r="G107">
        <v>46.83</v>
      </c>
      <c r="H107">
        <v>24.52</v>
      </c>
      <c r="I107">
        <v>53.58</v>
      </c>
      <c r="J107">
        <v>61.13</v>
      </c>
      <c r="K107">
        <v>59.98</v>
      </c>
      <c r="L107">
        <v>27.99</v>
      </c>
      <c r="M107">
        <v>51.91</v>
      </c>
      <c r="N107">
        <v>55.02</v>
      </c>
      <c r="O107">
        <v>54.53</v>
      </c>
      <c r="P107">
        <v>54.04</v>
      </c>
      <c r="Q107">
        <v>18.91</v>
      </c>
      <c r="R107">
        <v>1189.1400000000001</v>
      </c>
      <c r="S107">
        <v>30.86</v>
      </c>
      <c r="T107">
        <v>18.62</v>
      </c>
      <c r="U107">
        <v>13.585000000000001</v>
      </c>
      <c r="V107">
        <v>38.21</v>
      </c>
      <c r="W107">
        <v>45.38</v>
      </c>
      <c r="X107">
        <v>25.87</v>
      </c>
      <c r="Y107">
        <v>44.82</v>
      </c>
      <c r="Z107">
        <v>42.31</v>
      </c>
      <c r="AA107">
        <v>74.95</v>
      </c>
      <c r="AB107">
        <v>55.2</v>
      </c>
      <c r="AC107">
        <v>40.07</v>
      </c>
      <c r="AD107">
        <v>521.22</v>
      </c>
      <c r="AE107">
        <v>591.15</v>
      </c>
      <c r="AF107">
        <v>42.92</v>
      </c>
      <c r="AG107">
        <v>53</v>
      </c>
      <c r="AH107">
        <v>45.55</v>
      </c>
      <c r="AI107">
        <v>47.66</v>
      </c>
    </row>
    <row r="108" spans="1:35" x14ac:dyDescent="0.45">
      <c r="A108" s="2">
        <v>45800</v>
      </c>
      <c r="B108">
        <v>28.2</v>
      </c>
      <c r="C108">
        <v>32.85</v>
      </c>
      <c r="D108">
        <v>19.16</v>
      </c>
      <c r="E108">
        <v>27.81</v>
      </c>
      <c r="F108">
        <v>29.85</v>
      </c>
      <c r="G108">
        <v>46.76</v>
      </c>
      <c r="H108">
        <v>24.58</v>
      </c>
      <c r="I108">
        <v>53.52</v>
      </c>
      <c r="J108">
        <v>60.67</v>
      </c>
      <c r="K108">
        <v>58.96</v>
      </c>
      <c r="L108">
        <v>27.65</v>
      </c>
      <c r="M108">
        <v>52.52</v>
      </c>
      <c r="N108">
        <v>53.23</v>
      </c>
      <c r="O108">
        <v>54.58</v>
      </c>
      <c r="P108">
        <v>54.78</v>
      </c>
      <c r="Q108">
        <v>19.149999999999999</v>
      </c>
      <c r="R108">
        <v>1187.06</v>
      </c>
      <c r="S108">
        <v>31.24</v>
      </c>
      <c r="T108">
        <v>18.45</v>
      </c>
      <c r="U108">
        <v>13.14</v>
      </c>
      <c r="V108">
        <v>39.17</v>
      </c>
      <c r="W108">
        <v>45.36</v>
      </c>
      <c r="X108">
        <v>25.65</v>
      </c>
      <c r="Y108">
        <v>44.44</v>
      </c>
      <c r="Z108">
        <v>41.26</v>
      </c>
      <c r="AA108">
        <v>73.03</v>
      </c>
      <c r="AB108">
        <v>55.03</v>
      </c>
      <c r="AC108">
        <v>39.880000000000003</v>
      </c>
      <c r="AD108">
        <v>509.24</v>
      </c>
      <c r="AE108">
        <v>579.11</v>
      </c>
      <c r="AF108">
        <v>42.4</v>
      </c>
      <c r="AG108">
        <v>52.26</v>
      </c>
      <c r="AH108">
        <v>45.32</v>
      </c>
      <c r="AI108">
        <v>46.96</v>
      </c>
    </row>
    <row r="109" spans="1:35" x14ac:dyDescent="0.45">
      <c r="A109" s="2">
        <v>45799</v>
      </c>
      <c r="B109">
        <v>28.3</v>
      </c>
      <c r="C109">
        <v>32.634999999999998</v>
      </c>
      <c r="D109">
        <v>18.91</v>
      </c>
      <c r="E109">
        <v>27.27</v>
      </c>
      <c r="F109">
        <v>29.99</v>
      </c>
      <c r="G109">
        <v>45.76</v>
      </c>
      <c r="H109">
        <v>24.24</v>
      </c>
      <c r="I109">
        <v>53.7</v>
      </c>
      <c r="J109">
        <v>59.83</v>
      </c>
      <c r="K109">
        <v>58.29</v>
      </c>
      <c r="L109">
        <v>27.52</v>
      </c>
      <c r="M109">
        <v>51.43</v>
      </c>
      <c r="N109">
        <v>53.88</v>
      </c>
      <c r="O109">
        <v>53.79</v>
      </c>
      <c r="P109">
        <v>54.75</v>
      </c>
      <c r="Q109">
        <v>19.11</v>
      </c>
      <c r="R109">
        <v>1195.77</v>
      </c>
      <c r="S109">
        <v>31.7</v>
      </c>
      <c r="T109">
        <v>18.53</v>
      </c>
      <c r="U109">
        <v>13.17</v>
      </c>
      <c r="V109">
        <v>39.28</v>
      </c>
      <c r="W109">
        <v>45.08</v>
      </c>
      <c r="X109">
        <v>25.41</v>
      </c>
      <c r="Y109">
        <v>44</v>
      </c>
      <c r="Z109">
        <v>41.64</v>
      </c>
      <c r="AA109">
        <v>72.37</v>
      </c>
      <c r="AB109">
        <v>54.77</v>
      </c>
      <c r="AC109">
        <v>39.53</v>
      </c>
      <c r="AD109">
        <v>514</v>
      </c>
      <c r="AE109">
        <v>583.09</v>
      </c>
      <c r="AF109">
        <v>42.65</v>
      </c>
      <c r="AG109">
        <v>52.54</v>
      </c>
      <c r="AH109">
        <v>45.09</v>
      </c>
      <c r="AI109">
        <v>47.54</v>
      </c>
    </row>
    <row r="110" spans="1:35" x14ac:dyDescent="0.45">
      <c r="A110" s="2">
        <v>45798</v>
      </c>
      <c r="B110">
        <v>28.4</v>
      </c>
      <c r="C110">
        <v>32.69</v>
      </c>
      <c r="D110">
        <v>18.79</v>
      </c>
      <c r="E110">
        <v>27.46</v>
      </c>
      <c r="F110">
        <v>30.09</v>
      </c>
      <c r="G110">
        <v>45.66</v>
      </c>
      <c r="H110">
        <v>24.49</v>
      </c>
      <c r="I110">
        <v>53.72</v>
      </c>
      <c r="J110">
        <v>60.32</v>
      </c>
      <c r="K110">
        <v>59.1</v>
      </c>
      <c r="L110">
        <v>27.67</v>
      </c>
      <c r="M110">
        <v>51.45</v>
      </c>
      <c r="N110">
        <v>54.14</v>
      </c>
      <c r="O110">
        <v>54.03</v>
      </c>
      <c r="P110">
        <v>54.99</v>
      </c>
      <c r="Q110">
        <v>19.18</v>
      </c>
      <c r="R110">
        <v>1194.49</v>
      </c>
      <c r="S110">
        <v>31.42</v>
      </c>
      <c r="T110">
        <v>18.57</v>
      </c>
      <c r="U110">
        <v>13.21</v>
      </c>
      <c r="V110">
        <v>39.299999999999997</v>
      </c>
      <c r="W110">
        <v>45.22</v>
      </c>
      <c r="X110">
        <v>25.41</v>
      </c>
      <c r="Y110">
        <v>43.94</v>
      </c>
      <c r="Z110">
        <v>41.68</v>
      </c>
      <c r="AA110">
        <v>72.31</v>
      </c>
      <c r="AB110">
        <v>55.04</v>
      </c>
      <c r="AC110">
        <v>39.43</v>
      </c>
      <c r="AD110">
        <v>513.04</v>
      </c>
      <c r="AE110">
        <v>582.86</v>
      </c>
      <c r="AF110">
        <v>42.71</v>
      </c>
      <c r="AG110">
        <v>52.48</v>
      </c>
      <c r="AH110">
        <v>45.94</v>
      </c>
      <c r="AI110">
        <v>47.65</v>
      </c>
    </row>
    <row r="111" spans="1:35" x14ac:dyDescent="0.45">
      <c r="A111" s="2">
        <v>45797</v>
      </c>
      <c r="B111">
        <v>28.28</v>
      </c>
      <c r="C111">
        <v>32.75</v>
      </c>
      <c r="D111">
        <v>18.53</v>
      </c>
      <c r="E111">
        <v>27.36</v>
      </c>
      <c r="F111">
        <v>30.77</v>
      </c>
      <c r="G111">
        <v>45.57</v>
      </c>
      <c r="H111">
        <v>24.5</v>
      </c>
      <c r="I111">
        <v>53.48</v>
      </c>
      <c r="J111">
        <v>60.53</v>
      </c>
      <c r="K111">
        <v>58.4</v>
      </c>
      <c r="L111">
        <v>28.16</v>
      </c>
      <c r="M111">
        <v>51.61</v>
      </c>
      <c r="N111">
        <v>53.89</v>
      </c>
      <c r="O111">
        <v>54.07</v>
      </c>
      <c r="P111">
        <v>55.2</v>
      </c>
      <c r="Q111">
        <v>19.059999999999999</v>
      </c>
      <c r="R111">
        <v>1216.71</v>
      </c>
      <c r="S111">
        <v>31.86</v>
      </c>
      <c r="T111">
        <v>18.71</v>
      </c>
      <c r="U111">
        <v>13.09</v>
      </c>
      <c r="V111">
        <v>39.89</v>
      </c>
      <c r="W111">
        <v>45.2</v>
      </c>
      <c r="X111">
        <v>25.63</v>
      </c>
      <c r="Y111">
        <v>44.19</v>
      </c>
      <c r="Z111">
        <v>41.77</v>
      </c>
      <c r="AA111">
        <v>72.989999999999995</v>
      </c>
      <c r="AB111">
        <v>55.17</v>
      </c>
      <c r="AC111">
        <v>39.61</v>
      </c>
      <c r="AD111">
        <v>520.27</v>
      </c>
      <c r="AE111">
        <v>592.85</v>
      </c>
      <c r="AF111">
        <v>43.1</v>
      </c>
      <c r="AG111">
        <v>52.8</v>
      </c>
      <c r="AH111">
        <v>46.35</v>
      </c>
      <c r="AI111">
        <v>47.84</v>
      </c>
    </row>
    <row r="112" spans="1:35" x14ac:dyDescent="0.45">
      <c r="A112" s="2">
        <v>45796</v>
      </c>
      <c r="B112">
        <v>28.14</v>
      </c>
      <c r="C112">
        <v>32.96</v>
      </c>
      <c r="D112">
        <v>18.739999999999998</v>
      </c>
      <c r="E112">
        <v>27.9</v>
      </c>
      <c r="F112">
        <v>30.53</v>
      </c>
      <c r="G112">
        <v>45.16</v>
      </c>
      <c r="H112">
        <v>24.69</v>
      </c>
      <c r="I112">
        <v>53.82</v>
      </c>
      <c r="J112">
        <v>60.57</v>
      </c>
      <c r="K112">
        <v>58.82</v>
      </c>
      <c r="L112">
        <v>28.18</v>
      </c>
      <c r="M112">
        <v>51.08</v>
      </c>
      <c r="N112">
        <v>52.9</v>
      </c>
      <c r="O112">
        <v>54.78</v>
      </c>
      <c r="P112">
        <v>54.7</v>
      </c>
      <c r="Q112">
        <v>19.05</v>
      </c>
      <c r="R112">
        <v>1214.3900000000001</v>
      </c>
      <c r="S112">
        <v>32.49</v>
      </c>
      <c r="T112">
        <v>18.649999999999999</v>
      </c>
      <c r="U112">
        <v>12.865</v>
      </c>
      <c r="V112">
        <v>39.909999999999997</v>
      </c>
      <c r="W112">
        <v>45.15</v>
      </c>
      <c r="X112">
        <v>25.63</v>
      </c>
      <c r="Y112">
        <v>44.05</v>
      </c>
      <c r="Z112">
        <v>41.56</v>
      </c>
      <c r="AA112">
        <v>72.569999999999993</v>
      </c>
      <c r="AB112">
        <v>55.02</v>
      </c>
      <c r="AC112">
        <v>39.33</v>
      </c>
      <c r="AD112">
        <v>522.01</v>
      </c>
      <c r="AE112">
        <v>594.85</v>
      </c>
      <c r="AF112">
        <v>42.73</v>
      </c>
      <c r="AG112">
        <v>52.645000000000003</v>
      </c>
      <c r="AH112">
        <v>46.19</v>
      </c>
      <c r="AI112">
        <v>47.3</v>
      </c>
    </row>
    <row r="113" spans="1:35" x14ac:dyDescent="0.45">
      <c r="A113" s="2">
        <v>45793</v>
      </c>
      <c r="B113">
        <v>28.24</v>
      </c>
      <c r="C113">
        <v>32.61</v>
      </c>
      <c r="D113">
        <v>18.39</v>
      </c>
      <c r="E113">
        <v>27.69</v>
      </c>
      <c r="F113">
        <v>30.32</v>
      </c>
      <c r="G113">
        <v>44.57</v>
      </c>
      <c r="H113">
        <v>24.87</v>
      </c>
      <c r="I113">
        <v>54.01</v>
      </c>
      <c r="J113">
        <v>59.51</v>
      </c>
      <c r="K113">
        <v>58.79</v>
      </c>
      <c r="L113">
        <v>28</v>
      </c>
      <c r="M113">
        <v>51.24</v>
      </c>
      <c r="N113">
        <v>52.5</v>
      </c>
      <c r="O113">
        <v>54.66</v>
      </c>
      <c r="P113">
        <v>54.42</v>
      </c>
      <c r="Q113">
        <v>18.88</v>
      </c>
      <c r="R113">
        <v>1210.94</v>
      </c>
      <c r="S113">
        <v>32.43</v>
      </c>
      <c r="T113">
        <v>18.48</v>
      </c>
      <c r="U113">
        <v>12.75</v>
      </c>
      <c r="V113">
        <v>40.19</v>
      </c>
      <c r="W113">
        <v>45.41</v>
      </c>
      <c r="X113">
        <v>25.47</v>
      </c>
      <c r="Y113">
        <v>43.89</v>
      </c>
      <c r="Z113">
        <v>40.85</v>
      </c>
      <c r="AA113">
        <v>72.489999999999995</v>
      </c>
      <c r="AB113">
        <v>54.41</v>
      </c>
      <c r="AC113">
        <v>38.9</v>
      </c>
      <c r="AD113">
        <v>521.51</v>
      </c>
      <c r="AE113">
        <v>594.20000000000005</v>
      </c>
      <c r="AF113">
        <v>42.25</v>
      </c>
      <c r="AG113">
        <v>52.19</v>
      </c>
      <c r="AH113">
        <v>45.61</v>
      </c>
      <c r="AI113">
        <v>46.85</v>
      </c>
    </row>
    <row r="114" spans="1:35" x14ac:dyDescent="0.45">
      <c r="A114" s="2">
        <v>45792</v>
      </c>
      <c r="B114">
        <v>28.25</v>
      </c>
      <c r="C114">
        <v>33.07</v>
      </c>
      <c r="D114">
        <v>18.27</v>
      </c>
      <c r="E114">
        <v>27.62</v>
      </c>
      <c r="F114">
        <v>30.49</v>
      </c>
      <c r="G114">
        <v>45.06</v>
      </c>
      <c r="H114">
        <v>25.08</v>
      </c>
      <c r="I114">
        <v>53.99</v>
      </c>
      <c r="J114">
        <v>59.26</v>
      </c>
      <c r="K114">
        <v>58.8</v>
      </c>
      <c r="L114">
        <v>28.01</v>
      </c>
      <c r="M114">
        <v>51.09</v>
      </c>
      <c r="N114">
        <v>52.15</v>
      </c>
      <c r="O114">
        <v>54.77</v>
      </c>
      <c r="P114">
        <v>54.57</v>
      </c>
      <c r="Q114">
        <v>18.84</v>
      </c>
      <c r="R114">
        <v>1206.5899999999999</v>
      </c>
      <c r="S114">
        <v>31.91</v>
      </c>
      <c r="T114">
        <v>18.3</v>
      </c>
      <c r="U114">
        <v>12.81</v>
      </c>
      <c r="V114">
        <v>40.130000000000003</v>
      </c>
      <c r="W114">
        <v>45.6</v>
      </c>
      <c r="X114">
        <v>25.55</v>
      </c>
      <c r="Y114">
        <v>43.83</v>
      </c>
      <c r="Z114">
        <v>40.86</v>
      </c>
      <c r="AA114">
        <v>72.3</v>
      </c>
      <c r="AB114">
        <v>54.02</v>
      </c>
      <c r="AC114">
        <v>38.799999999999997</v>
      </c>
      <c r="AD114">
        <v>519.25</v>
      </c>
      <c r="AE114">
        <v>590.46</v>
      </c>
      <c r="AF114">
        <v>42.09</v>
      </c>
      <c r="AG114">
        <v>52.25</v>
      </c>
      <c r="AH114">
        <v>45.62</v>
      </c>
      <c r="AI114">
        <v>46.53</v>
      </c>
    </row>
    <row r="115" spans="1:35" x14ac:dyDescent="0.45">
      <c r="A115" s="2">
        <v>45791</v>
      </c>
      <c r="B115">
        <v>28.58</v>
      </c>
      <c r="C115">
        <v>33.24</v>
      </c>
      <c r="D115">
        <v>17.97</v>
      </c>
      <c r="E115">
        <v>28.01</v>
      </c>
      <c r="F115">
        <v>30.68</v>
      </c>
      <c r="G115">
        <v>44.95</v>
      </c>
      <c r="H115">
        <v>25.07</v>
      </c>
      <c r="I115">
        <v>53.77</v>
      </c>
      <c r="J115">
        <v>59.36</v>
      </c>
      <c r="K115">
        <v>58.61</v>
      </c>
      <c r="L115">
        <v>28.2</v>
      </c>
      <c r="M115">
        <v>50.22</v>
      </c>
      <c r="N115">
        <v>52.22</v>
      </c>
      <c r="O115">
        <v>53.97</v>
      </c>
      <c r="P115">
        <v>55.6</v>
      </c>
      <c r="Q115">
        <v>18.829999999999998</v>
      </c>
      <c r="R115">
        <v>1220.27</v>
      </c>
      <c r="S115">
        <v>32.479999999999997</v>
      </c>
      <c r="T115">
        <v>18.16</v>
      </c>
      <c r="U115">
        <v>12.82</v>
      </c>
      <c r="V115">
        <v>40.21</v>
      </c>
      <c r="W115">
        <v>45.33</v>
      </c>
      <c r="X115">
        <v>25.16</v>
      </c>
      <c r="Y115">
        <v>43.44</v>
      </c>
      <c r="Z115">
        <v>40.340000000000003</v>
      </c>
      <c r="AA115">
        <v>71.45</v>
      </c>
      <c r="AB115">
        <v>52.94</v>
      </c>
      <c r="AC115">
        <v>38.25</v>
      </c>
      <c r="AD115">
        <v>518.67999999999995</v>
      </c>
      <c r="AE115">
        <v>587.59</v>
      </c>
      <c r="AF115">
        <v>41.88</v>
      </c>
      <c r="AG115">
        <v>52.2</v>
      </c>
      <c r="AH115">
        <v>45.11</v>
      </c>
      <c r="AI115">
        <v>46.26</v>
      </c>
    </row>
    <row r="116" spans="1:35" x14ac:dyDescent="0.45">
      <c r="A116" s="2">
        <v>45790</v>
      </c>
      <c r="B116">
        <v>28.34</v>
      </c>
      <c r="C116">
        <v>32.56</v>
      </c>
      <c r="D116">
        <v>17.54</v>
      </c>
      <c r="E116">
        <v>28.06</v>
      </c>
      <c r="F116">
        <v>30.8</v>
      </c>
      <c r="G116">
        <v>45.11</v>
      </c>
      <c r="H116">
        <v>24.87</v>
      </c>
      <c r="I116">
        <v>53.28</v>
      </c>
      <c r="J116">
        <v>59.08</v>
      </c>
      <c r="K116">
        <v>58.12</v>
      </c>
      <c r="L116">
        <v>28.33</v>
      </c>
      <c r="M116">
        <v>50.41</v>
      </c>
      <c r="N116">
        <v>52.07</v>
      </c>
      <c r="O116">
        <v>54.01</v>
      </c>
      <c r="P116">
        <v>54.7</v>
      </c>
      <c r="Q116">
        <v>18.755299999999998</v>
      </c>
      <c r="R116">
        <v>1187.8599999999999</v>
      </c>
      <c r="S116">
        <v>32.46</v>
      </c>
      <c r="T116">
        <v>18.36</v>
      </c>
      <c r="U116">
        <v>12.74</v>
      </c>
      <c r="V116">
        <v>40.299999999999997</v>
      </c>
      <c r="W116">
        <v>45.62</v>
      </c>
      <c r="X116">
        <v>25.42</v>
      </c>
      <c r="Y116">
        <v>43.4</v>
      </c>
      <c r="Z116">
        <v>40.590000000000003</v>
      </c>
      <c r="AA116">
        <v>72.25</v>
      </c>
      <c r="AB116">
        <v>53.19</v>
      </c>
      <c r="AC116">
        <v>38.42</v>
      </c>
      <c r="AD116">
        <v>515.59</v>
      </c>
      <c r="AE116">
        <v>586.84</v>
      </c>
      <c r="AF116">
        <v>42.1</v>
      </c>
      <c r="AG116">
        <v>52.04</v>
      </c>
      <c r="AH116">
        <v>45.23</v>
      </c>
      <c r="AI116">
        <v>46</v>
      </c>
    </row>
    <row r="117" spans="1:35" x14ac:dyDescent="0.45">
      <c r="A117" s="2">
        <v>45789</v>
      </c>
      <c r="B117">
        <v>28.45</v>
      </c>
      <c r="C117">
        <v>32.35</v>
      </c>
      <c r="D117">
        <v>17.399999999999999</v>
      </c>
      <c r="E117">
        <v>27.75</v>
      </c>
      <c r="F117">
        <v>30.5</v>
      </c>
      <c r="G117">
        <v>44.74</v>
      </c>
      <c r="H117">
        <v>24.5</v>
      </c>
      <c r="I117">
        <v>52.95</v>
      </c>
      <c r="J117">
        <v>57.84</v>
      </c>
      <c r="K117">
        <v>58.04</v>
      </c>
      <c r="L117">
        <v>27.49</v>
      </c>
      <c r="M117">
        <v>50.19</v>
      </c>
      <c r="N117">
        <v>51.6</v>
      </c>
      <c r="O117">
        <v>54.32</v>
      </c>
      <c r="P117">
        <v>55.06</v>
      </c>
      <c r="Q117">
        <v>18.7</v>
      </c>
      <c r="R117">
        <v>1198.98</v>
      </c>
      <c r="S117">
        <v>32.619999999999997</v>
      </c>
      <c r="T117">
        <v>18.13</v>
      </c>
      <c r="U117">
        <v>12.69</v>
      </c>
      <c r="V117">
        <v>40.04</v>
      </c>
      <c r="W117">
        <v>44.75</v>
      </c>
      <c r="X117">
        <v>25.18</v>
      </c>
      <c r="Y117">
        <v>43.08</v>
      </c>
      <c r="Z117">
        <v>40.380000000000003</v>
      </c>
      <c r="AA117">
        <v>72.8</v>
      </c>
      <c r="AB117">
        <v>53.53</v>
      </c>
      <c r="AC117">
        <v>38.24</v>
      </c>
      <c r="AD117">
        <v>507.85</v>
      </c>
      <c r="AE117">
        <v>582.99</v>
      </c>
      <c r="AF117">
        <v>41.81</v>
      </c>
      <c r="AG117">
        <v>51.6</v>
      </c>
      <c r="AH117">
        <v>45.09</v>
      </c>
      <c r="AI117">
        <v>45.66</v>
      </c>
    </row>
    <row r="118" spans="1:35" x14ac:dyDescent="0.45">
      <c r="A118" s="2">
        <v>45786</v>
      </c>
      <c r="B118">
        <v>27.78</v>
      </c>
      <c r="C118">
        <v>32.200000000000003</v>
      </c>
      <c r="D118">
        <v>17.41</v>
      </c>
      <c r="E118">
        <v>27.62</v>
      </c>
      <c r="F118">
        <v>30.88</v>
      </c>
      <c r="G118">
        <v>45.330300000000001</v>
      </c>
      <c r="H118">
        <v>24.45</v>
      </c>
      <c r="I118">
        <v>51.75</v>
      </c>
      <c r="J118">
        <v>58.12</v>
      </c>
      <c r="K118">
        <v>57.69</v>
      </c>
      <c r="L118">
        <v>27.56</v>
      </c>
      <c r="M118">
        <v>50.64</v>
      </c>
      <c r="N118">
        <v>51.048299999999998</v>
      </c>
      <c r="O118">
        <v>52.39</v>
      </c>
      <c r="P118">
        <v>53.25</v>
      </c>
      <c r="Q118">
        <v>18.690000000000001</v>
      </c>
      <c r="R118">
        <v>1197.26</v>
      </c>
      <c r="S118">
        <v>31.41</v>
      </c>
      <c r="T118">
        <v>18.149999999999999</v>
      </c>
      <c r="U118">
        <v>12.49</v>
      </c>
      <c r="V118">
        <v>39.54</v>
      </c>
      <c r="W118">
        <v>45.17</v>
      </c>
      <c r="X118">
        <v>25.01</v>
      </c>
      <c r="Y118">
        <v>42.85</v>
      </c>
      <c r="Z118">
        <v>40.770000000000003</v>
      </c>
      <c r="AA118">
        <v>72.010000000000005</v>
      </c>
      <c r="AB118">
        <v>53.58</v>
      </c>
      <c r="AC118">
        <v>38.29</v>
      </c>
      <c r="AD118">
        <v>487.97</v>
      </c>
      <c r="AE118">
        <v>564.34</v>
      </c>
      <c r="AF118">
        <v>41.68</v>
      </c>
      <c r="AG118">
        <v>50.79</v>
      </c>
      <c r="AH118">
        <v>44.38</v>
      </c>
      <c r="AI118">
        <v>45.81</v>
      </c>
    </row>
    <row r="119" spans="1:35" x14ac:dyDescent="0.45">
      <c r="A119" s="2">
        <v>45785</v>
      </c>
      <c r="B119">
        <v>27.85</v>
      </c>
      <c r="C119">
        <v>32.15</v>
      </c>
      <c r="D119">
        <v>17.45</v>
      </c>
      <c r="E119">
        <v>27.16</v>
      </c>
      <c r="F119">
        <v>29.94</v>
      </c>
      <c r="G119">
        <v>45.02</v>
      </c>
      <c r="H119">
        <v>24.31</v>
      </c>
      <c r="I119">
        <v>51.16</v>
      </c>
      <c r="J119">
        <v>58.11</v>
      </c>
      <c r="K119">
        <v>57.2</v>
      </c>
      <c r="L119">
        <v>27.48</v>
      </c>
      <c r="M119">
        <v>49.85</v>
      </c>
      <c r="N119">
        <v>50.26</v>
      </c>
      <c r="O119">
        <v>51.54</v>
      </c>
      <c r="P119">
        <v>53.45</v>
      </c>
      <c r="Q119">
        <v>18.614999999999998</v>
      </c>
      <c r="R119">
        <v>1171.1199999999999</v>
      </c>
      <c r="S119">
        <v>31.19</v>
      </c>
      <c r="T119">
        <v>18.14</v>
      </c>
      <c r="U119">
        <v>12.6</v>
      </c>
      <c r="V119">
        <v>39.44</v>
      </c>
      <c r="W119">
        <v>44.23</v>
      </c>
      <c r="X119">
        <v>24.83</v>
      </c>
      <c r="Y119">
        <v>42.81</v>
      </c>
      <c r="Z119">
        <v>40.46</v>
      </c>
      <c r="AA119">
        <v>71.83</v>
      </c>
      <c r="AB119">
        <v>53.58</v>
      </c>
      <c r="AC119">
        <v>38.11</v>
      </c>
      <c r="AD119">
        <v>488.29</v>
      </c>
      <c r="AE119">
        <v>565.05999999999995</v>
      </c>
      <c r="AF119">
        <v>41.32</v>
      </c>
      <c r="AG119">
        <v>50.32</v>
      </c>
      <c r="AH119">
        <v>44.26</v>
      </c>
      <c r="AI119">
        <v>45.36</v>
      </c>
    </row>
    <row r="120" spans="1:35" x14ac:dyDescent="0.45">
      <c r="A120" s="2">
        <v>45784</v>
      </c>
      <c r="B120">
        <v>27.58</v>
      </c>
      <c r="C120">
        <v>31.75</v>
      </c>
      <c r="D120">
        <v>17.71</v>
      </c>
      <c r="E120">
        <v>27.56</v>
      </c>
      <c r="F120">
        <v>29.66</v>
      </c>
      <c r="G120">
        <v>44.79</v>
      </c>
      <c r="H120">
        <v>24.68</v>
      </c>
      <c r="I120">
        <v>51</v>
      </c>
      <c r="J120">
        <v>59.09</v>
      </c>
      <c r="K120">
        <v>57.79</v>
      </c>
      <c r="L120">
        <v>26.4</v>
      </c>
      <c r="M120">
        <v>50.23</v>
      </c>
      <c r="N120">
        <v>50.37</v>
      </c>
      <c r="O120">
        <v>53.22</v>
      </c>
      <c r="P120">
        <v>52.69</v>
      </c>
      <c r="Q120">
        <v>18.510000000000002</v>
      </c>
      <c r="R120">
        <v>1159.53</v>
      </c>
      <c r="S120">
        <v>30.31</v>
      </c>
      <c r="T120">
        <v>18.18</v>
      </c>
      <c r="U120">
        <v>12.42</v>
      </c>
      <c r="V120">
        <v>39.53</v>
      </c>
      <c r="W120">
        <v>44.56</v>
      </c>
      <c r="X120">
        <v>24.89</v>
      </c>
      <c r="Y120">
        <v>42.89</v>
      </c>
      <c r="Z120">
        <v>40.44</v>
      </c>
      <c r="AA120">
        <v>71.98</v>
      </c>
      <c r="AB120">
        <v>54.15</v>
      </c>
      <c r="AC120">
        <v>38.43</v>
      </c>
      <c r="AD120">
        <v>483.3</v>
      </c>
      <c r="AE120">
        <v>561.15</v>
      </c>
      <c r="AF120">
        <v>41.32</v>
      </c>
      <c r="AG120">
        <v>50.21</v>
      </c>
      <c r="AH120">
        <v>44.38</v>
      </c>
      <c r="AI120">
        <v>44.99</v>
      </c>
    </row>
    <row r="121" spans="1:35" x14ac:dyDescent="0.45">
      <c r="A121" s="2">
        <v>45783</v>
      </c>
      <c r="B121">
        <v>27.82</v>
      </c>
      <c r="C121">
        <v>31.62</v>
      </c>
      <c r="D121">
        <v>17.739999999999998</v>
      </c>
      <c r="E121">
        <v>27.35</v>
      </c>
      <c r="F121">
        <v>29.48</v>
      </c>
      <c r="G121">
        <v>45.45</v>
      </c>
      <c r="H121">
        <v>24.64</v>
      </c>
      <c r="I121">
        <v>51.56</v>
      </c>
      <c r="J121">
        <v>58.39</v>
      </c>
      <c r="K121">
        <v>58.5</v>
      </c>
      <c r="L121">
        <v>26.61</v>
      </c>
      <c r="M121">
        <v>50.71</v>
      </c>
      <c r="N121">
        <v>50.13</v>
      </c>
      <c r="O121">
        <v>53.68</v>
      </c>
      <c r="P121">
        <v>53.95</v>
      </c>
      <c r="Q121">
        <v>18.55</v>
      </c>
      <c r="R121">
        <v>1159</v>
      </c>
      <c r="S121">
        <v>30.76</v>
      </c>
      <c r="T121">
        <v>18.309999999999999</v>
      </c>
      <c r="U121">
        <v>12.22</v>
      </c>
      <c r="V121">
        <v>39.72</v>
      </c>
      <c r="W121">
        <v>44.82</v>
      </c>
      <c r="X121">
        <v>25.05</v>
      </c>
      <c r="Y121">
        <v>42.77</v>
      </c>
      <c r="Z121">
        <v>40.67</v>
      </c>
      <c r="AA121">
        <v>72.430000000000007</v>
      </c>
      <c r="AB121">
        <v>54.34</v>
      </c>
      <c r="AC121">
        <v>38.57</v>
      </c>
      <c r="AD121">
        <v>481.41</v>
      </c>
      <c r="AE121">
        <v>558.79999999999995</v>
      </c>
      <c r="AF121">
        <v>41.62</v>
      </c>
      <c r="AG121">
        <v>49.98</v>
      </c>
      <c r="AH121">
        <v>44.18</v>
      </c>
      <c r="AI121">
        <v>45.22</v>
      </c>
    </row>
    <row r="122" spans="1:35" x14ac:dyDescent="0.45">
      <c r="A122" s="2">
        <v>45782</v>
      </c>
      <c r="B122">
        <v>27.7</v>
      </c>
      <c r="C122">
        <v>31.58</v>
      </c>
      <c r="D122">
        <v>17.649999999999999</v>
      </c>
      <c r="E122">
        <v>27.03</v>
      </c>
      <c r="F122">
        <v>29.83</v>
      </c>
      <c r="G122">
        <v>44.700299999999999</v>
      </c>
      <c r="H122">
        <v>24.86</v>
      </c>
      <c r="I122">
        <v>52.96</v>
      </c>
      <c r="J122">
        <v>56.68</v>
      </c>
      <c r="K122">
        <v>58.38</v>
      </c>
      <c r="L122">
        <v>26.71</v>
      </c>
      <c r="M122">
        <v>50.44</v>
      </c>
      <c r="N122">
        <v>50.44</v>
      </c>
      <c r="O122">
        <v>54.32</v>
      </c>
      <c r="P122">
        <v>53.4</v>
      </c>
      <c r="Q122">
        <v>18.55</v>
      </c>
      <c r="R122">
        <v>1146.8599999999999</v>
      </c>
      <c r="S122">
        <v>30.7</v>
      </c>
      <c r="T122">
        <v>18.23</v>
      </c>
      <c r="U122">
        <v>12.27</v>
      </c>
      <c r="V122">
        <v>39.71</v>
      </c>
      <c r="W122">
        <v>44.49</v>
      </c>
      <c r="X122">
        <v>24.99</v>
      </c>
      <c r="Y122">
        <v>42.66</v>
      </c>
      <c r="Z122">
        <v>40.72</v>
      </c>
      <c r="AA122">
        <v>72.39</v>
      </c>
      <c r="AB122">
        <v>54.64</v>
      </c>
      <c r="AC122">
        <v>38.64</v>
      </c>
      <c r="AD122">
        <v>485.93</v>
      </c>
      <c r="AE122">
        <v>563.51</v>
      </c>
      <c r="AF122">
        <v>41.84</v>
      </c>
      <c r="AG122">
        <v>50.14</v>
      </c>
      <c r="AH122">
        <v>44.28</v>
      </c>
      <c r="AI122">
        <v>45.07</v>
      </c>
    </row>
    <row r="123" spans="1:35" x14ac:dyDescent="0.45">
      <c r="A123" s="2">
        <v>45779</v>
      </c>
      <c r="B123">
        <v>27.66</v>
      </c>
      <c r="C123">
        <v>31.35</v>
      </c>
      <c r="D123">
        <v>17.63</v>
      </c>
      <c r="E123">
        <v>27.27</v>
      </c>
      <c r="F123">
        <v>30.09</v>
      </c>
      <c r="G123">
        <v>44.44</v>
      </c>
      <c r="H123">
        <v>24.85</v>
      </c>
      <c r="I123">
        <v>50.95</v>
      </c>
      <c r="J123">
        <v>56.94</v>
      </c>
      <c r="K123">
        <v>57.71</v>
      </c>
      <c r="L123">
        <v>27.12</v>
      </c>
      <c r="M123">
        <v>50.19</v>
      </c>
      <c r="N123">
        <v>50.1</v>
      </c>
      <c r="O123">
        <v>53.91</v>
      </c>
      <c r="P123">
        <v>53.42</v>
      </c>
      <c r="Q123">
        <v>18.54</v>
      </c>
      <c r="R123">
        <v>1153.77</v>
      </c>
      <c r="S123">
        <v>30.94</v>
      </c>
      <c r="T123">
        <v>18.14</v>
      </c>
      <c r="U123">
        <v>12.24</v>
      </c>
      <c r="V123">
        <v>40.33</v>
      </c>
      <c r="W123">
        <v>44.29</v>
      </c>
      <c r="X123">
        <v>25.31</v>
      </c>
      <c r="Y123">
        <v>42.84</v>
      </c>
      <c r="Z123">
        <v>40.340000000000003</v>
      </c>
      <c r="AA123">
        <v>71.89</v>
      </c>
      <c r="AB123">
        <v>54.47</v>
      </c>
      <c r="AC123">
        <v>38.6</v>
      </c>
      <c r="AD123">
        <v>488.83</v>
      </c>
      <c r="AE123">
        <v>566.76</v>
      </c>
      <c r="AF123">
        <v>41.86</v>
      </c>
      <c r="AG123">
        <v>50.27</v>
      </c>
      <c r="AH123">
        <v>44.55</v>
      </c>
      <c r="AI123">
        <v>44.99</v>
      </c>
    </row>
    <row r="124" spans="1:35" x14ac:dyDescent="0.45">
      <c r="A124" s="2">
        <v>45778</v>
      </c>
      <c r="B124">
        <v>26.92</v>
      </c>
      <c r="C124">
        <v>31.07</v>
      </c>
      <c r="D124">
        <v>17.3</v>
      </c>
      <c r="E124">
        <v>26.86</v>
      </c>
      <c r="F124">
        <v>29.45</v>
      </c>
      <c r="G124">
        <v>43.74</v>
      </c>
      <c r="H124">
        <v>24.12</v>
      </c>
      <c r="I124">
        <v>47.82</v>
      </c>
      <c r="J124">
        <v>56.67</v>
      </c>
      <c r="K124">
        <v>55.6</v>
      </c>
      <c r="L124">
        <v>26.88</v>
      </c>
      <c r="M124">
        <v>49.27</v>
      </c>
      <c r="N124">
        <v>49.3</v>
      </c>
      <c r="O124">
        <v>53.54</v>
      </c>
      <c r="P124">
        <v>51.59</v>
      </c>
      <c r="Q124">
        <v>18.34</v>
      </c>
      <c r="R124">
        <v>1144.05</v>
      </c>
      <c r="S124">
        <v>30.66</v>
      </c>
      <c r="T124">
        <v>17.96</v>
      </c>
      <c r="U124">
        <v>12.11</v>
      </c>
      <c r="V124">
        <v>40.01</v>
      </c>
      <c r="W124">
        <v>43.06</v>
      </c>
      <c r="X124">
        <v>24.65</v>
      </c>
      <c r="Y124">
        <v>42.31</v>
      </c>
      <c r="Z124">
        <v>39.46</v>
      </c>
      <c r="AA124">
        <v>71.17</v>
      </c>
      <c r="AB124">
        <v>53.52</v>
      </c>
      <c r="AC124">
        <v>37.880000000000003</v>
      </c>
      <c r="AD124">
        <v>481.68</v>
      </c>
      <c r="AE124">
        <v>558.47</v>
      </c>
      <c r="AF124">
        <v>41.07</v>
      </c>
      <c r="AG124">
        <v>48.78</v>
      </c>
      <c r="AH124">
        <v>43.12</v>
      </c>
      <c r="AI124">
        <v>44.26</v>
      </c>
    </row>
    <row r="125" spans="1:35" x14ac:dyDescent="0.45">
      <c r="A125" s="2">
        <v>45777</v>
      </c>
      <c r="B125">
        <v>27.06</v>
      </c>
      <c r="C125">
        <v>31.13</v>
      </c>
      <c r="D125">
        <v>17.309999999999999</v>
      </c>
      <c r="E125">
        <v>26.89</v>
      </c>
      <c r="F125">
        <v>29.48</v>
      </c>
      <c r="G125">
        <v>44.33</v>
      </c>
      <c r="H125">
        <v>24.17</v>
      </c>
      <c r="I125">
        <v>47.48</v>
      </c>
      <c r="J125">
        <v>56.97</v>
      </c>
      <c r="K125">
        <v>56.19</v>
      </c>
      <c r="L125">
        <v>27.04</v>
      </c>
      <c r="M125">
        <v>49.52</v>
      </c>
      <c r="N125">
        <v>49.52</v>
      </c>
      <c r="O125">
        <v>53.57</v>
      </c>
      <c r="P125">
        <v>51.66</v>
      </c>
      <c r="Q125">
        <v>18.309999999999999</v>
      </c>
      <c r="R125">
        <v>1134.71</v>
      </c>
      <c r="S125">
        <v>30.67</v>
      </c>
      <c r="T125">
        <v>17.88</v>
      </c>
      <c r="U125">
        <v>12.07</v>
      </c>
      <c r="V125">
        <v>40.43</v>
      </c>
      <c r="W125">
        <v>42.61</v>
      </c>
      <c r="X125">
        <v>24.67</v>
      </c>
      <c r="Y125">
        <v>42.45</v>
      </c>
      <c r="Z125">
        <v>39.49</v>
      </c>
      <c r="AA125">
        <v>71.430000000000007</v>
      </c>
      <c r="AB125">
        <v>53.86</v>
      </c>
      <c r="AC125">
        <v>38.1</v>
      </c>
      <c r="AD125">
        <v>475.47</v>
      </c>
      <c r="AE125">
        <v>554.54</v>
      </c>
      <c r="AF125">
        <v>41.04</v>
      </c>
      <c r="AG125">
        <v>48.85</v>
      </c>
      <c r="AH125">
        <v>43.64</v>
      </c>
      <c r="AI125">
        <v>44.21</v>
      </c>
    </row>
    <row r="126" spans="1:35" x14ac:dyDescent="0.45">
      <c r="A126" s="2">
        <v>45776</v>
      </c>
      <c r="B126">
        <v>27.14</v>
      </c>
      <c r="C126">
        <v>31.44</v>
      </c>
      <c r="D126">
        <v>17.100000000000001</v>
      </c>
      <c r="E126">
        <v>26.41</v>
      </c>
      <c r="F126">
        <v>30.3</v>
      </c>
      <c r="G126">
        <v>44.8</v>
      </c>
      <c r="H126">
        <v>23.7</v>
      </c>
      <c r="I126">
        <v>47.15</v>
      </c>
      <c r="J126">
        <v>56.42</v>
      </c>
      <c r="K126">
        <v>56.1</v>
      </c>
      <c r="L126">
        <v>27.36</v>
      </c>
      <c r="M126">
        <v>49.14</v>
      </c>
      <c r="N126">
        <v>49.99</v>
      </c>
      <c r="O126">
        <v>53.54</v>
      </c>
      <c r="P126">
        <v>51.68</v>
      </c>
      <c r="Q126">
        <v>18.2</v>
      </c>
      <c r="R126">
        <v>1150.95</v>
      </c>
      <c r="S126">
        <v>31.18</v>
      </c>
      <c r="T126">
        <v>17.989999999999998</v>
      </c>
      <c r="U126">
        <v>12.05</v>
      </c>
      <c r="V126">
        <v>40.74</v>
      </c>
      <c r="W126">
        <v>43.35</v>
      </c>
      <c r="X126">
        <v>24.55</v>
      </c>
      <c r="Y126">
        <v>42.45</v>
      </c>
      <c r="Z126">
        <v>39.67</v>
      </c>
      <c r="AA126">
        <v>72.02</v>
      </c>
      <c r="AB126">
        <v>53.67</v>
      </c>
      <c r="AC126">
        <v>38.35</v>
      </c>
      <c r="AD126">
        <v>475.53</v>
      </c>
      <c r="AE126">
        <v>554.32000000000005</v>
      </c>
      <c r="AF126">
        <v>40.94</v>
      </c>
      <c r="AG126">
        <v>48.92</v>
      </c>
      <c r="AH126">
        <v>43</v>
      </c>
      <c r="AI126">
        <v>44.67</v>
      </c>
    </row>
    <row r="127" spans="1:35" x14ac:dyDescent="0.45">
      <c r="A127" s="2">
        <v>45775</v>
      </c>
      <c r="B127">
        <v>27.14</v>
      </c>
      <c r="C127">
        <v>31.24</v>
      </c>
      <c r="D127">
        <v>16.93</v>
      </c>
      <c r="E127">
        <v>26.18</v>
      </c>
      <c r="F127">
        <v>30.3</v>
      </c>
      <c r="G127">
        <v>44.6021</v>
      </c>
      <c r="H127">
        <v>23.71</v>
      </c>
      <c r="I127">
        <v>46.47</v>
      </c>
      <c r="J127">
        <v>58.12</v>
      </c>
      <c r="K127">
        <v>55.65</v>
      </c>
      <c r="L127">
        <v>27.21</v>
      </c>
      <c r="M127">
        <v>49.09</v>
      </c>
      <c r="N127">
        <v>49.71</v>
      </c>
      <c r="O127">
        <v>53.29</v>
      </c>
      <c r="P127">
        <v>51.85</v>
      </c>
      <c r="Q127">
        <v>18.14</v>
      </c>
      <c r="R127">
        <v>1141.28</v>
      </c>
      <c r="S127">
        <v>31.48</v>
      </c>
      <c r="T127">
        <v>17.64</v>
      </c>
      <c r="U127">
        <v>11.95</v>
      </c>
      <c r="V127">
        <v>40.85</v>
      </c>
      <c r="W127">
        <v>43.6</v>
      </c>
      <c r="X127">
        <v>24.52</v>
      </c>
      <c r="Y127">
        <v>42.37</v>
      </c>
      <c r="Z127">
        <v>39.47</v>
      </c>
      <c r="AA127">
        <v>71.739999999999995</v>
      </c>
      <c r="AB127">
        <v>53.71</v>
      </c>
      <c r="AC127">
        <v>38.19</v>
      </c>
      <c r="AD127">
        <v>472.41</v>
      </c>
      <c r="AE127">
        <v>550.85</v>
      </c>
      <c r="AF127">
        <v>41.04</v>
      </c>
      <c r="AG127">
        <v>48.79</v>
      </c>
      <c r="AH127">
        <v>43.61</v>
      </c>
      <c r="AI127">
        <v>44.23</v>
      </c>
    </row>
    <row r="128" spans="1:35" x14ac:dyDescent="0.45">
      <c r="A128" s="2">
        <v>45772</v>
      </c>
      <c r="B128">
        <v>27.25</v>
      </c>
      <c r="C128">
        <v>31.67</v>
      </c>
      <c r="D128">
        <v>16.77</v>
      </c>
      <c r="E128">
        <v>26.26</v>
      </c>
      <c r="F128">
        <v>30.04</v>
      </c>
      <c r="G128">
        <v>44.4285</v>
      </c>
      <c r="H128">
        <v>23.43</v>
      </c>
      <c r="I128">
        <v>46.34</v>
      </c>
      <c r="J128">
        <v>57.94</v>
      </c>
      <c r="K128">
        <v>55.81</v>
      </c>
      <c r="L128">
        <v>26.94</v>
      </c>
      <c r="M128">
        <v>48.38</v>
      </c>
      <c r="N128">
        <v>49.52</v>
      </c>
      <c r="O128">
        <v>52.85</v>
      </c>
      <c r="P128">
        <v>51.91</v>
      </c>
      <c r="Q128">
        <v>18.16</v>
      </c>
      <c r="R128">
        <v>1138.9000000000001</v>
      </c>
      <c r="S128">
        <v>31.96</v>
      </c>
      <c r="T128">
        <v>17.47</v>
      </c>
      <c r="U128">
        <v>12.01</v>
      </c>
      <c r="V128">
        <v>41.16</v>
      </c>
      <c r="W128">
        <v>43.76</v>
      </c>
      <c r="X128">
        <v>24.51</v>
      </c>
      <c r="Y128">
        <v>42.04</v>
      </c>
      <c r="Z128">
        <v>39.36</v>
      </c>
      <c r="AA128">
        <v>70.77</v>
      </c>
      <c r="AB128">
        <v>53.04</v>
      </c>
      <c r="AC128">
        <v>37.94</v>
      </c>
      <c r="AD128">
        <v>472.56</v>
      </c>
      <c r="AE128">
        <v>550.64</v>
      </c>
      <c r="AF128">
        <v>40.950000000000003</v>
      </c>
      <c r="AG128">
        <v>48.78</v>
      </c>
      <c r="AH128">
        <v>43.62</v>
      </c>
      <c r="AI128">
        <v>44.04</v>
      </c>
    </row>
    <row r="129" spans="1:35" x14ac:dyDescent="0.45">
      <c r="A129" s="2">
        <v>45771</v>
      </c>
      <c r="B129">
        <v>27.29</v>
      </c>
      <c r="C129">
        <v>31.7</v>
      </c>
      <c r="D129">
        <v>16.760000000000002</v>
      </c>
      <c r="E129">
        <v>25.96</v>
      </c>
      <c r="F129">
        <v>30.19</v>
      </c>
      <c r="G129">
        <v>44.55</v>
      </c>
      <c r="H129">
        <v>23.43</v>
      </c>
      <c r="I129">
        <v>46.18</v>
      </c>
      <c r="J129">
        <v>57.34</v>
      </c>
      <c r="K129">
        <v>55.95</v>
      </c>
      <c r="L129">
        <v>26.74</v>
      </c>
      <c r="M129">
        <v>47.96</v>
      </c>
      <c r="N129">
        <v>49.95</v>
      </c>
      <c r="O129">
        <v>53.74</v>
      </c>
      <c r="P129">
        <v>51.97</v>
      </c>
      <c r="Q129">
        <v>18.12</v>
      </c>
      <c r="R129">
        <v>1128.6600000000001</v>
      </c>
      <c r="S129">
        <v>32.18</v>
      </c>
      <c r="T129">
        <v>17.57</v>
      </c>
      <c r="U129">
        <v>12</v>
      </c>
      <c r="V129">
        <v>41.05</v>
      </c>
      <c r="W129">
        <v>43.805</v>
      </c>
      <c r="X129">
        <v>24.51</v>
      </c>
      <c r="Y129">
        <v>42.06</v>
      </c>
      <c r="Z129">
        <v>39.03</v>
      </c>
      <c r="AA129">
        <v>70.28</v>
      </c>
      <c r="AB129">
        <v>52.96</v>
      </c>
      <c r="AC129">
        <v>37.89</v>
      </c>
      <c r="AD129">
        <v>467.35</v>
      </c>
      <c r="AE129">
        <v>546.69000000000005</v>
      </c>
      <c r="AF129">
        <v>40.72</v>
      </c>
      <c r="AG129">
        <v>48.41</v>
      </c>
      <c r="AH129">
        <v>43.32</v>
      </c>
      <c r="AI129">
        <v>43.48</v>
      </c>
    </row>
    <row r="130" spans="1:35" x14ac:dyDescent="0.45">
      <c r="A130" s="2">
        <v>45770</v>
      </c>
      <c r="B130">
        <v>27.2</v>
      </c>
      <c r="C130">
        <v>31.19</v>
      </c>
      <c r="D130">
        <v>16.61</v>
      </c>
      <c r="E130">
        <v>25.59</v>
      </c>
      <c r="F130">
        <v>29.43</v>
      </c>
      <c r="G130">
        <v>43.98</v>
      </c>
      <c r="H130">
        <v>23.07</v>
      </c>
      <c r="I130">
        <v>45.5</v>
      </c>
      <c r="J130">
        <v>56.51</v>
      </c>
      <c r="K130">
        <v>55.6</v>
      </c>
      <c r="L130">
        <v>26.31</v>
      </c>
      <c r="M130">
        <v>47.55</v>
      </c>
      <c r="N130">
        <v>49.35</v>
      </c>
      <c r="O130">
        <v>53.18</v>
      </c>
      <c r="P130">
        <v>51.66</v>
      </c>
      <c r="Q130">
        <v>17.899999999999999</v>
      </c>
      <c r="R130">
        <v>1133.95</v>
      </c>
      <c r="S130">
        <v>31.77</v>
      </c>
      <c r="T130">
        <v>17.23</v>
      </c>
      <c r="U130">
        <v>11.62</v>
      </c>
      <c r="V130">
        <v>40.369999999999997</v>
      </c>
      <c r="W130">
        <v>42.823799999999999</v>
      </c>
      <c r="X130">
        <v>24</v>
      </c>
      <c r="Y130">
        <v>41.52</v>
      </c>
      <c r="Z130">
        <v>38.44</v>
      </c>
      <c r="AA130">
        <v>69.48</v>
      </c>
      <c r="AB130">
        <v>52.23</v>
      </c>
      <c r="AC130">
        <v>37.549999999999997</v>
      </c>
      <c r="AD130">
        <v>454.56</v>
      </c>
      <c r="AE130">
        <v>535.41999999999996</v>
      </c>
      <c r="AF130">
        <v>40.119999999999997</v>
      </c>
      <c r="AG130">
        <v>47.77</v>
      </c>
      <c r="AH130">
        <v>42.43</v>
      </c>
      <c r="AI130">
        <v>42.69</v>
      </c>
    </row>
    <row r="131" spans="1:35" x14ac:dyDescent="0.45">
      <c r="A131" s="2">
        <v>45769</v>
      </c>
      <c r="B131">
        <v>27.16</v>
      </c>
      <c r="C131">
        <v>30.91</v>
      </c>
      <c r="D131">
        <v>16.36</v>
      </c>
      <c r="E131">
        <v>25.55</v>
      </c>
      <c r="F131">
        <v>29.25</v>
      </c>
      <c r="G131">
        <v>43.835999999999999</v>
      </c>
      <c r="H131">
        <v>22.91</v>
      </c>
      <c r="I131">
        <v>44.33</v>
      </c>
      <c r="J131">
        <v>55.51</v>
      </c>
      <c r="K131">
        <v>54.81</v>
      </c>
      <c r="L131">
        <v>25.86</v>
      </c>
      <c r="M131">
        <v>48.16</v>
      </c>
      <c r="N131">
        <v>49.05</v>
      </c>
      <c r="O131">
        <v>53.5</v>
      </c>
      <c r="P131">
        <v>50.9</v>
      </c>
      <c r="Q131">
        <v>17.91</v>
      </c>
      <c r="R131">
        <v>1088.18</v>
      </c>
      <c r="S131">
        <v>31.66</v>
      </c>
      <c r="T131">
        <v>17.010000000000002</v>
      </c>
      <c r="U131">
        <v>11.64</v>
      </c>
      <c r="V131">
        <v>40.409999999999997</v>
      </c>
      <c r="W131">
        <v>43.094999999999999</v>
      </c>
      <c r="X131">
        <v>23.96</v>
      </c>
      <c r="Y131">
        <v>41.39</v>
      </c>
      <c r="Z131">
        <v>38.03</v>
      </c>
      <c r="AA131">
        <v>69.27</v>
      </c>
      <c r="AB131">
        <v>52.45</v>
      </c>
      <c r="AC131">
        <v>37.58</v>
      </c>
      <c r="AD131">
        <v>444.48</v>
      </c>
      <c r="AE131">
        <v>527.25</v>
      </c>
      <c r="AF131">
        <v>39.840000000000003</v>
      </c>
      <c r="AG131">
        <v>47.1</v>
      </c>
      <c r="AH131">
        <v>42.68</v>
      </c>
      <c r="AI131">
        <v>42.81</v>
      </c>
    </row>
    <row r="132" spans="1:35" x14ac:dyDescent="0.45">
      <c r="A132" s="2">
        <v>45768</v>
      </c>
      <c r="B132">
        <v>27.04</v>
      </c>
      <c r="C132">
        <v>30.05</v>
      </c>
      <c r="D132">
        <v>16.03</v>
      </c>
      <c r="E132">
        <v>25.17</v>
      </c>
      <c r="F132">
        <v>28.63</v>
      </c>
      <c r="G132">
        <v>43.48</v>
      </c>
      <c r="H132">
        <v>23.04</v>
      </c>
      <c r="I132">
        <v>44.22</v>
      </c>
      <c r="J132">
        <v>54.34</v>
      </c>
      <c r="K132">
        <v>54.39</v>
      </c>
      <c r="L132">
        <v>25.2</v>
      </c>
      <c r="M132">
        <v>47.6</v>
      </c>
      <c r="N132">
        <v>47.02</v>
      </c>
      <c r="O132">
        <v>53</v>
      </c>
      <c r="P132">
        <v>49.39</v>
      </c>
      <c r="Q132">
        <v>17.78</v>
      </c>
      <c r="R132">
        <v>1074.5899999999999</v>
      </c>
      <c r="S132">
        <v>31.71</v>
      </c>
      <c r="T132">
        <v>16.760000000000002</v>
      </c>
      <c r="U132">
        <v>11.51</v>
      </c>
      <c r="V132">
        <v>39.9</v>
      </c>
      <c r="W132">
        <v>43.38</v>
      </c>
      <c r="X132">
        <v>23.48</v>
      </c>
      <c r="Y132">
        <v>40.770000000000003</v>
      </c>
      <c r="Z132">
        <v>37.03</v>
      </c>
      <c r="AA132">
        <v>67.92</v>
      </c>
      <c r="AB132">
        <v>51.82</v>
      </c>
      <c r="AC132">
        <v>36.82</v>
      </c>
      <c r="AD132">
        <v>433.11</v>
      </c>
      <c r="AE132">
        <v>513.88</v>
      </c>
      <c r="AF132">
        <v>38.97</v>
      </c>
      <c r="AG132">
        <v>46.09</v>
      </c>
      <c r="AH132">
        <v>41.77</v>
      </c>
      <c r="AI132">
        <v>41.94</v>
      </c>
    </row>
    <row r="133" spans="1:35" x14ac:dyDescent="0.45">
      <c r="A133" s="2">
        <v>45764</v>
      </c>
      <c r="B133">
        <v>26.82</v>
      </c>
      <c r="C133">
        <v>29.95</v>
      </c>
      <c r="D133">
        <v>16.13</v>
      </c>
      <c r="E133">
        <v>25.3019</v>
      </c>
      <c r="F133">
        <v>28.29</v>
      </c>
      <c r="G133">
        <v>43.2</v>
      </c>
      <c r="H133">
        <v>22.77</v>
      </c>
      <c r="I133">
        <v>44.88</v>
      </c>
      <c r="J133">
        <v>54.93</v>
      </c>
      <c r="K133">
        <v>54.31</v>
      </c>
      <c r="L133">
        <v>25.22</v>
      </c>
      <c r="M133">
        <v>47.9</v>
      </c>
      <c r="N133">
        <v>47.34</v>
      </c>
      <c r="O133">
        <v>52.26</v>
      </c>
      <c r="P133">
        <v>49.29</v>
      </c>
      <c r="Q133">
        <v>17.72</v>
      </c>
      <c r="R133">
        <v>1125.21</v>
      </c>
      <c r="S133">
        <v>31.91</v>
      </c>
      <c r="T133">
        <v>16.760000000000002</v>
      </c>
      <c r="U133">
        <v>11.73</v>
      </c>
      <c r="V133">
        <v>40.19</v>
      </c>
      <c r="W133">
        <v>43.5</v>
      </c>
      <c r="X133">
        <v>23.61</v>
      </c>
      <c r="Y133">
        <v>41.1</v>
      </c>
      <c r="Z133">
        <v>37.4</v>
      </c>
      <c r="AA133">
        <v>68.069999999999993</v>
      </c>
      <c r="AB133">
        <v>51.95</v>
      </c>
      <c r="AC133">
        <v>36.97</v>
      </c>
      <c r="AD133">
        <v>444.1</v>
      </c>
      <c r="AE133">
        <v>526.41</v>
      </c>
      <c r="AF133">
        <v>39.22</v>
      </c>
      <c r="AG133">
        <v>46.55</v>
      </c>
      <c r="AH133">
        <v>41.9</v>
      </c>
      <c r="AI133">
        <v>42.13</v>
      </c>
    </row>
    <row r="134" spans="1:35" x14ac:dyDescent="0.45">
      <c r="A134" s="2">
        <v>45763</v>
      </c>
      <c r="B134">
        <v>26.92</v>
      </c>
      <c r="C134">
        <v>29.43</v>
      </c>
      <c r="D134">
        <v>15.93</v>
      </c>
      <c r="E134">
        <v>25.25</v>
      </c>
      <c r="F134">
        <v>27.74</v>
      </c>
      <c r="G134">
        <v>43.351100000000002</v>
      </c>
      <c r="H134">
        <v>22.44</v>
      </c>
      <c r="I134">
        <v>44.99</v>
      </c>
      <c r="J134">
        <v>53.02</v>
      </c>
      <c r="K134">
        <v>54.06</v>
      </c>
      <c r="L134">
        <v>24.79</v>
      </c>
      <c r="M134">
        <v>47.43</v>
      </c>
      <c r="N134">
        <v>47.35</v>
      </c>
      <c r="O134">
        <v>51.13</v>
      </c>
      <c r="P134">
        <v>49.16</v>
      </c>
      <c r="Q134">
        <v>17.78</v>
      </c>
      <c r="R134">
        <v>1161.81</v>
      </c>
      <c r="S134">
        <v>31.21</v>
      </c>
      <c r="T134">
        <v>16.68</v>
      </c>
      <c r="U134">
        <v>11.5</v>
      </c>
      <c r="V134">
        <v>40.04</v>
      </c>
      <c r="W134">
        <v>43.03</v>
      </c>
      <c r="X134">
        <v>23.42</v>
      </c>
      <c r="Y134">
        <v>40.83</v>
      </c>
      <c r="Z134">
        <v>37.22</v>
      </c>
      <c r="AA134">
        <v>66.78</v>
      </c>
      <c r="AB134">
        <v>51.29</v>
      </c>
      <c r="AC134">
        <v>36.549999999999997</v>
      </c>
      <c r="AD134">
        <v>444.18</v>
      </c>
      <c r="AE134">
        <v>525.66</v>
      </c>
      <c r="AF134">
        <v>38.96</v>
      </c>
      <c r="AG134">
        <v>46.26</v>
      </c>
      <c r="AH134">
        <v>41.07</v>
      </c>
      <c r="AI134">
        <v>41.76</v>
      </c>
    </row>
    <row r="135" spans="1:35" x14ac:dyDescent="0.45">
      <c r="A135" s="2">
        <v>45762</v>
      </c>
      <c r="B135">
        <v>26.7</v>
      </c>
      <c r="C135">
        <v>29.35</v>
      </c>
      <c r="D135">
        <v>16.14</v>
      </c>
      <c r="E135">
        <v>25.414100000000001</v>
      </c>
      <c r="F135">
        <v>27.58</v>
      </c>
      <c r="G135">
        <v>43.15</v>
      </c>
      <c r="H135">
        <v>22.63</v>
      </c>
      <c r="I135">
        <v>46.05</v>
      </c>
      <c r="J135">
        <v>52.19</v>
      </c>
      <c r="K135">
        <v>54.38</v>
      </c>
      <c r="L135">
        <v>24.86</v>
      </c>
      <c r="M135">
        <v>47.1</v>
      </c>
      <c r="N135">
        <v>47.414999999999999</v>
      </c>
      <c r="O135">
        <v>51.13</v>
      </c>
      <c r="P135">
        <v>50.17</v>
      </c>
      <c r="Q135">
        <v>17.89</v>
      </c>
      <c r="R135">
        <v>1172.69</v>
      </c>
      <c r="S135">
        <v>31.85</v>
      </c>
      <c r="T135">
        <v>16.79</v>
      </c>
      <c r="U135">
        <v>11.74</v>
      </c>
      <c r="V135">
        <v>40.24</v>
      </c>
      <c r="W135">
        <v>42.68</v>
      </c>
      <c r="X135">
        <v>23.36</v>
      </c>
      <c r="Y135">
        <v>40.53</v>
      </c>
      <c r="Z135">
        <v>37.200000000000003</v>
      </c>
      <c r="AA135">
        <v>67.44</v>
      </c>
      <c r="AB135">
        <v>51.45</v>
      </c>
      <c r="AC135">
        <v>36.65</v>
      </c>
      <c r="AD135">
        <v>457.99</v>
      </c>
      <c r="AE135">
        <v>537.61</v>
      </c>
      <c r="AF135">
        <v>39</v>
      </c>
      <c r="AG135">
        <v>46.89</v>
      </c>
      <c r="AH135">
        <v>41.39</v>
      </c>
      <c r="AI135">
        <v>41.54</v>
      </c>
    </row>
    <row r="136" spans="1:35" x14ac:dyDescent="0.45">
      <c r="A136" s="2">
        <v>45761</v>
      </c>
      <c r="B136">
        <v>26.96</v>
      </c>
      <c r="C136">
        <v>29.13</v>
      </c>
      <c r="D136">
        <v>16.09</v>
      </c>
      <c r="E136">
        <v>25.19</v>
      </c>
      <c r="F136">
        <v>27.59</v>
      </c>
      <c r="G136">
        <v>43.14</v>
      </c>
      <c r="H136">
        <v>22.65</v>
      </c>
      <c r="I136">
        <v>45.77</v>
      </c>
      <c r="J136">
        <v>51.91</v>
      </c>
      <c r="K136">
        <v>54.35</v>
      </c>
      <c r="L136">
        <v>25.01</v>
      </c>
      <c r="M136">
        <v>47.22</v>
      </c>
      <c r="N136">
        <v>46.92</v>
      </c>
      <c r="O136">
        <v>51.03</v>
      </c>
      <c r="P136">
        <v>50.56</v>
      </c>
      <c r="Q136">
        <v>17.79</v>
      </c>
      <c r="R136">
        <v>1168.02</v>
      </c>
      <c r="S136">
        <v>32.130000000000003</v>
      </c>
      <c r="T136">
        <v>16.71</v>
      </c>
      <c r="U136">
        <v>11.93</v>
      </c>
      <c r="V136">
        <v>40.01</v>
      </c>
      <c r="W136">
        <v>43.1</v>
      </c>
      <c r="X136">
        <v>23.29</v>
      </c>
      <c r="Y136">
        <v>40.44</v>
      </c>
      <c r="Z136">
        <v>36.82</v>
      </c>
      <c r="AA136">
        <v>66.900000000000006</v>
      </c>
      <c r="AB136">
        <v>51.2</v>
      </c>
      <c r="AC136">
        <v>36.15</v>
      </c>
      <c r="AD136">
        <v>457.48</v>
      </c>
      <c r="AE136">
        <v>539.12</v>
      </c>
      <c r="AF136">
        <v>38.85</v>
      </c>
      <c r="AG136">
        <v>46.61</v>
      </c>
      <c r="AH136">
        <v>40.72</v>
      </c>
      <c r="AI136">
        <v>40.92</v>
      </c>
    </row>
    <row r="137" spans="1:35" x14ac:dyDescent="0.45">
      <c r="A137" s="2">
        <v>45758</v>
      </c>
      <c r="B137">
        <v>27.09</v>
      </c>
      <c r="C137">
        <v>28.39</v>
      </c>
      <c r="D137">
        <v>15.87</v>
      </c>
      <c r="E137">
        <v>24.96</v>
      </c>
      <c r="F137">
        <v>27.25</v>
      </c>
      <c r="G137">
        <v>42.085000000000001</v>
      </c>
      <c r="H137">
        <v>22.46</v>
      </c>
      <c r="I137">
        <v>45.62</v>
      </c>
      <c r="J137">
        <v>50.68</v>
      </c>
      <c r="K137">
        <v>54.31</v>
      </c>
      <c r="L137">
        <v>24.69</v>
      </c>
      <c r="M137">
        <v>45.62</v>
      </c>
      <c r="N137">
        <v>45.92</v>
      </c>
      <c r="O137">
        <v>50.76</v>
      </c>
      <c r="P137">
        <v>49.68</v>
      </c>
      <c r="Q137">
        <v>17.61</v>
      </c>
      <c r="R137">
        <v>1158.0899999999999</v>
      </c>
      <c r="S137">
        <v>32.08</v>
      </c>
      <c r="T137">
        <v>16.510000000000002</v>
      </c>
      <c r="U137">
        <v>11.87</v>
      </c>
      <c r="V137">
        <v>39.58</v>
      </c>
      <c r="W137">
        <v>42.39</v>
      </c>
      <c r="X137">
        <v>22.77</v>
      </c>
      <c r="Y137">
        <v>39.869999999999997</v>
      </c>
      <c r="Z137">
        <v>36.369999999999997</v>
      </c>
      <c r="AA137">
        <v>65.819999999999993</v>
      </c>
      <c r="AB137">
        <v>51.05</v>
      </c>
      <c r="AC137">
        <v>35.57</v>
      </c>
      <c r="AD137">
        <v>454.4</v>
      </c>
      <c r="AE137">
        <v>533.94000000000005</v>
      </c>
      <c r="AF137">
        <v>38.97</v>
      </c>
      <c r="AG137">
        <v>45.81</v>
      </c>
      <c r="AH137">
        <v>40.31</v>
      </c>
      <c r="AI137">
        <v>40.53</v>
      </c>
    </row>
    <row r="138" spans="1:35" x14ac:dyDescent="0.45">
      <c r="A138" s="2">
        <v>45757</v>
      </c>
      <c r="B138">
        <v>26.64</v>
      </c>
      <c r="C138">
        <v>27.51</v>
      </c>
      <c r="D138">
        <v>15.45</v>
      </c>
      <c r="E138">
        <v>24.18</v>
      </c>
      <c r="F138">
        <v>26.93</v>
      </c>
      <c r="G138">
        <v>40.805900000000001</v>
      </c>
      <c r="H138">
        <v>22.05</v>
      </c>
      <c r="I138">
        <v>43.32</v>
      </c>
      <c r="J138">
        <v>50.3</v>
      </c>
      <c r="K138">
        <v>51.82</v>
      </c>
      <c r="L138">
        <v>24.19</v>
      </c>
      <c r="M138">
        <v>43.94</v>
      </c>
      <c r="N138">
        <v>44.76</v>
      </c>
      <c r="O138">
        <v>50.52</v>
      </c>
      <c r="P138">
        <v>47.98</v>
      </c>
      <c r="Q138">
        <v>17.52</v>
      </c>
      <c r="R138">
        <v>1175.45</v>
      </c>
      <c r="S138">
        <v>31.9</v>
      </c>
      <c r="T138">
        <v>16.170000000000002</v>
      </c>
      <c r="U138">
        <v>11.31</v>
      </c>
      <c r="V138">
        <v>39.340000000000003</v>
      </c>
      <c r="W138">
        <v>41.79</v>
      </c>
      <c r="X138">
        <v>22.35</v>
      </c>
      <c r="Y138">
        <v>38.74</v>
      </c>
      <c r="Z138">
        <v>35.799999999999997</v>
      </c>
      <c r="AA138">
        <v>64.22</v>
      </c>
      <c r="AB138">
        <v>49.7</v>
      </c>
      <c r="AC138">
        <v>34.67</v>
      </c>
      <c r="AD138">
        <v>446.18</v>
      </c>
      <c r="AE138">
        <v>524.58000000000004</v>
      </c>
      <c r="AF138">
        <v>37.99</v>
      </c>
      <c r="AG138">
        <v>44.67</v>
      </c>
      <c r="AH138">
        <v>39.65</v>
      </c>
      <c r="AI138">
        <v>39.659999999999997</v>
      </c>
    </row>
    <row r="139" spans="1:35" x14ac:dyDescent="0.45">
      <c r="A139" s="2">
        <v>45756</v>
      </c>
      <c r="B139">
        <v>26.4</v>
      </c>
      <c r="C139">
        <v>28.24</v>
      </c>
      <c r="D139">
        <v>15.56</v>
      </c>
      <c r="E139">
        <v>25.16</v>
      </c>
      <c r="F139">
        <v>27.69</v>
      </c>
      <c r="G139">
        <v>41.46</v>
      </c>
      <c r="H139">
        <v>22.14</v>
      </c>
      <c r="I139">
        <v>44.79</v>
      </c>
      <c r="J139">
        <v>51.86</v>
      </c>
      <c r="K139">
        <v>53.28</v>
      </c>
      <c r="L139">
        <v>24.71</v>
      </c>
      <c r="M139">
        <v>44.27</v>
      </c>
      <c r="N139">
        <v>44.85</v>
      </c>
      <c r="O139">
        <v>51.22</v>
      </c>
      <c r="P139">
        <v>48.06</v>
      </c>
      <c r="Q139">
        <v>17.57</v>
      </c>
      <c r="R139">
        <v>1187.9000000000001</v>
      </c>
      <c r="S139">
        <v>32.83</v>
      </c>
      <c r="T139">
        <v>16.46</v>
      </c>
      <c r="U139">
        <v>11.46</v>
      </c>
      <c r="V139">
        <v>40.200000000000003</v>
      </c>
      <c r="W139">
        <v>41.36</v>
      </c>
      <c r="X139">
        <v>22.81</v>
      </c>
      <c r="Y139">
        <v>39.54</v>
      </c>
      <c r="Z139">
        <v>36.22</v>
      </c>
      <c r="AA139">
        <v>66.34</v>
      </c>
      <c r="AB139">
        <v>49.71</v>
      </c>
      <c r="AC139">
        <v>35.11</v>
      </c>
      <c r="AD139">
        <v>466</v>
      </c>
      <c r="AE139">
        <v>548.62</v>
      </c>
      <c r="AF139">
        <v>38.61</v>
      </c>
      <c r="AG139">
        <v>46.05</v>
      </c>
      <c r="AH139">
        <v>39.92</v>
      </c>
      <c r="AI139">
        <v>40.22</v>
      </c>
    </row>
    <row r="140" spans="1:35" x14ac:dyDescent="0.45">
      <c r="A140" s="2">
        <v>45755</v>
      </c>
      <c r="B140">
        <v>24.95</v>
      </c>
      <c r="C140">
        <v>26.5</v>
      </c>
      <c r="D140">
        <v>14.36</v>
      </c>
      <c r="E140">
        <v>24.13</v>
      </c>
      <c r="F140">
        <v>24.7</v>
      </c>
      <c r="G140">
        <v>38.53</v>
      </c>
      <c r="H140">
        <v>21.2</v>
      </c>
      <c r="I140">
        <v>40.950000000000003</v>
      </c>
      <c r="J140">
        <v>48.06</v>
      </c>
      <c r="K140">
        <v>48.92</v>
      </c>
      <c r="L140">
        <v>23.44</v>
      </c>
      <c r="M140">
        <v>40.54</v>
      </c>
      <c r="N140">
        <v>42.65</v>
      </c>
      <c r="O140">
        <v>49.16</v>
      </c>
      <c r="P140">
        <v>45.22</v>
      </c>
      <c r="Q140">
        <v>17.23</v>
      </c>
      <c r="R140">
        <v>1190.3599999999999</v>
      </c>
      <c r="S140">
        <v>31.83</v>
      </c>
      <c r="T140">
        <v>15.58</v>
      </c>
      <c r="U140">
        <v>10.130000000000001</v>
      </c>
      <c r="V140">
        <v>38.17</v>
      </c>
      <c r="W140">
        <v>39.479999999999997</v>
      </c>
      <c r="X140">
        <v>20.82</v>
      </c>
      <c r="Y140">
        <v>37.17</v>
      </c>
      <c r="Z140">
        <v>33.22</v>
      </c>
      <c r="AA140">
        <v>61.65</v>
      </c>
      <c r="AB140">
        <v>47.12</v>
      </c>
      <c r="AC140">
        <v>33.19</v>
      </c>
      <c r="AD140">
        <v>416.06</v>
      </c>
      <c r="AE140">
        <v>496.48</v>
      </c>
      <c r="AF140">
        <v>35.65</v>
      </c>
      <c r="AG140">
        <v>41.88</v>
      </c>
      <c r="AH140">
        <v>37.07</v>
      </c>
      <c r="AI140">
        <v>36.6</v>
      </c>
    </row>
    <row r="141" spans="1:35" x14ac:dyDescent="0.45">
      <c r="A141" s="2">
        <v>45754</v>
      </c>
      <c r="B141">
        <v>24.71</v>
      </c>
      <c r="C141">
        <v>27.09</v>
      </c>
      <c r="D141">
        <v>15.15</v>
      </c>
      <c r="E141">
        <v>24.14</v>
      </c>
      <c r="F141">
        <v>24.54</v>
      </c>
      <c r="G141">
        <v>39.07</v>
      </c>
      <c r="H141">
        <v>21.75</v>
      </c>
      <c r="I141">
        <v>42.03</v>
      </c>
      <c r="J141">
        <v>48.52</v>
      </c>
      <c r="K141">
        <v>50.78</v>
      </c>
      <c r="L141">
        <v>23.95</v>
      </c>
      <c r="M141">
        <v>40.770000000000003</v>
      </c>
      <c r="N141">
        <v>40.770000000000003</v>
      </c>
      <c r="O141">
        <v>49.13</v>
      </c>
      <c r="P141">
        <v>46</v>
      </c>
      <c r="Q141">
        <v>17.16</v>
      </c>
      <c r="R141">
        <v>1184.93</v>
      </c>
      <c r="S141">
        <v>31.86</v>
      </c>
      <c r="T141">
        <v>15.88</v>
      </c>
      <c r="U141">
        <v>11.16</v>
      </c>
      <c r="V141">
        <v>38.75</v>
      </c>
      <c r="W141">
        <v>39.39</v>
      </c>
      <c r="X141">
        <v>20.85</v>
      </c>
      <c r="Y141">
        <v>37.79</v>
      </c>
      <c r="Z141">
        <v>33.549999999999997</v>
      </c>
      <c r="AA141">
        <v>61.32</v>
      </c>
      <c r="AB141">
        <v>47.04</v>
      </c>
      <c r="AC141">
        <v>33.29</v>
      </c>
      <c r="AD141">
        <v>423.69</v>
      </c>
      <c r="AE141">
        <v>504.38</v>
      </c>
      <c r="AF141">
        <v>35.97</v>
      </c>
      <c r="AG141">
        <v>42.58</v>
      </c>
      <c r="AH141">
        <v>37.340000000000003</v>
      </c>
      <c r="AI141">
        <v>37.06</v>
      </c>
    </row>
    <row r="142" spans="1:35" x14ac:dyDescent="0.45">
      <c r="A142" s="2">
        <v>45751</v>
      </c>
      <c r="B142">
        <v>26.56</v>
      </c>
      <c r="C142">
        <v>28.19</v>
      </c>
      <c r="D142">
        <v>15.09</v>
      </c>
      <c r="E142">
        <v>23.83</v>
      </c>
      <c r="F142">
        <v>25.14</v>
      </c>
      <c r="G142">
        <v>40.049999999999997</v>
      </c>
      <c r="H142">
        <v>21.91</v>
      </c>
      <c r="I142">
        <v>43.82</v>
      </c>
      <c r="J142">
        <v>49.92</v>
      </c>
      <c r="K142">
        <v>51.25</v>
      </c>
      <c r="L142">
        <v>24.5</v>
      </c>
      <c r="M142">
        <v>41.29</v>
      </c>
      <c r="N142">
        <v>43.59</v>
      </c>
      <c r="O142">
        <v>49.19</v>
      </c>
      <c r="P142">
        <v>50</v>
      </c>
      <c r="Q142">
        <v>16.829999999999998</v>
      </c>
      <c r="R142">
        <v>1190.06</v>
      </c>
      <c r="S142">
        <v>31.67</v>
      </c>
      <c r="T142">
        <v>15.6</v>
      </c>
      <c r="U142">
        <v>11.64</v>
      </c>
      <c r="V142">
        <v>38.979999999999997</v>
      </c>
      <c r="W142">
        <v>40.130000000000003</v>
      </c>
      <c r="X142">
        <v>21.15</v>
      </c>
      <c r="Y142">
        <v>38.409999999999997</v>
      </c>
      <c r="Z142">
        <v>34.32</v>
      </c>
      <c r="AA142">
        <v>61.51</v>
      </c>
      <c r="AB142">
        <v>48.36</v>
      </c>
      <c r="AC142">
        <v>34.619999999999997</v>
      </c>
      <c r="AD142">
        <v>422.67</v>
      </c>
      <c r="AE142">
        <v>505.28</v>
      </c>
      <c r="AF142">
        <v>37.21</v>
      </c>
      <c r="AG142">
        <v>43.14</v>
      </c>
      <c r="AH142">
        <v>38.17</v>
      </c>
      <c r="AI142">
        <v>38.49</v>
      </c>
    </row>
    <row r="143" spans="1:35" x14ac:dyDescent="0.45">
      <c r="A143" s="2">
        <v>45750</v>
      </c>
      <c r="B143">
        <v>27.65</v>
      </c>
      <c r="C143">
        <v>30.07</v>
      </c>
      <c r="D143">
        <v>15.88</v>
      </c>
      <c r="E143">
        <v>25.04</v>
      </c>
      <c r="F143">
        <v>27.51</v>
      </c>
      <c r="G143">
        <v>43.42</v>
      </c>
      <c r="H143">
        <v>23.01</v>
      </c>
      <c r="I143">
        <v>46.05</v>
      </c>
      <c r="J143">
        <v>54.26</v>
      </c>
      <c r="K143">
        <v>53.14</v>
      </c>
      <c r="L143">
        <v>26.33</v>
      </c>
      <c r="M143">
        <v>44.88</v>
      </c>
      <c r="N143">
        <v>47.32</v>
      </c>
      <c r="O143">
        <v>51.18</v>
      </c>
      <c r="P143">
        <v>53.67</v>
      </c>
      <c r="Q143">
        <v>17.66</v>
      </c>
      <c r="R143">
        <v>1186.6099999999999</v>
      </c>
      <c r="S143">
        <v>32.200000000000003</v>
      </c>
      <c r="T143">
        <v>16.350000000000001</v>
      </c>
      <c r="U143">
        <v>11.4</v>
      </c>
      <c r="V143">
        <v>40.61</v>
      </c>
      <c r="W143">
        <v>42.72</v>
      </c>
      <c r="X143">
        <v>23.25</v>
      </c>
      <c r="Y143">
        <v>40.619999999999997</v>
      </c>
      <c r="Z143">
        <v>36.729999999999997</v>
      </c>
      <c r="AA143">
        <v>65.41</v>
      </c>
      <c r="AB143">
        <v>51.41</v>
      </c>
      <c r="AC143">
        <v>37.28</v>
      </c>
      <c r="AD143">
        <v>450.66</v>
      </c>
      <c r="AE143">
        <v>536.70000000000005</v>
      </c>
      <c r="AF143">
        <v>39.479999999999997</v>
      </c>
      <c r="AG143">
        <v>45.71</v>
      </c>
      <c r="AH143">
        <v>41.47</v>
      </c>
      <c r="AI143">
        <v>41.77</v>
      </c>
    </row>
    <row r="144" spans="1:35" x14ac:dyDescent="0.45">
      <c r="A144" s="2">
        <v>45749</v>
      </c>
      <c r="B144">
        <v>27.91</v>
      </c>
      <c r="C144">
        <v>29.91</v>
      </c>
      <c r="D144">
        <v>16.329999999999998</v>
      </c>
      <c r="E144">
        <v>25.56</v>
      </c>
      <c r="F144">
        <v>28.79</v>
      </c>
      <c r="G144">
        <v>44.85</v>
      </c>
      <c r="H144">
        <v>23.32</v>
      </c>
      <c r="I144">
        <v>48.48</v>
      </c>
      <c r="J144">
        <v>52.16</v>
      </c>
      <c r="K144">
        <v>54.63</v>
      </c>
      <c r="L144">
        <v>26.14</v>
      </c>
      <c r="M144">
        <v>46.65</v>
      </c>
      <c r="N144">
        <v>48.1</v>
      </c>
      <c r="O144">
        <v>51.56</v>
      </c>
      <c r="P144">
        <v>54.16</v>
      </c>
      <c r="Q144">
        <v>17.86</v>
      </c>
      <c r="R144">
        <v>1181.71</v>
      </c>
      <c r="S144">
        <v>32.44</v>
      </c>
      <c r="T144">
        <v>17</v>
      </c>
      <c r="U144">
        <v>12.7</v>
      </c>
      <c r="V144">
        <v>41.52</v>
      </c>
      <c r="W144">
        <v>42.67</v>
      </c>
      <c r="X144">
        <v>23.89</v>
      </c>
      <c r="Y144">
        <v>41.59</v>
      </c>
      <c r="Z144">
        <v>37.380000000000003</v>
      </c>
      <c r="AA144">
        <v>68.22</v>
      </c>
      <c r="AB144">
        <v>51.49</v>
      </c>
      <c r="AC144">
        <v>37.61</v>
      </c>
      <c r="AD144">
        <v>476.15</v>
      </c>
      <c r="AE144">
        <v>564.52</v>
      </c>
      <c r="AF144">
        <v>40.18</v>
      </c>
      <c r="AG144">
        <v>46.87</v>
      </c>
      <c r="AH144">
        <v>42.61</v>
      </c>
      <c r="AI144">
        <v>42.66</v>
      </c>
    </row>
    <row r="145" spans="1:35" x14ac:dyDescent="0.45">
      <c r="A145" s="2">
        <v>45748</v>
      </c>
      <c r="B145">
        <v>27.92</v>
      </c>
      <c r="C145">
        <v>30.2</v>
      </c>
      <c r="D145">
        <v>16.25</v>
      </c>
      <c r="E145">
        <v>25.26</v>
      </c>
      <c r="F145">
        <v>28.28</v>
      </c>
      <c r="G145">
        <v>44.57</v>
      </c>
      <c r="H145">
        <v>23.03</v>
      </c>
      <c r="I145">
        <v>48.2</v>
      </c>
      <c r="J145">
        <v>52.05</v>
      </c>
      <c r="K145">
        <v>54.85</v>
      </c>
      <c r="L145">
        <v>26.14</v>
      </c>
      <c r="M145">
        <v>48.1</v>
      </c>
      <c r="N145">
        <v>47.63</v>
      </c>
      <c r="O145">
        <v>51.05</v>
      </c>
      <c r="P145">
        <v>54.55</v>
      </c>
      <c r="Q145">
        <v>17.88</v>
      </c>
      <c r="R145">
        <v>1189.6600000000001</v>
      </c>
      <c r="S145">
        <v>32.89</v>
      </c>
      <c r="T145">
        <v>16.93</v>
      </c>
      <c r="U145">
        <v>12.56</v>
      </c>
      <c r="V145">
        <v>41.34</v>
      </c>
      <c r="W145">
        <v>42.39</v>
      </c>
      <c r="X145">
        <v>23.71</v>
      </c>
      <c r="Y145">
        <v>41.13</v>
      </c>
      <c r="Z145">
        <v>37.29</v>
      </c>
      <c r="AA145">
        <v>68.2</v>
      </c>
      <c r="AB145">
        <v>51.76</v>
      </c>
      <c r="AC145">
        <v>37.44</v>
      </c>
      <c r="AD145">
        <v>472.7</v>
      </c>
      <c r="AE145">
        <v>560.97</v>
      </c>
      <c r="AF145">
        <v>40.049999999999997</v>
      </c>
      <c r="AG145">
        <v>46.7</v>
      </c>
      <c r="AH145">
        <v>42.25</v>
      </c>
      <c r="AI145">
        <v>42.46</v>
      </c>
    </row>
    <row r="146" spans="1:35" x14ac:dyDescent="0.45">
      <c r="A146" s="2">
        <v>45747</v>
      </c>
      <c r="B146">
        <v>28.03</v>
      </c>
      <c r="C146">
        <v>29.82</v>
      </c>
      <c r="D146">
        <v>16.3</v>
      </c>
      <c r="E146">
        <v>25.3</v>
      </c>
      <c r="F146">
        <v>28.01</v>
      </c>
      <c r="G146">
        <v>43.89</v>
      </c>
      <c r="H146">
        <v>23.08</v>
      </c>
      <c r="I146">
        <v>47.48</v>
      </c>
      <c r="J146">
        <v>50.96</v>
      </c>
      <c r="K146">
        <v>54.04</v>
      </c>
      <c r="L146">
        <v>25.85</v>
      </c>
      <c r="M146">
        <v>48.13</v>
      </c>
      <c r="N146">
        <v>46.97</v>
      </c>
      <c r="O146">
        <v>51.48</v>
      </c>
      <c r="P146">
        <v>54.4</v>
      </c>
      <c r="Q146">
        <v>17.84</v>
      </c>
      <c r="R146">
        <v>1176.17</v>
      </c>
      <c r="S146">
        <v>32.82</v>
      </c>
      <c r="T146">
        <v>16.97</v>
      </c>
      <c r="U146">
        <v>12.48</v>
      </c>
      <c r="V146">
        <v>41.37</v>
      </c>
      <c r="W146">
        <v>42.08</v>
      </c>
      <c r="X146">
        <v>23.44</v>
      </c>
      <c r="Y146">
        <v>40.75</v>
      </c>
      <c r="Z146">
        <v>37.08</v>
      </c>
      <c r="AA146">
        <v>68.56</v>
      </c>
      <c r="AB146">
        <v>51.79</v>
      </c>
      <c r="AC146">
        <v>37.47</v>
      </c>
      <c r="AD146">
        <v>468.92</v>
      </c>
      <c r="AE146">
        <v>559.39</v>
      </c>
      <c r="AF146">
        <v>39.799999999999997</v>
      </c>
      <c r="AG146">
        <v>46.73</v>
      </c>
      <c r="AH146">
        <v>42.08</v>
      </c>
      <c r="AI146">
        <v>42.32</v>
      </c>
    </row>
    <row r="147" spans="1:35" x14ac:dyDescent="0.45">
      <c r="A147" s="2">
        <v>45744</v>
      </c>
      <c r="B147">
        <v>28.08</v>
      </c>
      <c r="C147">
        <v>29.76</v>
      </c>
      <c r="D147">
        <v>16.37</v>
      </c>
      <c r="E147">
        <v>24.98</v>
      </c>
      <c r="F147">
        <v>28.43</v>
      </c>
      <c r="G147">
        <v>44.200800000000001</v>
      </c>
      <c r="H147">
        <v>23</v>
      </c>
      <c r="I147">
        <v>47.82</v>
      </c>
      <c r="J147">
        <v>51.62</v>
      </c>
      <c r="K147">
        <v>54.79</v>
      </c>
      <c r="L147">
        <v>25.96</v>
      </c>
      <c r="M147">
        <v>47.6</v>
      </c>
      <c r="N147">
        <v>48.470100000000002</v>
      </c>
      <c r="O147">
        <v>51.28</v>
      </c>
      <c r="P147">
        <v>54.57</v>
      </c>
      <c r="Q147">
        <v>17.75</v>
      </c>
      <c r="R147">
        <v>1170.2</v>
      </c>
      <c r="S147">
        <v>32.67</v>
      </c>
      <c r="T147">
        <v>16.850000000000001</v>
      </c>
      <c r="U147">
        <v>12.38</v>
      </c>
      <c r="V147">
        <v>41.07</v>
      </c>
      <c r="W147">
        <v>42.05</v>
      </c>
      <c r="X147">
        <v>23.47</v>
      </c>
      <c r="Y147">
        <v>40.57</v>
      </c>
      <c r="Z147">
        <v>37.39</v>
      </c>
      <c r="AA147">
        <v>69.22</v>
      </c>
      <c r="AB147">
        <v>52.48</v>
      </c>
      <c r="AC147">
        <v>37.590000000000003</v>
      </c>
      <c r="AD147">
        <v>468.94</v>
      </c>
      <c r="AE147">
        <v>555.66</v>
      </c>
      <c r="AF147">
        <v>40.35</v>
      </c>
      <c r="AG147">
        <v>47.34</v>
      </c>
      <c r="AH147">
        <v>42.94</v>
      </c>
      <c r="AI147">
        <v>42.8</v>
      </c>
    </row>
    <row r="148" spans="1:35" x14ac:dyDescent="0.45">
      <c r="A148" s="2">
        <v>45743</v>
      </c>
      <c r="B148">
        <v>28.34</v>
      </c>
      <c r="C148">
        <v>30.17</v>
      </c>
      <c r="D148">
        <v>16.420000000000002</v>
      </c>
      <c r="E148">
        <v>25.1</v>
      </c>
      <c r="F148">
        <v>28.69</v>
      </c>
      <c r="G148">
        <v>44.86</v>
      </c>
      <c r="H148">
        <v>23.55</v>
      </c>
      <c r="I148">
        <v>49.2</v>
      </c>
      <c r="J148">
        <v>52.15</v>
      </c>
      <c r="K148">
        <v>56.49</v>
      </c>
      <c r="L148">
        <v>26.33</v>
      </c>
      <c r="M148">
        <v>48.21</v>
      </c>
      <c r="N148">
        <v>48.9</v>
      </c>
      <c r="O148">
        <v>51.79</v>
      </c>
      <c r="P148">
        <v>55.81</v>
      </c>
      <c r="Q148">
        <v>17.87</v>
      </c>
      <c r="R148">
        <v>1173.76</v>
      </c>
      <c r="S148">
        <v>32.31</v>
      </c>
      <c r="T148">
        <v>17.05</v>
      </c>
      <c r="U148">
        <v>12.56</v>
      </c>
      <c r="V148">
        <v>41.39</v>
      </c>
      <c r="W148">
        <v>42.6</v>
      </c>
      <c r="X148">
        <v>23.75</v>
      </c>
      <c r="Y148">
        <v>41.25</v>
      </c>
      <c r="Z148">
        <v>37.590000000000003</v>
      </c>
      <c r="AA148">
        <v>70.650000000000006</v>
      </c>
      <c r="AB148">
        <v>52.59</v>
      </c>
      <c r="AC148">
        <v>37.659999999999997</v>
      </c>
      <c r="AD148">
        <v>481.62</v>
      </c>
      <c r="AE148">
        <v>567.08000000000004</v>
      </c>
      <c r="AF148">
        <v>40.549999999999997</v>
      </c>
      <c r="AG148">
        <v>47.817599999999999</v>
      </c>
      <c r="AH148">
        <v>43.53</v>
      </c>
      <c r="AI148">
        <v>43.07</v>
      </c>
    </row>
    <row r="149" spans="1:35" x14ac:dyDescent="0.45">
      <c r="A149" s="2">
        <v>45742</v>
      </c>
      <c r="B149">
        <v>28.16</v>
      </c>
      <c r="C149">
        <v>30.27</v>
      </c>
      <c r="D149">
        <v>16.309999999999999</v>
      </c>
      <c r="E149">
        <v>25.021999999999998</v>
      </c>
      <c r="F149">
        <v>28.42</v>
      </c>
      <c r="G149">
        <v>44.493099999999998</v>
      </c>
      <c r="H149">
        <v>23.21</v>
      </c>
      <c r="I149">
        <v>49.51</v>
      </c>
      <c r="J149">
        <v>52.01</v>
      </c>
      <c r="K149">
        <v>56.81</v>
      </c>
      <c r="L149">
        <v>26.3</v>
      </c>
      <c r="M149">
        <v>48.16</v>
      </c>
      <c r="N149">
        <v>48.42</v>
      </c>
      <c r="O149">
        <v>51.4</v>
      </c>
      <c r="P149">
        <v>55</v>
      </c>
      <c r="Q149">
        <v>17.79</v>
      </c>
      <c r="R149">
        <v>1159.6400000000001</v>
      </c>
      <c r="S149">
        <v>32.76</v>
      </c>
      <c r="T149">
        <v>16.91</v>
      </c>
      <c r="U149">
        <v>12.49</v>
      </c>
      <c r="V149">
        <v>40.869999999999997</v>
      </c>
      <c r="W149">
        <v>42.48</v>
      </c>
      <c r="X149">
        <v>23.71</v>
      </c>
      <c r="Y149">
        <v>41.38</v>
      </c>
      <c r="Z149">
        <v>37.56</v>
      </c>
      <c r="AA149">
        <v>70.75</v>
      </c>
      <c r="AB149">
        <v>52.45</v>
      </c>
      <c r="AC149">
        <v>37.51</v>
      </c>
      <c r="AD149">
        <v>484.38</v>
      </c>
      <c r="AE149">
        <v>568.59</v>
      </c>
      <c r="AF149">
        <v>40.479999999999997</v>
      </c>
      <c r="AG149">
        <v>47.839799999999997</v>
      </c>
      <c r="AH149">
        <v>43.58</v>
      </c>
      <c r="AI149">
        <v>42.61</v>
      </c>
    </row>
    <row r="150" spans="1:35" x14ac:dyDescent="0.45">
      <c r="A150" s="2">
        <v>45741</v>
      </c>
      <c r="B150">
        <v>28.33</v>
      </c>
      <c r="C150">
        <v>30.76</v>
      </c>
      <c r="D150">
        <v>15.72</v>
      </c>
      <c r="E150">
        <v>25.2</v>
      </c>
      <c r="F150">
        <v>29.11</v>
      </c>
      <c r="G150">
        <v>45.2331</v>
      </c>
      <c r="H150">
        <v>23.17</v>
      </c>
      <c r="I150">
        <v>50.46</v>
      </c>
      <c r="J150">
        <v>52.59</v>
      </c>
      <c r="K150">
        <v>57.07</v>
      </c>
      <c r="L150">
        <v>26.42</v>
      </c>
      <c r="M150">
        <v>47.93</v>
      </c>
      <c r="N150">
        <v>48.48</v>
      </c>
      <c r="O150">
        <v>52.04</v>
      </c>
      <c r="P150">
        <v>55</v>
      </c>
      <c r="Q150">
        <v>17.87</v>
      </c>
      <c r="R150">
        <v>1160.06</v>
      </c>
      <c r="S150">
        <v>32.630000000000003</v>
      </c>
      <c r="T150">
        <v>16.91</v>
      </c>
      <c r="U150">
        <v>12.69</v>
      </c>
      <c r="V150">
        <v>40.28</v>
      </c>
      <c r="W150">
        <v>42.41</v>
      </c>
      <c r="X150">
        <v>23.81</v>
      </c>
      <c r="Y150">
        <v>41.71</v>
      </c>
      <c r="Z150">
        <v>38.380000000000003</v>
      </c>
      <c r="AA150">
        <v>71.680000000000007</v>
      </c>
      <c r="AB150">
        <v>52.98</v>
      </c>
      <c r="AC150">
        <v>37.64</v>
      </c>
      <c r="AD150">
        <v>493.46</v>
      </c>
      <c r="AE150">
        <v>575.46</v>
      </c>
      <c r="AF150">
        <v>41.23</v>
      </c>
      <c r="AG150">
        <v>48.56</v>
      </c>
      <c r="AH150">
        <v>44.67</v>
      </c>
      <c r="AI150">
        <v>43.42</v>
      </c>
    </row>
    <row r="151" spans="1:35" x14ac:dyDescent="0.45">
      <c r="A151" s="2">
        <v>45740</v>
      </c>
      <c r="B151">
        <v>28.3</v>
      </c>
      <c r="C151">
        <v>30.41</v>
      </c>
      <c r="D151">
        <v>15.34</v>
      </c>
      <c r="E151">
        <v>25.43</v>
      </c>
      <c r="F151">
        <v>28.56</v>
      </c>
      <c r="G151">
        <v>44.6</v>
      </c>
      <c r="H151">
        <v>23</v>
      </c>
      <c r="I151">
        <v>50.38</v>
      </c>
      <c r="J151">
        <v>52.04</v>
      </c>
      <c r="K151">
        <v>57.31</v>
      </c>
      <c r="L151">
        <v>26.19</v>
      </c>
      <c r="M151">
        <v>47.71</v>
      </c>
      <c r="N151">
        <v>48.31</v>
      </c>
      <c r="O151">
        <v>52.12</v>
      </c>
      <c r="P151">
        <v>55.61</v>
      </c>
      <c r="Q151">
        <v>17.86</v>
      </c>
      <c r="R151">
        <v>1187.6300000000001</v>
      </c>
      <c r="S151">
        <v>31.74</v>
      </c>
      <c r="T151">
        <v>17.04</v>
      </c>
      <c r="U151">
        <v>12.7</v>
      </c>
      <c r="V151">
        <v>40.49</v>
      </c>
      <c r="W151">
        <v>41.83</v>
      </c>
      <c r="X151">
        <v>23.7</v>
      </c>
      <c r="Y151">
        <v>41.51</v>
      </c>
      <c r="Z151">
        <v>38.03</v>
      </c>
      <c r="AA151">
        <v>71.17</v>
      </c>
      <c r="AB151">
        <v>52.9</v>
      </c>
      <c r="AC151">
        <v>37.53</v>
      </c>
      <c r="AD151">
        <v>490.66</v>
      </c>
      <c r="AE151">
        <v>574.08000000000004</v>
      </c>
      <c r="AF151">
        <v>40.909999999999997</v>
      </c>
      <c r="AG151">
        <v>48.33</v>
      </c>
      <c r="AH151">
        <v>44.24</v>
      </c>
      <c r="AI151">
        <v>42.98</v>
      </c>
    </row>
    <row r="152" spans="1:35" x14ac:dyDescent="0.45">
      <c r="A152" s="2">
        <v>45737</v>
      </c>
      <c r="B152">
        <v>28.17</v>
      </c>
      <c r="C152">
        <v>30.3</v>
      </c>
      <c r="D152">
        <v>15.62</v>
      </c>
      <c r="E152">
        <v>25.79</v>
      </c>
      <c r="F152">
        <v>28.13</v>
      </c>
      <c r="G152">
        <v>44.66</v>
      </c>
      <c r="H152">
        <v>23.15</v>
      </c>
      <c r="I152">
        <v>50.22</v>
      </c>
      <c r="J152">
        <v>51.7</v>
      </c>
      <c r="K152">
        <v>56.86</v>
      </c>
      <c r="L152">
        <v>26.57</v>
      </c>
      <c r="M152">
        <v>47.6</v>
      </c>
      <c r="N152">
        <v>46.99</v>
      </c>
      <c r="O152">
        <v>51.47</v>
      </c>
      <c r="P152">
        <v>55.65</v>
      </c>
      <c r="Q152">
        <v>17.989999999999998</v>
      </c>
      <c r="R152">
        <v>1177.44</v>
      </c>
      <c r="S152">
        <v>30.77</v>
      </c>
      <c r="T152">
        <v>16.829999999999998</v>
      </c>
      <c r="U152">
        <v>12.54</v>
      </c>
      <c r="V152">
        <v>40.340000000000003</v>
      </c>
      <c r="W152">
        <v>41.82</v>
      </c>
      <c r="X152">
        <v>23.43</v>
      </c>
      <c r="Y152">
        <v>40.880000000000003</v>
      </c>
      <c r="Z152">
        <v>38.090000000000003</v>
      </c>
      <c r="AA152">
        <v>71.33</v>
      </c>
      <c r="AB152">
        <v>53.06</v>
      </c>
      <c r="AC152">
        <v>37.53</v>
      </c>
      <c r="AD152">
        <v>480.84</v>
      </c>
      <c r="AE152">
        <v>563.98</v>
      </c>
      <c r="AF152">
        <v>40.909999999999997</v>
      </c>
      <c r="AG152">
        <v>48.25</v>
      </c>
      <c r="AH152">
        <v>44.03</v>
      </c>
      <c r="AI152">
        <v>42.95</v>
      </c>
    </row>
    <row r="153" spans="1:35" x14ac:dyDescent="0.45">
      <c r="A153" s="2">
        <v>45736</v>
      </c>
      <c r="B153">
        <v>28.46</v>
      </c>
      <c r="C153">
        <v>30.52</v>
      </c>
      <c r="D153">
        <v>15.91</v>
      </c>
      <c r="E153">
        <v>25.91</v>
      </c>
      <c r="F153">
        <v>28.35</v>
      </c>
      <c r="G153">
        <v>44.589399999999998</v>
      </c>
      <c r="H153">
        <v>22.94</v>
      </c>
      <c r="I153">
        <v>50.28</v>
      </c>
      <c r="J153">
        <v>52.26</v>
      </c>
      <c r="K153">
        <v>56.73</v>
      </c>
      <c r="L153">
        <v>26.58</v>
      </c>
      <c r="M153">
        <v>48.03</v>
      </c>
      <c r="N153">
        <v>47.865000000000002</v>
      </c>
      <c r="O153">
        <v>50.76</v>
      </c>
      <c r="P153">
        <v>56.69</v>
      </c>
      <c r="Q153">
        <v>17.920000000000002</v>
      </c>
      <c r="R153">
        <v>1202.03</v>
      </c>
      <c r="S153">
        <v>33.28</v>
      </c>
      <c r="T153">
        <v>16.95</v>
      </c>
      <c r="U153">
        <v>12.4</v>
      </c>
      <c r="V153">
        <v>40.35</v>
      </c>
      <c r="W153">
        <v>41.75</v>
      </c>
      <c r="X153">
        <v>23.53</v>
      </c>
      <c r="Y153">
        <v>41.03</v>
      </c>
      <c r="Z153">
        <v>38.36</v>
      </c>
      <c r="AA153">
        <v>71.319999999999993</v>
      </c>
      <c r="AB153">
        <v>53.28</v>
      </c>
      <c r="AC153">
        <v>37.880000000000003</v>
      </c>
      <c r="AD153">
        <v>479.26</v>
      </c>
      <c r="AE153">
        <v>565.49</v>
      </c>
      <c r="AF153">
        <v>41.28</v>
      </c>
      <c r="AG153">
        <v>48.87</v>
      </c>
      <c r="AH153">
        <v>44.41</v>
      </c>
      <c r="AI153">
        <v>43.26</v>
      </c>
    </row>
    <row r="154" spans="1:35" x14ac:dyDescent="0.45">
      <c r="A154" s="2">
        <v>45735</v>
      </c>
      <c r="B154">
        <v>28.96</v>
      </c>
      <c r="C154">
        <v>30.94</v>
      </c>
      <c r="D154">
        <v>15.95</v>
      </c>
      <c r="E154">
        <v>25.87</v>
      </c>
      <c r="F154">
        <v>28.79</v>
      </c>
      <c r="G154">
        <v>44.48</v>
      </c>
      <c r="H154">
        <v>23.32</v>
      </c>
      <c r="I154">
        <v>50.14</v>
      </c>
      <c r="J154">
        <v>52.42</v>
      </c>
      <c r="K154">
        <v>57.24</v>
      </c>
      <c r="L154">
        <v>26.94</v>
      </c>
      <c r="M154">
        <v>48.77</v>
      </c>
      <c r="N154">
        <v>48.03</v>
      </c>
      <c r="O154">
        <v>50.61</v>
      </c>
      <c r="P154">
        <v>58.31</v>
      </c>
      <c r="Q154">
        <v>18.14</v>
      </c>
      <c r="R154">
        <v>1189.55</v>
      </c>
      <c r="S154">
        <v>33.04</v>
      </c>
      <c r="T154">
        <v>17.02</v>
      </c>
      <c r="U154">
        <v>12.6</v>
      </c>
      <c r="V154">
        <v>40.380000000000003</v>
      </c>
      <c r="W154">
        <v>42.29</v>
      </c>
      <c r="X154">
        <v>23.65</v>
      </c>
      <c r="Y154">
        <v>41.04</v>
      </c>
      <c r="Z154">
        <v>39.04</v>
      </c>
      <c r="AA154">
        <v>71.7</v>
      </c>
      <c r="AB154">
        <v>53.24</v>
      </c>
      <c r="AC154">
        <v>37.99</v>
      </c>
      <c r="AD154">
        <v>480.89</v>
      </c>
      <c r="AE154">
        <v>567.13</v>
      </c>
      <c r="AF154">
        <v>41.97</v>
      </c>
      <c r="AG154">
        <v>49.49</v>
      </c>
      <c r="AH154">
        <v>44.73</v>
      </c>
      <c r="AI154">
        <v>43.99</v>
      </c>
    </row>
    <row r="155" spans="1:35" x14ac:dyDescent="0.45">
      <c r="A155" s="2">
        <v>45734</v>
      </c>
      <c r="B155">
        <v>29.02</v>
      </c>
      <c r="C155">
        <v>30.9</v>
      </c>
      <c r="D155">
        <v>15.74</v>
      </c>
      <c r="E155">
        <v>25.67</v>
      </c>
      <c r="F155">
        <v>29.15</v>
      </c>
      <c r="G155">
        <v>44.281399999999998</v>
      </c>
      <c r="H155">
        <v>23.39</v>
      </c>
      <c r="I155">
        <v>50.2</v>
      </c>
      <c r="J155">
        <v>52.41</v>
      </c>
      <c r="K155">
        <v>56.97</v>
      </c>
      <c r="L155">
        <v>26.57</v>
      </c>
      <c r="M155">
        <v>47.69</v>
      </c>
      <c r="N155">
        <v>48.150500000000001</v>
      </c>
      <c r="O155">
        <v>49.88</v>
      </c>
      <c r="P155">
        <v>58.36</v>
      </c>
      <c r="Q155">
        <v>18.149999999999999</v>
      </c>
      <c r="R155">
        <v>1206.96</v>
      </c>
      <c r="S155">
        <v>37.79</v>
      </c>
      <c r="T155">
        <v>16.940000000000001</v>
      </c>
      <c r="U155">
        <v>12.62</v>
      </c>
      <c r="V155">
        <v>40.590000000000003</v>
      </c>
      <c r="W155">
        <v>41.95</v>
      </c>
      <c r="X155">
        <v>23.43</v>
      </c>
      <c r="Y155">
        <v>40.520000000000003</v>
      </c>
      <c r="Z155">
        <v>39.31</v>
      </c>
      <c r="AA155">
        <v>70.89</v>
      </c>
      <c r="AB155">
        <v>53.43</v>
      </c>
      <c r="AC155">
        <v>37.950000000000003</v>
      </c>
      <c r="AD155">
        <v>474.54</v>
      </c>
      <c r="AE155">
        <v>561.02</v>
      </c>
      <c r="AF155">
        <v>41.81</v>
      </c>
      <c r="AG155">
        <v>49.28</v>
      </c>
      <c r="AH155">
        <v>44.67</v>
      </c>
      <c r="AI155">
        <v>43.92</v>
      </c>
    </row>
    <row r="156" spans="1:35" x14ac:dyDescent="0.45">
      <c r="A156" s="2">
        <v>45733</v>
      </c>
      <c r="B156">
        <v>29.2</v>
      </c>
      <c r="C156">
        <v>30.71</v>
      </c>
      <c r="D156">
        <v>16.62</v>
      </c>
      <c r="E156">
        <v>26</v>
      </c>
      <c r="F156">
        <v>29.01</v>
      </c>
      <c r="G156">
        <v>44.12</v>
      </c>
      <c r="H156">
        <v>23.44</v>
      </c>
      <c r="I156">
        <v>50.71</v>
      </c>
      <c r="J156">
        <v>53.28</v>
      </c>
      <c r="K156">
        <v>57.86</v>
      </c>
      <c r="L156">
        <v>26.45</v>
      </c>
      <c r="M156">
        <v>47.74</v>
      </c>
      <c r="N156">
        <v>48.59</v>
      </c>
      <c r="O156">
        <v>49.44</v>
      </c>
      <c r="P156">
        <v>58.65</v>
      </c>
      <c r="Q156">
        <v>18.18</v>
      </c>
      <c r="R156">
        <v>1177.6400000000001</v>
      </c>
      <c r="S156">
        <v>38.549999999999997</v>
      </c>
      <c r="T156">
        <v>17.100000000000001</v>
      </c>
      <c r="U156">
        <v>12.76</v>
      </c>
      <c r="V156">
        <v>41.13</v>
      </c>
      <c r="W156">
        <v>42.77</v>
      </c>
      <c r="X156">
        <v>23.87</v>
      </c>
      <c r="Y156">
        <v>40.69</v>
      </c>
      <c r="Z156">
        <v>39.03</v>
      </c>
      <c r="AA156">
        <v>71.09</v>
      </c>
      <c r="AB156">
        <v>53.33</v>
      </c>
      <c r="AC156">
        <v>37.97</v>
      </c>
      <c r="AD156">
        <v>482.77</v>
      </c>
      <c r="AE156">
        <v>567.15</v>
      </c>
      <c r="AF156">
        <v>41.68</v>
      </c>
      <c r="AG156">
        <v>49.21</v>
      </c>
      <c r="AH156">
        <v>44.97</v>
      </c>
      <c r="AI156">
        <v>43.53</v>
      </c>
    </row>
    <row r="157" spans="1:35" x14ac:dyDescent="0.45">
      <c r="A157" s="2">
        <v>45730</v>
      </c>
      <c r="B157">
        <v>29.34</v>
      </c>
      <c r="C157">
        <v>30.06</v>
      </c>
      <c r="D157">
        <v>16.57</v>
      </c>
      <c r="E157">
        <v>25.785</v>
      </c>
      <c r="F157">
        <v>28.5</v>
      </c>
      <c r="G157">
        <v>43.37</v>
      </c>
      <c r="H157">
        <v>23.21</v>
      </c>
      <c r="I157">
        <v>50.27</v>
      </c>
      <c r="J157">
        <v>52.36</v>
      </c>
      <c r="K157">
        <v>56.14</v>
      </c>
      <c r="L157">
        <v>25.84</v>
      </c>
      <c r="M157">
        <v>47</v>
      </c>
      <c r="N157">
        <v>47.95</v>
      </c>
      <c r="O157">
        <v>48.91</v>
      </c>
      <c r="P157">
        <v>57.37</v>
      </c>
      <c r="Q157">
        <v>18.12</v>
      </c>
      <c r="R157">
        <v>1188.4100000000001</v>
      </c>
      <c r="S157">
        <v>38.340000000000003</v>
      </c>
      <c r="T157">
        <v>16.97</v>
      </c>
      <c r="U157">
        <v>12.66</v>
      </c>
      <c r="V157">
        <v>40.479999999999997</v>
      </c>
      <c r="W157">
        <v>42.45</v>
      </c>
      <c r="X157">
        <v>23.5</v>
      </c>
      <c r="Y157">
        <v>40.11</v>
      </c>
      <c r="Z157">
        <v>38.619999999999997</v>
      </c>
      <c r="AA157">
        <v>70.349999999999994</v>
      </c>
      <c r="AB157">
        <v>52.59</v>
      </c>
      <c r="AC157">
        <v>37.71</v>
      </c>
      <c r="AD157">
        <v>479.66</v>
      </c>
      <c r="AE157">
        <v>562.80999999999995</v>
      </c>
      <c r="AF157">
        <v>41.29</v>
      </c>
      <c r="AG157">
        <v>48.68</v>
      </c>
      <c r="AH157">
        <v>44.55</v>
      </c>
      <c r="AI157">
        <v>43.03</v>
      </c>
    </row>
    <row r="158" spans="1:35" x14ac:dyDescent="0.45">
      <c r="A158" s="2">
        <v>45729</v>
      </c>
      <c r="B158">
        <v>28.34</v>
      </c>
      <c r="C158">
        <v>29.76</v>
      </c>
      <c r="D158">
        <v>16.73</v>
      </c>
      <c r="E158">
        <v>25.38</v>
      </c>
      <c r="F158">
        <v>27.58</v>
      </c>
      <c r="G158">
        <v>42.25</v>
      </c>
      <c r="H158">
        <v>22.91</v>
      </c>
      <c r="I158">
        <v>49.63</v>
      </c>
      <c r="J158">
        <v>51.19</v>
      </c>
      <c r="K158">
        <v>55.22</v>
      </c>
      <c r="L158">
        <v>24.8</v>
      </c>
      <c r="M158">
        <v>45.86</v>
      </c>
      <c r="N158">
        <v>46.83</v>
      </c>
      <c r="O158">
        <v>48.51</v>
      </c>
      <c r="P158">
        <v>55.77</v>
      </c>
      <c r="Q158">
        <v>17.940000000000001</v>
      </c>
      <c r="R158">
        <v>1203.72</v>
      </c>
      <c r="S158">
        <v>37.89</v>
      </c>
      <c r="T158">
        <v>16.78</v>
      </c>
      <c r="U158">
        <v>12.44</v>
      </c>
      <c r="V158">
        <v>40.020000000000003</v>
      </c>
      <c r="W158">
        <v>41.91</v>
      </c>
      <c r="X158">
        <v>23.02</v>
      </c>
      <c r="Y158">
        <v>39.299999999999997</v>
      </c>
      <c r="Z158">
        <v>37.590000000000003</v>
      </c>
      <c r="AA158">
        <v>69.260000000000005</v>
      </c>
      <c r="AB158">
        <v>52.14</v>
      </c>
      <c r="AC158">
        <v>37.130000000000003</v>
      </c>
      <c r="AD158">
        <v>468.34</v>
      </c>
      <c r="AE158">
        <v>551.41999999999996</v>
      </c>
      <c r="AF158">
        <v>40.47</v>
      </c>
      <c r="AG158">
        <v>47.580100000000002</v>
      </c>
      <c r="AH158">
        <v>43.07</v>
      </c>
      <c r="AI158">
        <v>41.94</v>
      </c>
    </row>
    <row r="159" spans="1:35" x14ac:dyDescent="0.45">
      <c r="A159" s="2">
        <v>45728</v>
      </c>
      <c r="B159">
        <v>28.434999999999999</v>
      </c>
      <c r="C159">
        <v>29.34</v>
      </c>
      <c r="D159">
        <v>16.87</v>
      </c>
      <c r="E159">
        <v>25.08</v>
      </c>
      <c r="F159">
        <v>27.17</v>
      </c>
      <c r="G159">
        <v>41.747100000000003</v>
      </c>
      <c r="H159">
        <v>22.53</v>
      </c>
      <c r="I159">
        <v>50.67</v>
      </c>
      <c r="J159">
        <v>50.98</v>
      </c>
      <c r="K159">
        <v>55.95</v>
      </c>
      <c r="L159">
        <v>24.48</v>
      </c>
      <c r="M159">
        <v>45.97</v>
      </c>
      <c r="N159">
        <v>46.85</v>
      </c>
      <c r="O159">
        <v>48.73</v>
      </c>
      <c r="P159">
        <v>55.63</v>
      </c>
      <c r="Q159">
        <v>18.079999999999998</v>
      </c>
      <c r="R159">
        <v>1215.73</v>
      </c>
      <c r="S159">
        <v>37.619999999999997</v>
      </c>
      <c r="T159">
        <v>16.78</v>
      </c>
      <c r="U159">
        <v>12.58</v>
      </c>
      <c r="V159">
        <v>40.06</v>
      </c>
      <c r="W159">
        <v>42.34</v>
      </c>
      <c r="X159">
        <v>23.31</v>
      </c>
      <c r="Y159">
        <v>39.840000000000003</v>
      </c>
      <c r="Z159">
        <v>37.99</v>
      </c>
      <c r="AA159">
        <v>69.52</v>
      </c>
      <c r="AB159">
        <v>52.41</v>
      </c>
      <c r="AC159">
        <v>37.119999999999997</v>
      </c>
      <c r="AD159">
        <v>476.92</v>
      </c>
      <c r="AE159">
        <v>558.87</v>
      </c>
      <c r="AF159">
        <v>40.97</v>
      </c>
      <c r="AG159">
        <v>48.12</v>
      </c>
      <c r="AH159">
        <v>43.77</v>
      </c>
      <c r="AI159">
        <v>42.5</v>
      </c>
    </row>
    <row r="160" spans="1:35" x14ac:dyDescent="0.45">
      <c r="A160" s="2">
        <v>45727</v>
      </c>
      <c r="B160">
        <v>28.51</v>
      </c>
      <c r="C160">
        <v>29.39</v>
      </c>
      <c r="D160">
        <v>16.46</v>
      </c>
      <c r="E160">
        <v>25.07</v>
      </c>
      <c r="F160">
        <v>26.88</v>
      </c>
      <c r="G160">
        <v>41.101199999999999</v>
      </c>
      <c r="H160">
        <v>23.1</v>
      </c>
      <c r="I160">
        <v>49.98</v>
      </c>
      <c r="J160">
        <v>50.25</v>
      </c>
      <c r="K160">
        <v>54.69</v>
      </c>
      <c r="L160">
        <v>24.38</v>
      </c>
      <c r="M160">
        <v>46.31</v>
      </c>
      <c r="N160">
        <v>45.64</v>
      </c>
      <c r="O160">
        <v>48.66</v>
      </c>
      <c r="P160">
        <v>55.83</v>
      </c>
      <c r="Q160">
        <v>18.05</v>
      </c>
      <c r="R160">
        <v>1231.1400000000001</v>
      </c>
      <c r="S160">
        <v>37.049999999999997</v>
      </c>
      <c r="T160">
        <v>16.579999999999998</v>
      </c>
      <c r="U160">
        <v>12.41</v>
      </c>
      <c r="V160">
        <v>39.950000000000003</v>
      </c>
      <c r="W160">
        <v>42.39</v>
      </c>
      <c r="X160">
        <v>23.32</v>
      </c>
      <c r="Y160">
        <v>39.479999999999997</v>
      </c>
      <c r="Z160">
        <v>37.74</v>
      </c>
      <c r="AA160">
        <v>68.260000000000005</v>
      </c>
      <c r="AB160">
        <v>51.87</v>
      </c>
      <c r="AC160">
        <v>36.96</v>
      </c>
      <c r="AD160">
        <v>471.6</v>
      </c>
      <c r="AE160">
        <v>555.91999999999996</v>
      </c>
      <c r="AF160">
        <v>41.09</v>
      </c>
      <c r="AG160">
        <v>47.81</v>
      </c>
      <c r="AH160">
        <v>43.88</v>
      </c>
      <c r="AI160">
        <v>42.27</v>
      </c>
    </row>
    <row r="161" spans="1:35" x14ac:dyDescent="0.45">
      <c r="A161" s="2">
        <v>45726</v>
      </c>
      <c r="B161">
        <v>28.09</v>
      </c>
      <c r="C161">
        <v>29.16</v>
      </c>
      <c r="D161">
        <v>16.690000000000001</v>
      </c>
      <c r="E161">
        <v>25.47</v>
      </c>
      <c r="F161">
        <v>26.44</v>
      </c>
      <c r="G161">
        <v>40.6935</v>
      </c>
      <c r="H161">
        <v>23.12</v>
      </c>
      <c r="I161">
        <v>49.89</v>
      </c>
      <c r="J161">
        <v>50.16</v>
      </c>
      <c r="K161">
        <v>54.09</v>
      </c>
      <c r="L161">
        <v>24.3</v>
      </c>
      <c r="M161">
        <v>45.77</v>
      </c>
      <c r="N161">
        <v>44.77</v>
      </c>
      <c r="O161">
        <v>48.36</v>
      </c>
      <c r="P161">
        <v>54.79</v>
      </c>
      <c r="Q161">
        <v>18.07</v>
      </c>
      <c r="R161">
        <v>1206.3900000000001</v>
      </c>
      <c r="S161">
        <v>36.82</v>
      </c>
      <c r="T161">
        <v>16.61</v>
      </c>
      <c r="U161">
        <v>12.24</v>
      </c>
      <c r="V161">
        <v>40.04</v>
      </c>
      <c r="W161">
        <v>42.75</v>
      </c>
      <c r="X161">
        <v>23.42</v>
      </c>
      <c r="Y161">
        <v>39.68</v>
      </c>
      <c r="Z161">
        <v>37.79</v>
      </c>
      <c r="AA161">
        <v>68.680000000000007</v>
      </c>
      <c r="AB161">
        <v>52.62</v>
      </c>
      <c r="AC161">
        <v>37.049999999999997</v>
      </c>
      <c r="AD161">
        <v>472.73</v>
      </c>
      <c r="AE161">
        <v>560.58000000000004</v>
      </c>
      <c r="AF161">
        <v>41</v>
      </c>
      <c r="AG161">
        <v>47.48</v>
      </c>
      <c r="AH161">
        <v>43.82</v>
      </c>
      <c r="AI161">
        <v>42.15</v>
      </c>
    </row>
    <row r="162" spans="1:35" x14ac:dyDescent="0.45">
      <c r="A162" s="2">
        <v>45723</v>
      </c>
      <c r="B162">
        <v>28.45</v>
      </c>
      <c r="C162">
        <v>29.77</v>
      </c>
      <c r="D162">
        <v>17.100000000000001</v>
      </c>
      <c r="E162">
        <v>25.36</v>
      </c>
      <c r="F162">
        <v>27.42</v>
      </c>
      <c r="G162">
        <v>41.577599999999997</v>
      </c>
      <c r="H162">
        <v>23.29</v>
      </c>
      <c r="I162">
        <v>51.23</v>
      </c>
      <c r="J162">
        <v>51.53</v>
      </c>
      <c r="K162">
        <v>55.68</v>
      </c>
      <c r="L162">
        <v>24.82</v>
      </c>
      <c r="M162">
        <v>46.84</v>
      </c>
      <c r="N162">
        <v>45.53</v>
      </c>
      <c r="O162">
        <v>49.08</v>
      </c>
      <c r="P162">
        <v>56.5</v>
      </c>
      <c r="Q162">
        <v>18.07</v>
      </c>
      <c r="R162">
        <v>1235.8499999999999</v>
      </c>
      <c r="S162">
        <v>37.28</v>
      </c>
      <c r="T162">
        <v>16.920000000000002</v>
      </c>
      <c r="U162">
        <v>12.4</v>
      </c>
      <c r="V162">
        <v>40.39</v>
      </c>
      <c r="W162">
        <v>42.984999999999999</v>
      </c>
      <c r="X162">
        <v>23.89</v>
      </c>
      <c r="Y162">
        <v>40.47</v>
      </c>
      <c r="Z162">
        <v>38.81</v>
      </c>
      <c r="AA162">
        <v>70.17</v>
      </c>
      <c r="AB162">
        <v>53.53</v>
      </c>
      <c r="AC162">
        <v>37.83</v>
      </c>
      <c r="AD162">
        <v>491.79</v>
      </c>
      <c r="AE162">
        <v>575.91999999999996</v>
      </c>
      <c r="AF162">
        <v>41.87</v>
      </c>
      <c r="AG162">
        <v>49.36</v>
      </c>
      <c r="AH162">
        <v>45.12</v>
      </c>
      <c r="AI162">
        <v>42.85</v>
      </c>
    </row>
    <row r="163" spans="1:35" x14ac:dyDescent="0.45">
      <c r="A163" s="2">
        <v>45722</v>
      </c>
      <c r="B163">
        <v>28.625</v>
      </c>
      <c r="C163">
        <v>29.69</v>
      </c>
      <c r="D163">
        <v>17.12</v>
      </c>
      <c r="E163">
        <v>25.14</v>
      </c>
      <c r="F163">
        <v>26.86</v>
      </c>
      <c r="G163">
        <v>41.46</v>
      </c>
      <c r="H163">
        <v>23.42</v>
      </c>
      <c r="I163">
        <v>50.79</v>
      </c>
      <c r="J163">
        <v>51.45</v>
      </c>
      <c r="K163">
        <v>54.94</v>
      </c>
      <c r="L163">
        <v>24.57</v>
      </c>
      <c r="M163">
        <v>46.57</v>
      </c>
      <c r="N163">
        <v>44.85</v>
      </c>
      <c r="O163">
        <v>48.94</v>
      </c>
      <c r="P163">
        <v>56.53</v>
      </c>
      <c r="Q163">
        <v>18.14</v>
      </c>
      <c r="R163">
        <v>1246.21</v>
      </c>
      <c r="S163">
        <v>37.28</v>
      </c>
      <c r="T163">
        <v>17.09</v>
      </c>
      <c r="U163">
        <v>12.2</v>
      </c>
      <c r="V163">
        <v>40.270000000000003</v>
      </c>
      <c r="W163">
        <v>42.72</v>
      </c>
      <c r="X163">
        <v>24.02</v>
      </c>
      <c r="Y163">
        <v>40.369999999999997</v>
      </c>
      <c r="Z163">
        <v>38.590000000000003</v>
      </c>
      <c r="AA163">
        <v>69.61</v>
      </c>
      <c r="AB163">
        <v>52.59</v>
      </c>
      <c r="AC163">
        <v>37.25</v>
      </c>
      <c r="AD163">
        <v>488.2</v>
      </c>
      <c r="AE163">
        <v>572.71</v>
      </c>
      <c r="AF163">
        <v>41.43</v>
      </c>
      <c r="AG163">
        <v>48.48</v>
      </c>
      <c r="AH163">
        <v>44.31</v>
      </c>
      <c r="AI163">
        <v>42.27</v>
      </c>
    </row>
    <row r="164" spans="1:35" x14ac:dyDescent="0.45">
      <c r="A164" s="2">
        <v>45721</v>
      </c>
      <c r="B164">
        <v>28.38</v>
      </c>
      <c r="C164">
        <v>29.39</v>
      </c>
      <c r="D164">
        <v>17.05</v>
      </c>
      <c r="E164">
        <v>24.71</v>
      </c>
      <c r="F164">
        <v>26.92</v>
      </c>
      <c r="G164">
        <v>41.4694</v>
      </c>
      <c r="H164">
        <v>23.73</v>
      </c>
      <c r="I164">
        <v>52.07</v>
      </c>
      <c r="J164">
        <v>51.03</v>
      </c>
      <c r="K164">
        <v>56.05</v>
      </c>
      <c r="L164">
        <v>24.58</v>
      </c>
      <c r="M164">
        <v>46.39</v>
      </c>
      <c r="N164">
        <v>45.28</v>
      </c>
      <c r="O164">
        <v>48.93</v>
      </c>
      <c r="P164">
        <v>56.22</v>
      </c>
      <c r="Q164">
        <v>18.05</v>
      </c>
      <c r="R164">
        <v>1245.6099999999999</v>
      </c>
      <c r="S164">
        <v>36.340000000000003</v>
      </c>
      <c r="T164">
        <v>17.3</v>
      </c>
      <c r="U164">
        <v>11.95</v>
      </c>
      <c r="V164">
        <v>40.75</v>
      </c>
      <c r="W164">
        <v>42.94</v>
      </c>
      <c r="X164">
        <v>24.41</v>
      </c>
      <c r="Y164">
        <v>40.729999999999997</v>
      </c>
      <c r="Z164">
        <v>38.53</v>
      </c>
      <c r="AA164">
        <v>70.150000000000006</v>
      </c>
      <c r="AB164">
        <v>52.86</v>
      </c>
      <c r="AC164">
        <v>37.92</v>
      </c>
      <c r="AD164">
        <v>502.01</v>
      </c>
      <c r="AE164">
        <v>583.05999999999995</v>
      </c>
      <c r="AF164">
        <v>42.02</v>
      </c>
      <c r="AG164">
        <v>49.02</v>
      </c>
      <c r="AH164">
        <v>45.1</v>
      </c>
      <c r="AI164">
        <v>42.69</v>
      </c>
    </row>
    <row r="165" spans="1:35" x14ac:dyDescent="0.45">
      <c r="A165" s="2">
        <v>45720</v>
      </c>
      <c r="B165">
        <v>27.97</v>
      </c>
      <c r="C165">
        <v>28.9</v>
      </c>
      <c r="D165">
        <v>16.46</v>
      </c>
      <c r="E165">
        <v>24.25</v>
      </c>
      <c r="F165">
        <v>25.51</v>
      </c>
      <c r="G165">
        <v>40.440899999999999</v>
      </c>
      <c r="H165">
        <v>23.23</v>
      </c>
      <c r="I165">
        <v>51.04</v>
      </c>
      <c r="J165">
        <v>50.02</v>
      </c>
      <c r="K165">
        <v>54.57</v>
      </c>
      <c r="L165">
        <v>23.91</v>
      </c>
      <c r="M165">
        <v>45.07</v>
      </c>
      <c r="N165">
        <v>43.36</v>
      </c>
      <c r="O165">
        <v>47.85</v>
      </c>
      <c r="P165">
        <v>53.6</v>
      </c>
      <c r="Q165">
        <v>17.96</v>
      </c>
      <c r="R165">
        <v>1262.27</v>
      </c>
      <c r="S165">
        <v>35.200000000000003</v>
      </c>
      <c r="T165">
        <v>17.32</v>
      </c>
      <c r="U165">
        <v>11.97</v>
      </c>
      <c r="V165">
        <v>40.64</v>
      </c>
      <c r="W165">
        <v>42.25</v>
      </c>
      <c r="X165">
        <v>23.92</v>
      </c>
      <c r="Y165">
        <v>39.770000000000003</v>
      </c>
      <c r="Z165">
        <v>37.03</v>
      </c>
      <c r="AA165">
        <v>68.64</v>
      </c>
      <c r="AB165">
        <v>52.71</v>
      </c>
      <c r="AC165">
        <v>37.549999999999997</v>
      </c>
      <c r="AD165">
        <v>495.55</v>
      </c>
      <c r="AE165">
        <v>576.86</v>
      </c>
      <c r="AF165">
        <v>40.78</v>
      </c>
      <c r="AG165">
        <v>47.8</v>
      </c>
      <c r="AH165">
        <v>43.32</v>
      </c>
      <c r="AI165">
        <v>41.28</v>
      </c>
    </row>
    <row r="166" spans="1:35" x14ac:dyDescent="0.45">
      <c r="A166" s="2">
        <v>45719</v>
      </c>
      <c r="B166">
        <v>27.77</v>
      </c>
      <c r="C166">
        <v>28.36</v>
      </c>
      <c r="D166">
        <v>16.66</v>
      </c>
      <c r="E166">
        <v>24.05</v>
      </c>
      <c r="F166">
        <v>25.68</v>
      </c>
      <c r="G166">
        <v>40.524500000000003</v>
      </c>
      <c r="H166">
        <v>23.4</v>
      </c>
      <c r="I166">
        <v>50.25</v>
      </c>
      <c r="J166">
        <v>49.85</v>
      </c>
      <c r="K166">
        <v>54.32</v>
      </c>
      <c r="L166">
        <v>24.14</v>
      </c>
      <c r="M166">
        <v>44.54</v>
      </c>
      <c r="N166">
        <v>43.25</v>
      </c>
      <c r="O166">
        <v>47.8</v>
      </c>
      <c r="P166">
        <v>52.81</v>
      </c>
      <c r="Q166">
        <v>17.940000000000001</v>
      </c>
      <c r="R166">
        <v>1257.48</v>
      </c>
      <c r="S166">
        <v>34.97</v>
      </c>
      <c r="T166">
        <v>17.12</v>
      </c>
      <c r="U166">
        <v>12.04</v>
      </c>
      <c r="V166">
        <v>41.07</v>
      </c>
      <c r="W166">
        <v>42.18</v>
      </c>
      <c r="X166">
        <v>23.95</v>
      </c>
      <c r="Y166">
        <v>40.450000000000003</v>
      </c>
      <c r="Z166">
        <v>37.159999999999997</v>
      </c>
      <c r="AA166">
        <v>69.209999999999994</v>
      </c>
      <c r="AB166">
        <v>52.3</v>
      </c>
      <c r="AC166">
        <v>37.42</v>
      </c>
      <c r="AD166">
        <v>497.05</v>
      </c>
      <c r="AE166">
        <v>583.77</v>
      </c>
      <c r="AF166">
        <v>40.36</v>
      </c>
      <c r="AG166">
        <v>47.37</v>
      </c>
      <c r="AH166">
        <v>43.9</v>
      </c>
      <c r="AI166">
        <v>41.31</v>
      </c>
    </row>
    <row r="167" spans="1:35" x14ac:dyDescent="0.45">
      <c r="A167" s="2">
        <v>45716</v>
      </c>
      <c r="B167">
        <v>27.96</v>
      </c>
      <c r="C167">
        <v>28.62</v>
      </c>
      <c r="D167">
        <v>15.96</v>
      </c>
      <c r="E167">
        <v>24</v>
      </c>
      <c r="F167">
        <v>25.28</v>
      </c>
      <c r="G167">
        <v>40.941499999999998</v>
      </c>
      <c r="H167">
        <v>23.67</v>
      </c>
      <c r="I167">
        <v>50.81</v>
      </c>
      <c r="J167">
        <v>50.52</v>
      </c>
      <c r="K167">
        <v>54.67</v>
      </c>
      <c r="L167">
        <v>24.11</v>
      </c>
      <c r="M167">
        <v>44.4</v>
      </c>
      <c r="N167">
        <v>42.58</v>
      </c>
      <c r="O167">
        <v>48.1</v>
      </c>
      <c r="P167">
        <v>53.58</v>
      </c>
      <c r="Q167">
        <v>18</v>
      </c>
      <c r="R167">
        <v>1256.48</v>
      </c>
      <c r="S167">
        <v>34.28</v>
      </c>
      <c r="T167">
        <v>17.45</v>
      </c>
      <c r="U167">
        <v>12.04</v>
      </c>
      <c r="V167">
        <v>41.13</v>
      </c>
      <c r="W167">
        <v>42.37</v>
      </c>
      <c r="X167">
        <v>23.99</v>
      </c>
      <c r="Y167">
        <v>41.23</v>
      </c>
      <c r="Z167">
        <v>36.07</v>
      </c>
      <c r="AA167">
        <v>68.47</v>
      </c>
      <c r="AB167">
        <v>51.73</v>
      </c>
      <c r="AC167">
        <v>37.04</v>
      </c>
      <c r="AD167">
        <v>508.17</v>
      </c>
      <c r="AE167">
        <v>594.17999999999995</v>
      </c>
      <c r="AF167">
        <v>39.54</v>
      </c>
      <c r="AG167">
        <v>47.17</v>
      </c>
      <c r="AH167">
        <v>43.14</v>
      </c>
      <c r="AI167">
        <v>40.799999999999997</v>
      </c>
    </row>
    <row r="168" spans="1:35" x14ac:dyDescent="0.45">
      <c r="A168" s="2">
        <v>45715</v>
      </c>
      <c r="B168">
        <v>28.41</v>
      </c>
      <c r="C168">
        <v>28.74</v>
      </c>
      <c r="D168">
        <v>16.41</v>
      </c>
      <c r="E168">
        <v>24.3</v>
      </c>
      <c r="F168">
        <v>25.55</v>
      </c>
      <c r="G168">
        <v>40.6676</v>
      </c>
      <c r="H168">
        <v>23.76</v>
      </c>
      <c r="I168">
        <v>50.83</v>
      </c>
      <c r="J168">
        <v>50.59</v>
      </c>
      <c r="K168">
        <v>55.95</v>
      </c>
      <c r="L168">
        <v>24.71</v>
      </c>
      <c r="M168">
        <v>45.21</v>
      </c>
      <c r="N168">
        <v>42.029600000000002</v>
      </c>
      <c r="O168">
        <v>48.55</v>
      </c>
      <c r="P168">
        <v>54.91</v>
      </c>
      <c r="Q168">
        <v>17.86</v>
      </c>
      <c r="R168">
        <v>1272.0999999999999</v>
      </c>
      <c r="S168">
        <v>34.549999999999997</v>
      </c>
      <c r="T168">
        <v>17.420000000000002</v>
      </c>
      <c r="U168">
        <v>11.965</v>
      </c>
      <c r="V168">
        <v>41.17</v>
      </c>
      <c r="W168">
        <v>42.37</v>
      </c>
      <c r="X168">
        <v>24.07</v>
      </c>
      <c r="Y168">
        <v>40.799999999999997</v>
      </c>
      <c r="Z168">
        <v>36</v>
      </c>
      <c r="AA168">
        <v>69</v>
      </c>
      <c r="AB168">
        <v>51.33</v>
      </c>
      <c r="AC168">
        <v>36.700000000000003</v>
      </c>
      <c r="AD168">
        <v>500.27</v>
      </c>
      <c r="AE168">
        <v>585.04999999999995</v>
      </c>
      <c r="AF168">
        <v>39.44</v>
      </c>
      <c r="AG168">
        <v>47.08</v>
      </c>
      <c r="AH168">
        <v>43.07</v>
      </c>
      <c r="AI168">
        <v>40.61</v>
      </c>
    </row>
    <row r="169" spans="1:35" x14ac:dyDescent="0.45">
      <c r="A169" s="2">
        <v>45714</v>
      </c>
      <c r="B169">
        <v>28.5</v>
      </c>
      <c r="C169">
        <v>28.89</v>
      </c>
      <c r="D169">
        <v>16.98</v>
      </c>
      <c r="E169">
        <v>24.46</v>
      </c>
      <c r="F169">
        <v>26.18</v>
      </c>
      <c r="G169">
        <v>41.459400000000002</v>
      </c>
      <c r="H169">
        <v>24.16</v>
      </c>
      <c r="I169">
        <v>53.08</v>
      </c>
      <c r="J169">
        <v>51.49</v>
      </c>
      <c r="K169">
        <v>57.81</v>
      </c>
      <c r="L169">
        <v>24.88</v>
      </c>
      <c r="M169">
        <v>46.1</v>
      </c>
      <c r="N169">
        <v>42.437100000000001</v>
      </c>
      <c r="O169">
        <v>49.02</v>
      </c>
      <c r="P169">
        <v>55.4</v>
      </c>
      <c r="Q169">
        <v>18.100000000000001</v>
      </c>
      <c r="R169">
        <v>1284.1099999999999</v>
      </c>
      <c r="S169">
        <v>33.880000000000003</v>
      </c>
      <c r="T169">
        <v>17.47</v>
      </c>
      <c r="U169">
        <v>11.89</v>
      </c>
      <c r="V169">
        <v>41.63</v>
      </c>
      <c r="W169">
        <v>42.96</v>
      </c>
      <c r="X169">
        <v>24.44</v>
      </c>
      <c r="Y169">
        <v>41.43</v>
      </c>
      <c r="Z169">
        <v>36.71</v>
      </c>
      <c r="AA169">
        <v>69.510000000000005</v>
      </c>
      <c r="AB169">
        <v>52.03</v>
      </c>
      <c r="AC169">
        <v>36.75</v>
      </c>
      <c r="AD169">
        <v>514.55999999999995</v>
      </c>
      <c r="AE169">
        <v>594.54</v>
      </c>
      <c r="AF169">
        <v>39.89</v>
      </c>
      <c r="AG169">
        <v>48.46</v>
      </c>
      <c r="AH169">
        <v>43.85</v>
      </c>
      <c r="AI169">
        <v>41.27</v>
      </c>
    </row>
    <row r="170" spans="1:35" x14ac:dyDescent="0.45">
      <c r="A170" s="2">
        <v>45713</v>
      </c>
      <c r="B170">
        <v>28.38</v>
      </c>
      <c r="C170">
        <v>28.93</v>
      </c>
      <c r="D170">
        <v>17.149999999999999</v>
      </c>
      <c r="E170">
        <v>24.17</v>
      </c>
      <c r="F170">
        <v>25.95</v>
      </c>
      <c r="G170">
        <v>40.996000000000002</v>
      </c>
      <c r="H170">
        <v>23.96</v>
      </c>
      <c r="I170">
        <v>52.37</v>
      </c>
      <c r="J170">
        <v>51.05</v>
      </c>
      <c r="K170">
        <v>57.55</v>
      </c>
      <c r="L170">
        <v>25.28</v>
      </c>
      <c r="M170">
        <v>46.13</v>
      </c>
      <c r="N170">
        <v>42.662999999999997</v>
      </c>
      <c r="O170">
        <v>49.25</v>
      </c>
      <c r="P170">
        <v>54.06</v>
      </c>
      <c r="Q170">
        <v>18.13</v>
      </c>
      <c r="R170">
        <v>1283.97</v>
      </c>
      <c r="S170">
        <v>33.54</v>
      </c>
      <c r="T170">
        <v>17.36</v>
      </c>
      <c r="U170">
        <v>11.94</v>
      </c>
      <c r="V170">
        <v>41.95</v>
      </c>
      <c r="W170">
        <v>42.49</v>
      </c>
      <c r="X170">
        <v>24.54</v>
      </c>
      <c r="Y170">
        <v>41.35</v>
      </c>
      <c r="Z170">
        <v>36.58</v>
      </c>
      <c r="AA170">
        <v>69.47</v>
      </c>
      <c r="AB170">
        <v>51.97</v>
      </c>
      <c r="AC170">
        <v>36.72</v>
      </c>
      <c r="AD170">
        <v>513.32000000000005</v>
      </c>
      <c r="AE170">
        <v>594.24</v>
      </c>
      <c r="AF170">
        <v>39.89</v>
      </c>
      <c r="AG170">
        <v>48.58</v>
      </c>
      <c r="AH170">
        <v>43.85</v>
      </c>
      <c r="AI170">
        <v>41.47</v>
      </c>
    </row>
    <row r="171" spans="1:35" x14ac:dyDescent="0.45">
      <c r="A171" s="2">
        <v>45712</v>
      </c>
      <c r="B171">
        <v>28.45</v>
      </c>
      <c r="C171">
        <v>28.88</v>
      </c>
      <c r="D171">
        <v>17.57</v>
      </c>
      <c r="E171">
        <v>24.33</v>
      </c>
      <c r="F171">
        <v>25.62</v>
      </c>
      <c r="G171">
        <v>41.013800000000003</v>
      </c>
      <c r="H171">
        <v>24.24</v>
      </c>
      <c r="I171">
        <v>52.57</v>
      </c>
      <c r="J171">
        <v>51.67</v>
      </c>
      <c r="K171">
        <v>57.47</v>
      </c>
      <c r="L171">
        <v>25.06</v>
      </c>
      <c r="M171">
        <v>46.06</v>
      </c>
      <c r="N171">
        <v>42.46</v>
      </c>
      <c r="O171">
        <v>49.26</v>
      </c>
      <c r="P171">
        <v>53.59</v>
      </c>
      <c r="Q171">
        <v>18.07</v>
      </c>
      <c r="R171">
        <v>1270.49</v>
      </c>
      <c r="S171">
        <v>33.97</v>
      </c>
      <c r="T171">
        <v>17.3</v>
      </c>
      <c r="U171">
        <v>11.945</v>
      </c>
      <c r="V171">
        <v>41.96</v>
      </c>
      <c r="W171">
        <v>43.55</v>
      </c>
      <c r="X171">
        <v>24.63</v>
      </c>
      <c r="Y171">
        <v>41.38</v>
      </c>
      <c r="Z171">
        <v>36.07</v>
      </c>
      <c r="AA171">
        <v>68.78</v>
      </c>
      <c r="AB171">
        <v>51.54</v>
      </c>
      <c r="AC171">
        <v>36.39</v>
      </c>
      <c r="AD171">
        <v>519.87</v>
      </c>
      <c r="AE171">
        <v>597.21</v>
      </c>
      <c r="AF171">
        <v>39.58</v>
      </c>
      <c r="AG171">
        <v>48.18</v>
      </c>
      <c r="AH171">
        <v>43.38</v>
      </c>
      <c r="AI171">
        <v>40.79</v>
      </c>
    </row>
    <row r="172" spans="1:35" x14ac:dyDescent="0.45">
      <c r="A172" s="2">
        <v>45709</v>
      </c>
      <c r="B172">
        <v>28.73</v>
      </c>
      <c r="C172">
        <v>28.67</v>
      </c>
      <c r="D172">
        <v>17.600000000000001</v>
      </c>
      <c r="E172">
        <v>24.41</v>
      </c>
      <c r="F172">
        <v>25.99</v>
      </c>
      <c r="G172">
        <v>41.09</v>
      </c>
      <c r="H172">
        <v>24.23</v>
      </c>
      <c r="I172">
        <v>52.95</v>
      </c>
      <c r="J172">
        <v>51.99</v>
      </c>
      <c r="K172">
        <v>57.59</v>
      </c>
      <c r="L172">
        <v>25.47</v>
      </c>
      <c r="M172">
        <v>46.58</v>
      </c>
      <c r="N172">
        <v>43.1</v>
      </c>
      <c r="O172">
        <v>49.3</v>
      </c>
      <c r="P172">
        <v>55.77</v>
      </c>
      <c r="Q172">
        <v>17.97</v>
      </c>
      <c r="R172">
        <v>1282.0899999999999</v>
      </c>
      <c r="S172">
        <v>33.659999999999997</v>
      </c>
      <c r="T172">
        <v>17.39</v>
      </c>
      <c r="U172">
        <v>11.75</v>
      </c>
      <c r="V172">
        <v>42.03</v>
      </c>
      <c r="W172">
        <v>44.2</v>
      </c>
      <c r="X172">
        <v>24.55</v>
      </c>
      <c r="Y172">
        <v>41.55</v>
      </c>
      <c r="Z172">
        <v>35.909999999999997</v>
      </c>
      <c r="AA172">
        <v>69.09</v>
      </c>
      <c r="AB172">
        <v>51.62</v>
      </c>
      <c r="AC172">
        <v>36.36</v>
      </c>
      <c r="AD172">
        <v>526.08000000000004</v>
      </c>
      <c r="AE172">
        <v>599.94000000000005</v>
      </c>
      <c r="AF172">
        <v>39.78</v>
      </c>
      <c r="AG172">
        <v>48.17</v>
      </c>
      <c r="AH172">
        <v>43.66</v>
      </c>
      <c r="AI172">
        <v>40.6</v>
      </c>
    </row>
    <row r="173" spans="1:35" x14ac:dyDescent="0.45">
      <c r="A173" s="2">
        <v>45708</v>
      </c>
      <c r="B173">
        <v>28.63</v>
      </c>
      <c r="C173">
        <v>28.9</v>
      </c>
      <c r="D173">
        <v>17.84</v>
      </c>
      <c r="E173">
        <v>24.36</v>
      </c>
      <c r="F173">
        <v>26.19</v>
      </c>
      <c r="G173">
        <v>42.13</v>
      </c>
      <c r="H173">
        <v>24.28</v>
      </c>
      <c r="I173">
        <v>53.17</v>
      </c>
      <c r="J173">
        <v>52.86</v>
      </c>
      <c r="K173">
        <v>58.46</v>
      </c>
      <c r="L173">
        <v>26.2</v>
      </c>
      <c r="M173">
        <v>46.83</v>
      </c>
      <c r="N173">
        <v>43.26</v>
      </c>
      <c r="O173">
        <v>50.08</v>
      </c>
      <c r="P173">
        <v>54.73</v>
      </c>
      <c r="Q173">
        <v>18.079999999999998</v>
      </c>
      <c r="R173">
        <v>1262.07</v>
      </c>
      <c r="S173">
        <v>34.78</v>
      </c>
      <c r="T173">
        <v>17.690000000000001</v>
      </c>
      <c r="U173">
        <v>11.82</v>
      </c>
      <c r="V173">
        <v>42.43</v>
      </c>
      <c r="W173">
        <v>45.22</v>
      </c>
      <c r="X173">
        <v>25.09</v>
      </c>
      <c r="Y173">
        <v>42.22</v>
      </c>
      <c r="Z173">
        <v>36.19</v>
      </c>
      <c r="AA173">
        <v>69.709999999999994</v>
      </c>
      <c r="AB173">
        <v>51.29</v>
      </c>
      <c r="AC173">
        <v>36.549999999999997</v>
      </c>
      <c r="AD173">
        <v>537.23</v>
      </c>
      <c r="AE173">
        <v>610.38</v>
      </c>
      <c r="AF173">
        <v>40.090000000000003</v>
      </c>
      <c r="AG173">
        <v>48.53</v>
      </c>
      <c r="AH173">
        <v>44.15</v>
      </c>
      <c r="AI173">
        <v>40.83</v>
      </c>
    </row>
    <row r="174" spans="1:35" x14ac:dyDescent="0.45">
      <c r="A174" s="2">
        <v>45707</v>
      </c>
      <c r="B174">
        <v>28.23</v>
      </c>
      <c r="C174">
        <v>28.6</v>
      </c>
      <c r="D174">
        <v>17.79</v>
      </c>
      <c r="E174">
        <v>24.37</v>
      </c>
      <c r="F174">
        <v>26.12</v>
      </c>
      <c r="G174">
        <v>41.689100000000003</v>
      </c>
      <c r="H174">
        <v>24.12</v>
      </c>
      <c r="I174">
        <v>53.11</v>
      </c>
      <c r="J174">
        <v>52.25</v>
      </c>
      <c r="K174">
        <v>58.28</v>
      </c>
      <c r="L174">
        <v>26.09</v>
      </c>
      <c r="M174">
        <v>46.22</v>
      </c>
      <c r="N174">
        <v>42.79</v>
      </c>
      <c r="O174">
        <v>49.76</v>
      </c>
      <c r="P174">
        <v>53.73</v>
      </c>
      <c r="Q174">
        <v>18.07</v>
      </c>
      <c r="R174">
        <v>1286.74</v>
      </c>
      <c r="S174">
        <v>34.625</v>
      </c>
      <c r="T174">
        <v>17.55</v>
      </c>
      <c r="U174">
        <v>11.77</v>
      </c>
      <c r="V174">
        <v>42.11</v>
      </c>
      <c r="W174">
        <v>45.2</v>
      </c>
      <c r="X174">
        <v>25.04</v>
      </c>
      <c r="Y174">
        <v>42.23</v>
      </c>
      <c r="Z174">
        <v>36.06</v>
      </c>
      <c r="AA174">
        <v>69.62</v>
      </c>
      <c r="AB174">
        <v>50.86</v>
      </c>
      <c r="AC174">
        <v>36.64</v>
      </c>
      <c r="AD174">
        <v>539.52</v>
      </c>
      <c r="AE174">
        <v>612.92999999999995</v>
      </c>
      <c r="AF174">
        <v>39.72</v>
      </c>
      <c r="AG174">
        <v>48.38</v>
      </c>
      <c r="AH174">
        <v>43.57</v>
      </c>
      <c r="AI174">
        <v>40.57</v>
      </c>
    </row>
    <row r="175" spans="1:35" x14ac:dyDescent="0.45">
      <c r="A175" s="2">
        <v>45706</v>
      </c>
      <c r="B175">
        <v>28.12</v>
      </c>
      <c r="C175">
        <v>28.42</v>
      </c>
      <c r="D175">
        <v>18.149999999999999</v>
      </c>
      <c r="E175">
        <v>24.3</v>
      </c>
      <c r="F175">
        <v>26.74</v>
      </c>
      <c r="G175">
        <v>42.024299999999997</v>
      </c>
      <c r="H175">
        <v>24.07</v>
      </c>
      <c r="I175">
        <v>53.17</v>
      </c>
      <c r="J175">
        <v>53.22</v>
      </c>
      <c r="K175">
        <v>57.44</v>
      </c>
      <c r="L175">
        <v>26.39</v>
      </c>
      <c r="M175">
        <v>46.73</v>
      </c>
      <c r="N175">
        <v>43.24</v>
      </c>
      <c r="O175">
        <v>49.58</v>
      </c>
      <c r="P175">
        <v>53.99</v>
      </c>
      <c r="Q175">
        <v>18.059999999999999</v>
      </c>
      <c r="R175">
        <v>1301.02</v>
      </c>
      <c r="S175">
        <v>35.32</v>
      </c>
      <c r="T175">
        <v>17.489999999999998</v>
      </c>
      <c r="U175">
        <v>11.51</v>
      </c>
      <c r="V175">
        <v>42.14</v>
      </c>
      <c r="W175">
        <v>45.17</v>
      </c>
      <c r="X175">
        <v>25.42</v>
      </c>
      <c r="Y175">
        <v>42.44</v>
      </c>
      <c r="Z175">
        <v>36.9</v>
      </c>
      <c r="AA175">
        <v>70.099999999999994</v>
      </c>
      <c r="AB175">
        <v>51.31</v>
      </c>
      <c r="AC175">
        <v>36.85</v>
      </c>
      <c r="AD175">
        <v>539.37</v>
      </c>
      <c r="AE175">
        <v>611.49</v>
      </c>
      <c r="AF175">
        <v>40.29</v>
      </c>
      <c r="AG175">
        <v>49.15</v>
      </c>
      <c r="AH175">
        <v>44.29</v>
      </c>
      <c r="AI175">
        <v>41.09</v>
      </c>
    </row>
    <row r="176" spans="1:35" x14ac:dyDescent="0.45">
      <c r="A176" s="2">
        <v>45702</v>
      </c>
      <c r="B176">
        <v>28.55</v>
      </c>
      <c r="C176">
        <v>29.15</v>
      </c>
      <c r="D176">
        <v>17.670000000000002</v>
      </c>
      <c r="E176">
        <v>24.29</v>
      </c>
      <c r="F176">
        <v>25.77</v>
      </c>
      <c r="G176">
        <v>42.28</v>
      </c>
      <c r="H176">
        <v>24.43</v>
      </c>
      <c r="I176">
        <v>52.75</v>
      </c>
      <c r="J176">
        <v>52.67</v>
      </c>
      <c r="K176">
        <v>56.68</v>
      </c>
      <c r="L176">
        <v>26.37</v>
      </c>
      <c r="M176">
        <v>46.21</v>
      </c>
      <c r="N176">
        <v>42.93</v>
      </c>
      <c r="O176">
        <v>49.59</v>
      </c>
      <c r="P176">
        <v>53.46</v>
      </c>
      <c r="Q176">
        <v>17.98</v>
      </c>
      <c r="R176">
        <v>1304.3900000000001</v>
      </c>
      <c r="S176">
        <v>35.229999999999997</v>
      </c>
      <c r="T176">
        <v>17.559999999999999</v>
      </c>
      <c r="U176">
        <v>11.48</v>
      </c>
      <c r="V176">
        <v>42.5</v>
      </c>
      <c r="W176">
        <v>45.67</v>
      </c>
      <c r="X176">
        <v>25.47</v>
      </c>
      <c r="Y176">
        <v>42.17</v>
      </c>
      <c r="Z176">
        <v>36.42</v>
      </c>
      <c r="AA176">
        <v>69.37</v>
      </c>
      <c r="AB176">
        <v>51.41</v>
      </c>
      <c r="AC176">
        <v>36.549999999999997</v>
      </c>
      <c r="AD176">
        <v>538.15</v>
      </c>
      <c r="AE176">
        <v>609.70000000000005</v>
      </c>
      <c r="AF176">
        <v>40.29</v>
      </c>
      <c r="AG176">
        <v>48.94</v>
      </c>
      <c r="AH176">
        <v>43.91</v>
      </c>
      <c r="AI176">
        <v>40.590000000000003</v>
      </c>
    </row>
    <row r="177" spans="1:35" x14ac:dyDescent="0.45">
      <c r="A177" s="2">
        <v>45701</v>
      </c>
      <c r="B177">
        <v>28.1</v>
      </c>
      <c r="C177">
        <v>29.14</v>
      </c>
      <c r="D177">
        <v>17.600000000000001</v>
      </c>
      <c r="E177">
        <v>24.36</v>
      </c>
      <c r="F177">
        <v>25.86</v>
      </c>
      <c r="G177">
        <v>42.18</v>
      </c>
      <c r="H177">
        <v>24.34</v>
      </c>
      <c r="I177">
        <v>52.87</v>
      </c>
      <c r="J177">
        <v>52.38</v>
      </c>
      <c r="K177">
        <v>56.35</v>
      </c>
      <c r="L177">
        <v>25.46</v>
      </c>
      <c r="M177">
        <v>46.08</v>
      </c>
      <c r="N177">
        <v>42.78</v>
      </c>
      <c r="O177">
        <v>50.39</v>
      </c>
      <c r="P177">
        <v>51.85</v>
      </c>
      <c r="Q177">
        <v>18.04</v>
      </c>
      <c r="R177">
        <v>1314.5</v>
      </c>
      <c r="S177">
        <v>35.5</v>
      </c>
      <c r="T177">
        <v>17.57</v>
      </c>
      <c r="U177">
        <v>11.49</v>
      </c>
      <c r="V177">
        <v>42.5</v>
      </c>
      <c r="W177">
        <v>45.15</v>
      </c>
      <c r="X177">
        <v>25.66</v>
      </c>
      <c r="Y177">
        <v>42.52</v>
      </c>
      <c r="Z177">
        <v>36.409999999999997</v>
      </c>
      <c r="AA177">
        <v>69.260000000000005</v>
      </c>
      <c r="AB177">
        <v>51.4</v>
      </c>
      <c r="AC177">
        <v>36.65</v>
      </c>
      <c r="AD177">
        <v>535.9</v>
      </c>
      <c r="AE177">
        <v>609.73</v>
      </c>
      <c r="AF177">
        <v>39.880000000000003</v>
      </c>
      <c r="AG177">
        <v>48.75</v>
      </c>
      <c r="AH177">
        <v>43.83</v>
      </c>
      <c r="AI177">
        <v>40.22</v>
      </c>
    </row>
    <row r="178" spans="1:35" x14ac:dyDescent="0.45">
      <c r="A178" s="2">
        <v>45700</v>
      </c>
      <c r="B178">
        <v>28.117999999999999</v>
      </c>
      <c r="C178">
        <v>28.54</v>
      </c>
      <c r="D178">
        <v>17.47</v>
      </c>
      <c r="E178">
        <v>23.82</v>
      </c>
      <c r="F178">
        <v>25.67</v>
      </c>
      <c r="G178">
        <v>41.790100000000002</v>
      </c>
      <c r="H178">
        <v>24.07</v>
      </c>
      <c r="I178">
        <v>52.35</v>
      </c>
      <c r="J178">
        <v>51.91</v>
      </c>
      <c r="K178">
        <v>55.16</v>
      </c>
      <c r="L178">
        <v>25.34</v>
      </c>
      <c r="M178">
        <v>45.88</v>
      </c>
      <c r="N178">
        <v>41.984000000000002</v>
      </c>
      <c r="O178">
        <v>49.8</v>
      </c>
      <c r="P178">
        <v>51.87</v>
      </c>
      <c r="Q178">
        <v>17.89</v>
      </c>
      <c r="R178">
        <v>1335.64</v>
      </c>
      <c r="S178">
        <v>34.880000000000003</v>
      </c>
      <c r="T178">
        <v>17.559999999999999</v>
      </c>
      <c r="U178">
        <v>11.33</v>
      </c>
      <c r="V178">
        <v>42.18</v>
      </c>
      <c r="W178">
        <v>44.83</v>
      </c>
      <c r="X178">
        <v>25.26</v>
      </c>
      <c r="Y178">
        <v>41.96</v>
      </c>
      <c r="Z178">
        <v>35.75</v>
      </c>
      <c r="AA178">
        <v>68.02</v>
      </c>
      <c r="AB178">
        <v>50.22</v>
      </c>
      <c r="AC178">
        <v>36.57</v>
      </c>
      <c r="AD178">
        <v>528.29999999999995</v>
      </c>
      <c r="AE178">
        <v>603.36</v>
      </c>
      <c r="AF178">
        <v>39.61</v>
      </c>
      <c r="AG178">
        <v>47.903500000000001</v>
      </c>
      <c r="AH178">
        <v>42.98</v>
      </c>
      <c r="AI178">
        <v>39.950000000000003</v>
      </c>
    </row>
    <row r="179" spans="1:35" x14ac:dyDescent="0.45">
      <c r="A179" s="2">
        <v>45699</v>
      </c>
      <c r="B179">
        <v>27.8</v>
      </c>
      <c r="C179">
        <v>28.31</v>
      </c>
      <c r="D179">
        <v>17.3</v>
      </c>
      <c r="E179">
        <v>23.8</v>
      </c>
      <c r="F179">
        <v>25.16</v>
      </c>
      <c r="G179">
        <v>41.3003</v>
      </c>
      <c r="H179">
        <v>23.98</v>
      </c>
      <c r="I179">
        <v>52.52</v>
      </c>
      <c r="J179">
        <v>51.28</v>
      </c>
      <c r="K179">
        <v>55.07</v>
      </c>
      <c r="L179">
        <v>25.79</v>
      </c>
      <c r="M179">
        <v>45.66</v>
      </c>
      <c r="N179">
        <v>41.1877</v>
      </c>
      <c r="O179">
        <v>50.14</v>
      </c>
      <c r="P179">
        <v>50.54</v>
      </c>
      <c r="Q179">
        <v>18</v>
      </c>
      <c r="R179">
        <v>1343.19</v>
      </c>
      <c r="S179">
        <v>35.28</v>
      </c>
      <c r="T179">
        <v>17.66</v>
      </c>
      <c r="U179">
        <v>11.34</v>
      </c>
      <c r="V179">
        <v>42.32</v>
      </c>
      <c r="W179">
        <v>44.9497</v>
      </c>
      <c r="X179">
        <v>25.04</v>
      </c>
      <c r="Y179">
        <v>42.07</v>
      </c>
      <c r="Z179">
        <v>35.4</v>
      </c>
      <c r="AA179">
        <v>68.739999999999995</v>
      </c>
      <c r="AB179">
        <v>50.05</v>
      </c>
      <c r="AC179">
        <v>36.46</v>
      </c>
      <c r="AD179">
        <v>527.99</v>
      </c>
      <c r="AE179">
        <v>605.30999999999995</v>
      </c>
      <c r="AF179">
        <v>39.19</v>
      </c>
      <c r="AG179">
        <v>47.22</v>
      </c>
      <c r="AH179">
        <v>42.52</v>
      </c>
      <c r="AI179">
        <v>39.770000000000003</v>
      </c>
    </row>
    <row r="180" spans="1:35" x14ac:dyDescent="0.45">
      <c r="A180" s="2">
        <v>45698</v>
      </c>
      <c r="B180">
        <v>28</v>
      </c>
      <c r="C180">
        <v>28.29</v>
      </c>
      <c r="D180">
        <v>17.5</v>
      </c>
      <c r="E180">
        <v>24.1</v>
      </c>
      <c r="F180">
        <v>24.56</v>
      </c>
      <c r="G180">
        <v>42.41</v>
      </c>
      <c r="H180">
        <v>24.09</v>
      </c>
      <c r="I180">
        <v>52.52</v>
      </c>
      <c r="J180">
        <v>50.76</v>
      </c>
      <c r="K180">
        <v>55.14</v>
      </c>
      <c r="L180">
        <v>25.58</v>
      </c>
      <c r="M180">
        <v>46.05</v>
      </c>
      <c r="N180">
        <v>41.09</v>
      </c>
      <c r="O180">
        <v>50.58</v>
      </c>
      <c r="P180">
        <v>51.01</v>
      </c>
      <c r="Q180">
        <v>17.95</v>
      </c>
      <c r="R180">
        <v>1345.77</v>
      </c>
      <c r="S180">
        <v>35.24</v>
      </c>
      <c r="T180">
        <v>17.38</v>
      </c>
      <c r="U180">
        <v>11.4</v>
      </c>
      <c r="V180">
        <v>42.4</v>
      </c>
      <c r="W180">
        <v>44.883699999999997</v>
      </c>
      <c r="X180">
        <v>25.09</v>
      </c>
      <c r="Y180">
        <v>42.02</v>
      </c>
      <c r="Z180">
        <v>34.9</v>
      </c>
      <c r="AA180">
        <v>68.75</v>
      </c>
      <c r="AB180">
        <v>49.9</v>
      </c>
      <c r="AC180">
        <v>36.17</v>
      </c>
      <c r="AD180">
        <v>529.25</v>
      </c>
      <c r="AE180">
        <v>604.85</v>
      </c>
      <c r="AF180">
        <v>38.79</v>
      </c>
      <c r="AG180">
        <v>46.7</v>
      </c>
      <c r="AH180">
        <v>42.45</v>
      </c>
      <c r="AI180">
        <v>39.200000000000003</v>
      </c>
    </row>
    <row r="181" spans="1:35" x14ac:dyDescent="0.45">
      <c r="A181" s="2">
        <v>45695</v>
      </c>
      <c r="B181">
        <v>27.864999999999998</v>
      </c>
      <c r="C181">
        <v>28.24</v>
      </c>
      <c r="D181">
        <v>17.61</v>
      </c>
      <c r="E181">
        <v>24.36</v>
      </c>
      <c r="F181">
        <v>24.3</v>
      </c>
      <c r="G181">
        <v>41.8581</v>
      </c>
      <c r="H181">
        <v>23.97</v>
      </c>
      <c r="I181">
        <v>52.01</v>
      </c>
      <c r="J181">
        <v>50.68</v>
      </c>
      <c r="K181">
        <v>54.14</v>
      </c>
      <c r="L181">
        <v>25.22</v>
      </c>
      <c r="M181">
        <v>45.43</v>
      </c>
      <c r="N181">
        <v>41.014699999999998</v>
      </c>
      <c r="O181">
        <v>50.5</v>
      </c>
      <c r="P181">
        <v>49.73</v>
      </c>
      <c r="Q181">
        <v>17.940000000000001</v>
      </c>
      <c r="R181">
        <v>1340.94</v>
      </c>
      <c r="S181">
        <v>35.65</v>
      </c>
      <c r="T181">
        <v>17.22</v>
      </c>
      <c r="U181">
        <v>11.46</v>
      </c>
      <c r="V181">
        <v>42.07</v>
      </c>
      <c r="W181">
        <v>44.82</v>
      </c>
      <c r="X181">
        <v>24.93</v>
      </c>
      <c r="Y181">
        <v>41.65</v>
      </c>
      <c r="Z181">
        <v>34.64</v>
      </c>
      <c r="AA181">
        <v>68.48</v>
      </c>
      <c r="AB181">
        <v>49.59</v>
      </c>
      <c r="AC181">
        <v>35.89</v>
      </c>
      <c r="AD181">
        <v>522.91999999999996</v>
      </c>
      <c r="AE181">
        <v>600.77</v>
      </c>
      <c r="AF181">
        <v>38.630000000000003</v>
      </c>
      <c r="AG181">
        <v>46.15</v>
      </c>
      <c r="AH181">
        <v>41.81</v>
      </c>
      <c r="AI181">
        <v>38.93</v>
      </c>
    </row>
    <row r="182" spans="1:35" x14ac:dyDescent="0.45">
      <c r="A182" s="2">
        <v>45694</v>
      </c>
      <c r="B182">
        <v>27.48</v>
      </c>
      <c r="C182">
        <v>28.23</v>
      </c>
      <c r="D182">
        <v>17.579999999999998</v>
      </c>
      <c r="E182">
        <v>24.73</v>
      </c>
      <c r="F182">
        <v>24.2</v>
      </c>
      <c r="G182">
        <v>42.06</v>
      </c>
      <c r="H182">
        <v>24.04</v>
      </c>
      <c r="I182">
        <v>52.26</v>
      </c>
      <c r="J182">
        <v>50.71</v>
      </c>
      <c r="K182">
        <v>55.22</v>
      </c>
      <c r="L182">
        <v>25.77</v>
      </c>
      <c r="M182">
        <v>45.61</v>
      </c>
      <c r="N182">
        <v>41.106900000000003</v>
      </c>
      <c r="O182">
        <v>50.85</v>
      </c>
      <c r="P182">
        <v>49.12</v>
      </c>
      <c r="Q182">
        <v>17.989999999999998</v>
      </c>
      <c r="R182">
        <v>1354.07</v>
      </c>
      <c r="S182">
        <v>35.53</v>
      </c>
      <c r="T182">
        <v>17.059999999999999</v>
      </c>
      <c r="U182">
        <v>11.59</v>
      </c>
      <c r="V182">
        <v>42.23</v>
      </c>
      <c r="W182">
        <v>44.92</v>
      </c>
      <c r="X182">
        <v>25.13</v>
      </c>
      <c r="Y182">
        <v>41.8</v>
      </c>
      <c r="Z182">
        <v>35.11</v>
      </c>
      <c r="AA182">
        <v>69.400000000000006</v>
      </c>
      <c r="AB182">
        <v>49.97</v>
      </c>
      <c r="AC182">
        <v>36.06</v>
      </c>
      <c r="AD182">
        <v>529.6</v>
      </c>
      <c r="AE182">
        <v>606.32000000000005</v>
      </c>
      <c r="AF182">
        <v>39.049999999999997</v>
      </c>
      <c r="AG182">
        <v>46.55</v>
      </c>
      <c r="AH182">
        <v>42.23</v>
      </c>
      <c r="AI182">
        <v>39.28</v>
      </c>
    </row>
    <row r="183" spans="1:35" x14ac:dyDescent="0.45">
      <c r="A183" s="2">
        <v>45693</v>
      </c>
      <c r="B183">
        <v>27.21</v>
      </c>
      <c r="C183">
        <v>27.89</v>
      </c>
      <c r="D183">
        <v>18.16</v>
      </c>
      <c r="E183">
        <v>24.83</v>
      </c>
      <c r="F183">
        <v>23.57</v>
      </c>
      <c r="G183">
        <v>41.45</v>
      </c>
      <c r="H183">
        <v>24.02</v>
      </c>
      <c r="I183">
        <v>52.13</v>
      </c>
      <c r="J183">
        <v>49.57</v>
      </c>
      <c r="K183">
        <v>54.96</v>
      </c>
      <c r="L183">
        <v>25.43</v>
      </c>
      <c r="M183">
        <v>44.84</v>
      </c>
      <c r="N183">
        <v>40.71</v>
      </c>
      <c r="O183">
        <v>51.28</v>
      </c>
      <c r="P183">
        <v>48.46</v>
      </c>
      <c r="Q183">
        <v>18.149999999999999</v>
      </c>
      <c r="R183">
        <v>1344.17</v>
      </c>
      <c r="S183">
        <v>35.06</v>
      </c>
      <c r="T183">
        <v>17.2</v>
      </c>
      <c r="U183">
        <v>11.68</v>
      </c>
      <c r="V183">
        <v>42.25</v>
      </c>
      <c r="W183">
        <v>45.01</v>
      </c>
      <c r="X183">
        <v>25.01</v>
      </c>
      <c r="Y183">
        <v>41.74</v>
      </c>
      <c r="Z183">
        <v>34.71</v>
      </c>
      <c r="AA183">
        <v>69.12</v>
      </c>
      <c r="AB183">
        <v>50.21</v>
      </c>
      <c r="AC183">
        <v>36.04</v>
      </c>
      <c r="AD183">
        <v>526.85</v>
      </c>
      <c r="AE183">
        <v>604.22</v>
      </c>
      <c r="AF183">
        <v>38.659999999999997</v>
      </c>
      <c r="AG183">
        <v>46.49</v>
      </c>
      <c r="AH183">
        <v>41.92</v>
      </c>
      <c r="AI183">
        <v>39</v>
      </c>
    </row>
    <row r="184" spans="1:35" x14ac:dyDescent="0.45">
      <c r="A184" s="2">
        <v>45692</v>
      </c>
      <c r="B184">
        <v>27.71</v>
      </c>
      <c r="C184">
        <v>27.83</v>
      </c>
      <c r="D184">
        <v>18.3</v>
      </c>
      <c r="E184">
        <v>24.16</v>
      </c>
      <c r="F184">
        <v>23.59</v>
      </c>
      <c r="G184">
        <v>41.1</v>
      </c>
      <c r="H184">
        <v>23.72</v>
      </c>
      <c r="I184">
        <v>51.76</v>
      </c>
      <c r="J184">
        <v>50.14</v>
      </c>
      <c r="K184">
        <v>54.35</v>
      </c>
      <c r="L184">
        <v>25.45</v>
      </c>
      <c r="M184">
        <v>44.63</v>
      </c>
      <c r="N184">
        <v>40.619999999999997</v>
      </c>
      <c r="O184">
        <v>51.43</v>
      </c>
      <c r="P184">
        <v>49.29</v>
      </c>
      <c r="Q184">
        <v>18.12</v>
      </c>
      <c r="R184">
        <v>1361.77</v>
      </c>
      <c r="S184">
        <v>35.31</v>
      </c>
      <c r="T184">
        <v>17.21</v>
      </c>
      <c r="U184">
        <v>11.56</v>
      </c>
      <c r="V184">
        <v>42.39</v>
      </c>
      <c r="W184">
        <v>45.12</v>
      </c>
      <c r="X184">
        <v>24.78</v>
      </c>
      <c r="Y184">
        <v>41.32</v>
      </c>
      <c r="Z184">
        <v>34.39</v>
      </c>
      <c r="AA184">
        <v>68.27</v>
      </c>
      <c r="AB184">
        <v>49.51</v>
      </c>
      <c r="AC184">
        <v>35.54</v>
      </c>
      <c r="AD184">
        <v>524.47</v>
      </c>
      <c r="AE184">
        <v>601.78</v>
      </c>
      <c r="AF184">
        <v>38.61</v>
      </c>
      <c r="AG184">
        <v>46.11</v>
      </c>
      <c r="AH184">
        <v>41.61</v>
      </c>
      <c r="AI184">
        <v>38.869999999999997</v>
      </c>
    </row>
    <row r="185" spans="1:35" x14ac:dyDescent="0.45">
      <c r="A185" s="2">
        <v>45691</v>
      </c>
      <c r="B185">
        <v>27.29</v>
      </c>
      <c r="C185">
        <v>27.23</v>
      </c>
      <c r="D185">
        <v>18.190000000000001</v>
      </c>
      <c r="E185">
        <v>23.35</v>
      </c>
      <c r="F185">
        <v>23.01</v>
      </c>
      <c r="G185">
        <v>40.18</v>
      </c>
      <c r="H185">
        <v>23.37</v>
      </c>
      <c r="I185">
        <v>51.01</v>
      </c>
      <c r="J185">
        <v>50.2</v>
      </c>
      <c r="K185">
        <v>53.38</v>
      </c>
      <c r="L185">
        <v>25.38</v>
      </c>
      <c r="M185">
        <v>43.76</v>
      </c>
      <c r="N185">
        <v>39.96</v>
      </c>
      <c r="O185">
        <v>50.9</v>
      </c>
      <c r="P185">
        <v>48.08</v>
      </c>
      <c r="Q185">
        <v>17.95</v>
      </c>
      <c r="R185">
        <v>1352.53</v>
      </c>
      <c r="S185">
        <v>35.229999999999997</v>
      </c>
      <c r="T185">
        <v>17.309999999999999</v>
      </c>
      <c r="U185">
        <v>11.44</v>
      </c>
      <c r="V185">
        <v>42.18</v>
      </c>
      <c r="W185">
        <v>44.258400000000002</v>
      </c>
      <c r="X185">
        <v>24.49</v>
      </c>
      <c r="Y185">
        <v>40.58</v>
      </c>
      <c r="Z185">
        <v>33.94</v>
      </c>
      <c r="AA185">
        <v>67.66</v>
      </c>
      <c r="AB185">
        <v>49.24</v>
      </c>
      <c r="AC185">
        <v>35.28</v>
      </c>
      <c r="AD185">
        <v>518.11</v>
      </c>
      <c r="AE185">
        <v>597.77</v>
      </c>
      <c r="AF185">
        <v>37.950000000000003</v>
      </c>
      <c r="AG185">
        <v>45.65</v>
      </c>
      <c r="AH185">
        <v>40.28</v>
      </c>
      <c r="AI185">
        <v>38.03</v>
      </c>
    </row>
    <row r="186" spans="1:35" x14ac:dyDescent="0.45">
      <c r="A186" s="2">
        <v>45688</v>
      </c>
      <c r="B186">
        <v>27.47</v>
      </c>
      <c r="C186">
        <v>27.33</v>
      </c>
      <c r="D186">
        <v>18.3</v>
      </c>
      <c r="E186">
        <v>23.32</v>
      </c>
      <c r="F186">
        <v>23.63</v>
      </c>
      <c r="G186">
        <v>40.28</v>
      </c>
      <c r="H186">
        <v>23.42</v>
      </c>
      <c r="I186">
        <v>51.45</v>
      </c>
      <c r="J186">
        <v>48.98</v>
      </c>
      <c r="K186">
        <v>53.97</v>
      </c>
      <c r="L186">
        <v>25.33</v>
      </c>
      <c r="M186">
        <v>43.75</v>
      </c>
      <c r="N186">
        <v>41.37</v>
      </c>
      <c r="O186">
        <v>50.99</v>
      </c>
      <c r="P186">
        <v>48.41</v>
      </c>
      <c r="Q186">
        <v>18.11</v>
      </c>
      <c r="R186">
        <v>1340.5</v>
      </c>
      <c r="S186">
        <v>35.94</v>
      </c>
      <c r="T186">
        <v>17.03</v>
      </c>
      <c r="U186">
        <v>11.56</v>
      </c>
      <c r="V186">
        <v>42.26</v>
      </c>
      <c r="W186">
        <v>44.96</v>
      </c>
      <c r="X186">
        <v>24.61</v>
      </c>
      <c r="Y186">
        <v>41.22</v>
      </c>
      <c r="Z186">
        <v>34.630000000000003</v>
      </c>
      <c r="AA186">
        <v>68.31</v>
      </c>
      <c r="AB186">
        <v>49.57</v>
      </c>
      <c r="AC186">
        <v>35.61</v>
      </c>
      <c r="AD186">
        <v>522.29</v>
      </c>
      <c r="AE186">
        <v>601.82000000000005</v>
      </c>
      <c r="AF186">
        <v>38.630000000000003</v>
      </c>
      <c r="AG186">
        <v>46.35</v>
      </c>
      <c r="AH186">
        <v>40.880000000000003</v>
      </c>
      <c r="AI186">
        <v>38.549999999999997</v>
      </c>
    </row>
    <row r="187" spans="1:35" x14ac:dyDescent="0.45">
      <c r="A187" s="2">
        <v>45687</v>
      </c>
      <c r="B187">
        <v>27.75</v>
      </c>
      <c r="C187">
        <v>27.57</v>
      </c>
      <c r="D187">
        <v>18.309999999999999</v>
      </c>
      <c r="E187">
        <v>23.72</v>
      </c>
      <c r="F187">
        <v>24.03</v>
      </c>
      <c r="G187">
        <v>40.909999999999997</v>
      </c>
      <c r="H187">
        <v>23.95</v>
      </c>
      <c r="I187">
        <v>51.67</v>
      </c>
      <c r="J187">
        <v>50.02</v>
      </c>
      <c r="K187">
        <v>55.27</v>
      </c>
      <c r="L187">
        <v>25.37</v>
      </c>
      <c r="M187">
        <v>44.61</v>
      </c>
      <c r="N187">
        <v>41.67</v>
      </c>
      <c r="O187">
        <v>50.95</v>
      </c>
      <c r="P187">
        <v>49.43</v>
      </c>
      <c r="Q187">
        <v>18.149999999999999</v>
      </c>
      <c r="R187">
        <v>1340.63</v>
      </c>
      <c r="S187">
        <v>36.54</v>
      </c>
      <c r="T187">
        <v>17.2</v>
      </c>
      <c r="U187">
        <v>11.59</v>
      </c>
      <c r="V187">
        <v>42.27</v>
      </c>
      <c r="W187">
        <v>45.06</v>
      </c>
      <c r="X187">
        <v>24.95</v>
      </c>
      <c r="Y187">
        <v>41.78</v>
      </c>
      <c r="Z187">
        <v>34.909999999999997</v>
      </c>
      <c r="AA187">
        <v>69.12</v>
      </c>
      <c r="AB187">
        <v>50.02</v>
      </c>
      <c r="AC187">
        <v>35.79</v>
      </c>
      <c r="AD187">
        <v>523.04999999999995</v>
      </c>
      <c r="AE187">
        <v>605.04</v>
      </c>
      <c r="AF187">
        <v>38.93</v>
      </c>
      <c r="AG187">
        <v>46.525700000000001</v>
      </c>
      <c r="AH187">
        <v>41.15</v>
      </c>
      <c r="AI187">
        <v>38.83</v>
      </c>
    </row>
    <row r="188" spans="1:35" x14ac:dyDescent="0.45">
      <c r="A188" s="2">
        <v>45686</v>
      </c>
      <c r="B188">
        <v>27.66</v>
      </c>
      <c r="C188">
        <v>26.73</v>
      </c>
      <c r="D188">
        <v>18.489999999999998</v>
      </c>
      <c r="E188">
        <v>23.88</v>
      </c>
      <c r="F188">
        <v>23.45</v>
      </c>
      <c r="G188">
        <v>40.25</v>
      </c>
      <c r="H188">
        <v>23.76</v>
      </c>
      <c r="I188">
        <v>51.08</v>
      </c>
      <c r="J188">
        <v>49.76</v>
      </c>
      <c r="K188">
        <v>54.42</v>
      </c>
      <c r="L188">
        <v>24.67</v>
      </c>
      <c r="M188">
        <v>43.68</v>
      </c>
      <c r="N188">
        <v>41.61</v>
      </c>
      <c r="O188">
        <v>50.52</v>
      </c>
      <c r="P188">
        <v>48.25</v>
      </c>
      <c r="Q188">
        <v>18.010000000000002</v>
      </c>
      <c r="R188">
        <v>1352.56</v>
      </c>
      <c r="S188">
        <v>36.39</v>
      </c>
      <c r="T188">
        <v>17.07</v>
      </c>
      <c r="U188">
        <v>11.56</v>
      </c>
      <c r="V188">
        <v>42.12</v>
      </c>
      <c r="W188">
        <v>45.24</v>
      </c>
      <c r="X188">
        <v>24.64</v>
      </c>
      <c r="Y188">
        <v>41.49</v>
      </c>
      <c r="Z188">
        <v>34.74</v>
      </c>
      <c r="AA188">
        <v>68.099999999999994</v>
      </c>
      <c r="AB188">
        <v>49.59</v>
      </c>
      <c r="AC188">
        <v>35.270000000000003</v>
      </c>
      <c r="AD188">
        <v>520.83000000000004</v>
      </c>
      <c r="AE188">
        <v>601.80999999999995</v>
      </c>
      <c r="AF188">
        <v>38.619999999999997</v>
      </c>
      <c r="AG188">
        <v>45.93</v>
      </c>
      <c r="AH188">
        <v>40.94</v>
      </c>
      <c r="AI188">
        <v>38.6</v>
      </c>
    </row>
    <row r="189" spans="1:35" x14ac:dyDescent="0.45">
      <c r="A189" s="2">
        <v>45685</v>
      </c>
      <c r="B189">
        <v>27.63</v>
      </c>
      <c r="C189">
        <v>26.52</v>
      </c>
      <c r="D189">
        <v>18.5</v>
      </c>
      <c r="E189">
        <v>23.98</v>
      </c>
      <c r="F189">
        <v>23.58</v>
      </c>
      <c r="G189">
        <v>39.880000000000003</v>
      </c>
      <c r="H189">
        <v>23.82</v>
      </c>
      <c r="I189">
        <v>51.18</v>
      </c>
      <c r="J189">
        <v>49.65</v>
      </c>
      <c r="K189">
        <v>54.3</v>
      </c>
      <c r="L189">
        <v>24.78</v>
      </c>
      <c r="M189">
        <v>43.16</v>
      </c>
      <c r="N189">
        <v>41.69</v>
      </c>
      <c r="O189">
        <v>50.17</v>
      </c>
      <c r="P189">
        <v>48.4</v>
      </c>
      <c r="Q189">
        <v>18.059999999999999</v>
      </c>
      <c r="R189">
        <v>1353.17</v>
      </c>
      <c r="S189">
        <v>36.65</v>
      </c>
      <c r="T189">
        <v>17.22</v>
      </c>
      <c r="U189">
        <v>11.59</v>
      </c>
      <c r="V189">
        <v>42.36</v>
      </c>
      <c r="W189">
        <v>45.36</v>
      </c>
      <c r="X189">
        <v>24.79</v>
      </c>
      <c r="Y189">
        <v>41.36</v>
      </c>
      <c r="Z189">
        <v>34.56</v>
      </c>
      <c r="AA189">
        <v>68.31</v>
      </c>
      <c r="AB189">
        <v>49.71</v>
      </c>
      <c r="AC189">
        <v>35.33</v>
      </c>
      <c r="AD189">
        <v>521.80999999999995</v>
      </c>
      <c r="AE189">
        <v>604.52</v>
      </c>
      <c r="AF189">
        <v>38.75</v>
      </c>
      <c r="AG189">
        <v>45.55</v>
      </c>
      <c r="AH189">
        <v>40.61</v>
      </c>
      <c r="AI189">
        <v>38.6</v>
      </c>
    </row>
    <row r="190" spans="1:35" x14ac:dyDescent="0.45">
      <c r="A190" s="2">
        <v>45684</v>
      </c>
      <c r="B190">
        <v>27.69</v>
      </c>
      <c r="C190">
        <v>26.62</v>
      </c>
      <c r="D190">
        <v>18.59</v>
      </c>
      <c r="E190">
        <v>24.01</v>
      </c>
      <c r="F190">
        <v>23.56</v>
      </c>
      <c r="G190">
        <v>39.83</v>
      </c>
      <c r="H190">
        <v>24.02</v>
      </c>
      <c r="I190">
        <v>50.43</v>
      </c>
      <c r="J190">
        <v>49.29</v>
      </c>
      <c r="K190">
        <v>54.55</v>
      </c>
      <c r="L190">
        <v>24.64</v>
      </c>
      <c r="M190">
        <v>42.71</v>
      </c>
      <c r="N190">
        <v>41.86</v>
      </c>
      <c r="O190">
        <v>50.09</v>
      </c>
      <c r="P190">
        <v>47.74</v>
      </c>
      <c r="Q190">
        <v>18.04</v>
      </c>
      <c r="R190">
        <v>1340.25</v>
      </c>
      <c r="S190">
        <v>36.06</v>
      </c>
      <c r="T190">
        <v>17.170000000000002</v>
      </c>
      <c r="U190">
        <v>11.54</v>
      </c>
      <c r="V190">
        <v>42.08</v>
      </c>
      <c r="W190">
        <v>45.92</v>
      </c>
      <c r="X190">
        <v>24.87</v>
      </c>
      <c r="Y190">
        <v>41.31</v>
      </c>
      <c r="Z190">
        <v>34.51</v>
      </c>
      <c r="AA190">
        <v>67.739999999999995</v>
      </c>
      <c r="AB190">
        <v>49.84</v>
      </c>
      <c r="AC190">
        <v>35.409999999999997</v>
      </c>
      <c r="AD190">
        <v>514.21</v>
      </c>
      <c r="AE190">
        <v>599.37</v>
      </c>
      <c r="AF190">
        <v>39.15</v>
      </c>
      <c r="AG190">
        <v>45.64</v>
      </c>
      <c r="AH190">
        <v>40.76</v>
      </c>
      <c r="AI190">
        <v>38.86</v>
      </c>
    </row>
    <row r="191" spans="1:35" x14ac:dyDescent="0.45">
      <c r="A191" s="2">
        <v>45681</v>
      </c>
      <c r="B191">
        <v>27.79</v>
      </c>
      <c r="C191">
        <v>26.91</v>
      </c>
      <c r="D191">
        <v>18.690000000000001</v>
      </c>
      <c r="E191">
        <v>24.51</v>
      </c>
      <c r="F191">
        <v>23.6</v>
      </c>
      <c r="G191">
        <v>40.3765</v>
      </c>
      <c r="H191">
        <v>24.07</v>
      </c>
      <c r="I191">
        <v>53.43</v>
      </c>
      <c r="J191">
        <v>50.06</v>
      </c>
      <c r="K191">
        <v>55.9</v>
      </c>
      <c r="L191">
        <v>24.34</v>
      </c>
      <c r="M191">
        <v>43.38</v>
      </c>
      <c r="N191">
        <v>41.9818</v>
      </c>
      <c r="O191">
        <v>50.68</v>
      </c>
      <c r="P191">
        <v>47.39</v>
      </c>
      <c r="Q191">
        <v>18.07</v>
      </c>
      <c r="R191">
        <v>1354.34</v>
      </c>
      <c r="S191">
        <v>36.54</v>
      </c>
      <c r="T191">
        <v>17.260000000000002</v>
      </c>
      <c r="U191">
        <v>11.6</v>
      </c>
      <c r="V191">
        <v>42.04</v>
      </c>
      <c r="W191">
        <v>45.95</v>
      </c>
      <c r="X191">
        <v>24.91</v>
      </c>
      <c r="Y191">
        <v>41.65</v>
      </c>
      <c r="Z191">
        <v>34.56</v>
      </c>
      <c r="AA191">
        <v>68.48</v>
      </c>
      <c r="AB191">
        <v>48.83</v>
      </c>
      <c r="AC191">
        <v>35.17</v>
      </c>
      <c r="AD191">
        <v>529.63</v>
      </c>
      <c r="AE191">
        <v>607.97</v>
      </c>
      <c r="AF191">
        <v>39.119999999999997</v>
      </c>
      <c r="AG191">
        <v>46.24</v>
      </c>
      <c r="AH191">
        <v>40.840000000000003</v>
      </c>
      <c r="AI191">
        <v>38.700000000000003</v>
      </c>
    </row>
    <row r="192" spans="1:35" x14ac:dyDescent="0.45">
      <c r="A192" s="2">
        <v>45680</v>
      </c>
      <c r="B192">
        <v>27.46</v>
      </c>
      <c r="C192">
        <v>26.7</v>
      </c>
      <c r="D192">
        <v>18.850000000000001</v>
      </c>
      <c r="E192">
        <v>24.68</v>
      </c>
      <c r="F192">
        <v>23.27</v>
      </c>
      <c r="G192">
        <v>40.392499999999998</v>
      </c>
      <c r="H192">
        <v>23.84</v>
      </c>
      <c r="I192">
        <v>53.59</v>
      </c>
      <c r="J192">
        <v>49.6</v>
      </c>
      <c r="K192">
        <v>55.67</v>
      </c>
      <c r="L192">
        <v>24.21</v>
      </c>
      <c r="M192">
        <v>43.14</v>
      </c>
      <c r="N192">
        <v>41.3307</v>
      </c>
      <c r="O192">
        <v>51.09</v>
      </c>
      <c r="P192">
        <v>46.25</v>
      </c>
      <c r="Q192">
        <v>18.010000000000002</v>
      </c>
      <c r="R192">
        <v>1367.99</v>
      </c>
      <c r="S192">
        <v>36.58</v>
      </c>
      <c r="T192">
        <v>17.260000000000002</v>
      </c>
      <c r="U192">
        <v>11.54</v>
      </c>
      <c r="V192">
        <v>42.04</v>
      </c>
      <c r="W192">
        <v>46.05</v>
      </c>
      <c r="X192">
        <v>24.75</v>
      </c>
      <c r="Y192">
        <v>41.45</v>
      </c>
      <c r="Z192">
        <v>34.47</v>
      </c>
      <c r="AA192">
        <v>67.819999999999993</v>
      </c>
      <c r="AB192">
        <v>48.79</v>
      </c>
      <c r="AC192">
        <v>35.159999999999997</v>
      </c>
      <c r="AD192">
        <v>532.64</v>
      </c>
      <c r="AE192">
        <v>609.75</v>
      </c>
      <c r="AF192">
        <v>38.76</v>
      </c>
      <c r="AG192">
        <v>46.354999999999997</v>
      </c>
      <c r="AH192">
        <v>40.74</v>
      </c>
      <c r="AI192">
        <v>38.4</v>
      </c>
    </row>
    <row r="193" spans="1:35" x14ac:dyDescent="0.45">
      <c r="A193" s="2">
        <v>45679</v>
      </c>
      <c r="B193">
        <v>27.4</v>
      </c>
      <c r="C193">
        <v>26.4</v>
      </c>
      <c r="D193">
        <v>18.809999999999999</v>
      </c>
      <c r="E193">
        <v>24.64</v>
      </c>
      <c r="F193">
        <v>23.13</v>
      </c>
      <c r="G193">
        <v>40.434399999999997</v>
      </c>
      <c r="H193">
        <v>24</v>
      </c>
      <c r="I193">
        <v>53.35</v>
      </c>
      <c r="J193">
        <v>49.25</v>
      </c>
      <c r="K193">
        <v>56.11</v>
      </c>
      <c r="L193">
        <v>24.18</v>
      </c>
      <c r="M193">
        <v>43.37</v>
      </c>
      <c r="N193">
        <v>41.02</v>
      </c>
      <c r="O193">
        <v>50.62</v>
      </c>
      <c r="P193">
        <v>46.31</v>
      </c>
      <c r="Q193">
        <v>17.899999999999999</v>
      </c>
      <c r="R193">
        <v>1362.97</v>
      </c>
      <c r="S193">
        <v>36.700000000000003</v>
      </c>
      <c r="T193">
        <v>17.16</v>
      </c>
      <c r="U193">
        <v>11.365</v>
      </c>
      <c r="V193">
        <v>42.01</v>
      </c>
      <c r="W193">
        <v>45.5</v>
      </c>
      <c r="X193">
        <v>24.71</v>
      </c>
      <c r="Y193">
        <v>41.06</v>
      </c>
      <c r="Z193">
        <v>34.08</v>
      </c>
      <c r="AA193">
        <v>67.25</v>
      </c>
      <c r="AB193">
        <v>48.44</v>
      </c>
      <c r="AC193">
        <v>34.9</v>
      </c>
      <c r="AD193">
        <v>531.51</v>
      </c>
      <c r="AE193">
        <v>606.44000000000005</v>
      </c>
      <c r="AF193">
        <v>38.31</v>
      </c>
      <c r="AG193">
        <v>46.61</v>
      </c>
      <c r="AH193">
        <v>40.06</v>
      </c>
      <c r="AI193">
        <v>37.869999999999997</v>
      </c>
    </row>
    <row r="194" spans="1:35" x14ac:dyDescent="0.45">
      <c r="A194" s="2">
        <v>45678</v>
      </c>
      <c r="B194">
        <v>27.52</v>
      </c>
      <c r="C194">
        <v>26.26</v>
      </c>
      <c r="D194">
        <v>18.690000000000001</v>
      </c>
      <c r="E194">
        <v>24.79</v>
      </c>
      <c r="F194">
        <v>22.85</v>
      </c>
      <c r="G194">
        <v>40.840000000000003</v>
      </c>
      <c r="H194">
        <v>23.81</v>
      </c>
      <c r="I194">
        <v>53.11</v>
      </c>
      <c r="J194">
        <v>48.37</v>
      </c>
      <c r="K194">
        <v>55.68</v>
      </c>
      <c r="L194">
        <v>23.84</v>
      </c>
      <c r="M194">
        <v>43.55</v>
      </c>
      <c r="N194">
        <v>41.445</v>
      </c>
      <c r="O194">
        <v>50.83</v>
      </c>
      <c r="P194">
        <v>46.51</v>
      </c>
      <c r="Q194">
        <v>17.78</v>
      </c>
      <c r="R194">
        <v>1387.72</v>
      </c>
      <c r="S194">
        <v>36.18</v>
      </c>
      <c r="T194">
        <v>17.079999999999998</v>
      </c>
      <c r="U194">
        <v>11.4</v>
      </c>
      <c r="V194">
        <v>42.22</v>
      </c>
      <c r="W194">
        <v>45.81</v>
      </c>
      <c r="X194">
        <v>24.8</v>
      </c>
      <c r="Y194">
        <v>41.23</v>
      </c>
      <c r="Z194">
        <v>33.979999999999997</v>
      </c>
      <c r="AA194">
        <v>67.33</v>
      </c>
      <c r="AB194">
        <v>48.35</v>
      </c>
      <c r="AC194">
        <v>35.18</v>
      </c>
      <c r="AD194">
        <v>524.79999999999995</v>
      </c>
      <c r="AE194">
        <v>603.04999999999995</v>
      </c>
      <c r="AF194">
        <v>38.17</v>
      </c>
      <c r="AG194">
        <v>46.85</v>
      </c>
      <c r="AH194">
        <v>40.130000000000003</v>
      </c>
      <c r="AI194">
        <v>38.29</v>
      </c>
    </row>
    <row r="195" spans="1:35" x14ac:dyDescent="0.45">
      <c r="A195" s="2">
        <v>45674</v>
      </c>
      <c r="B195">
        <v>27.28</v>
      </c>
      <c r="C195">
        <v>25.78</v>
      </c>
      <c r="D195">
        <v>18.5</v>
      </c>
      <c r="E195">
        <v>24.75</v>
      </c>
      <c r="F195">
        <v>22.08</v>
      </c>
      <c r="G195">
        <v>40.44</v>
      </c>
      <c r="H195">
        <v>23.44</v>
      </c>
      <c r="I195">
        <v>52.03</v>
      </c>
      <c r="J195">
        <v>47.47</v>
      </c>
      <c r="K195">
        <v>54.83</v>
      </c>
      <c r="L195">
        <v>23.55</v>
      </c>
      <c r="M195">
        <v>42.67</v>
      </c>
      <c r="N195">
        <v>40.3992</v>
      </c>
      <c r="O195">
        <v>51.18</v>
      </c>
      <c r="P195">
        <v>46.21</v>
      </c>
      <c r="Q195">
        <v>17.8</v>
      </c>
      <c r="R195">
        <v>1390.88</v>
      </c>
      <c r="S195">
        <v>36.39</v>
      </c>
      <c r="T195">
        <v>16.98</v>
      </c>
      <c r="U195">
        <v>11.38</v>
      </c>
      <c r="V195">
        <v>41.93</v>
      </c>
      <c r="W195">
        <v>45.4405</v>
      </c>
      <c r="X195">
        <v>24.24</v>
      </c>
      <c r="Y195">
        <v>40.549999999999997</v>
      </c>
      <c r="Z195">
        <v>33.15</v>
      </c>
      <c r="AA195">
        <v>66.180000000000007</v>
      </c>
      <c r="AB195">
        <v>47.17</v>
      </c>
      <c r="AC195">
        <v>34.380000000000003</v>
      </c>
      <c r="AD195">
        <v>521.74</v>
      </c>
      <c r="AE195">
        <v>597.58000000000004</v>
      </c>
      <c r="AF195">
        <v>37.29</v>
      </c>
      <c r="AG195">
        <v>46.13</v>
      </c>
      <c r="AH195">
        <v>39.24</v>
      </c>
      <c r="AI195">
        <v>37.770000000000003</v>
      </c>
    </row>
    <row r="196" spans="1:35" x14ac:dyDescent="0.45">
      <c r="A196" s="2">
        <v>45673</v>
      </c>
      <c r="B196">
        <v>26.95</v>
      </c>
      <c r="C196">
        <v>25.52</v>
      </c>
      <c r="D196">
        <v>18.36</v>
      </c>
      <c r="E196">
        <v>24.58</v>
      </c>
      <c r="F196">
        <v>21.83</v>
      </c>
      <c r="G196">
        <v>40.75</v>
      </c>
      <c r="H196">
        <v>23.22</v>
      </c>
      <c r="I196">
        <v>51.98</v>
      </c>
      <c r="J196">
        <v>47.4</v>
      </c>
      <c r="K196">
        <v>54.54</v>
      </c>
      <c r="L196">
        <v>23.37</v>
      </c>
      <c r="M196">
        <v>42.03</v>
      </c>
      <c r="N196">
        <v>39.928100000000001</v>
      </c>
      <c r="O196">
        <v>51.05</v>
      </c>
      <c r="P196">
        <v>45.28</v>
      </c>
      <c r="Q196">
        <v>17.75</v>
      </c>
      <c r="R196">
        <v>1372.65</v>
      </c>
      <c r="S196">
        <v>35.92</v>
      </c>
      <c r="T196">
        <v>16.809999999999999</v>
      </c>
      <c r="U196">
        <v>11.29</v>
      </c>
      <c r="V196">
        <v>41.77</v>
      </c>
      <c r="W196">
        <v>45.01</v>
      </c>
      <c r="X196">
        <v>24.33</v>
      </c>
      <c r="Y196">
        <v>40.409999999999997</v>
      </c>
      <c r="Z196">
        <v>32.83</v>
      </c>
      <c r="AA196">
        <v>65.849999999999994</v>
      </c>
      <c r="AB196">
        <v>47.11</v>
      </c>
      <c r="AC196">
        <v>34.28</v>
      </c>
      <c r="AD196">
        <v>513.08000000000004</v>
      </c>
      <c r="AE196">
        <v>591.64</v>
      </c>
      <c r="AF196">
        <v>37.07</v>
      </c>
      <c r="AG196">
        <v>45.88</v>
      </c>
      <c r="AH196">
        <v>38.93</v>
      </c>
      <c r="AI196">
        <v>37.44</v>
      </c>
    </row>
    <row r="197" spans="1:35" x14ac:dyDescent="0.45">
      <c r="A197" s="2">
        <v>45672</v>
      </c>
      <c r="B197">
        <v>27.06</v>
      </c>
      <c r="C197">
        <v>25.66</v>
      </c>
      <c r="D197">
        <v>18.5</v>
      </c>
      <c r="E197">
        <v>24.68</v>
      </c>
      <c r="F197">
        <v>21.96</v>
      </c>
      <c r="G197">
        <v>40.869999999999997</v>
      </c>
      <c r="H197">
        <v>23.38</v>
      </c>
      <c r="I197">
        <v>51.53</v>
      </c>
      <c r="J197">
        <v>48.54</v>
      </c>
      <c r="K197">
        <v>54.79</v>
      </c>
      <c r="L197">
        <v>23.78</v>
      </c>
      <c r="M197">
        <v>42.42</v>
      </c>
      <c r="N197">
        <v>39.85</v>
      </c>
      <c r="O197">
        <v>51.28</v>
      </c>
      <c r="P197">
        <v>45.31</v>
      </c>
      <c r="Q197">
        <v>17.760000000000002</v>
      </c>
      <c r="R197">
        <v>1384.76</v>
      </c>
      <c r="S197">
        <v>35.76</v>
      </c>
      <c r="T197">
        <v>17</v>
      </c>
      <c r="U197">
        <v>11.32</v>
      </c>
      <c r="V197">
        <v>41.84</v>
      </c>
      <c r="W197">
        <v>45.3</v>
      </c>
      <c r="X197">
        <v>24.35</v>
      </c>
      <c r="Y197">
        <v>40.5</v>
      </c>
      <c r="Z197">
        <v>32.79</v>
      </c>
      <c r="AA197">
        <v>66.27</v>
      </c>
      <c r="AB197">
        <v>46.6</v>
      </c>
      <c r="AC197">
        <v>33.9</v>
      </c>
      <c r="AD197">
        <v>516.70000000000005</v>
      </c>
      <c r="AE197">
        <v>592.78</v>
      </c>
      <c r="AF197">
        <v>36.229999999999997</v>
      </c>
      <c r="AG197">
        <v>45.06</v>
      </c>
      <c r="AH197">
        <v>38.65</v>
      </c>
      <c r="AI197">
        <v>37.25</v>
      </c>
    </row>
    <row r="198" spans="1:35" x14ac:dyDescent="0.45">
      <c r="A198" s="2">
        <v>45671</v>
      </c>
      <c r="B198">
        <v>27.08</v>
      </c>
      <c r="C198">
        <v>25.43</v>
      </c>
      <c r="D198">
        <v>18</v>
      </c>
      <c r="E198">
        <v>24.32</v>
      </c>
      <c r="F198">
        <v>21.59</v>
      </c>
      <c r="G198">
        <v>40.47</v>
      </c>
      <c r="H198">
        <v>23.51</v>
      </c>
      <c r="I198">
        <v>50.98</v>
      </c>
      <c r="J198">
        <v>47.94</v>
      </c>
      <c r="K198">
        <v>54</v>
      </c>
      <c r="L198">
        <v>22.97</v>
      </c>
      <c r="M198">
        <v>41.18</v>
      </c>
      <c r="N198">
        <v>39.700000000000003</v>
      </c>
      <c r="O198">
        <v>50.93</v>
      </c>
      <c r="P198">
        <v>44.83</v>
      </c>
      <c r="Q198">
        <v>17.53</v>
      </c>
      <c r="R198">
        <v>1379.85</v>
      </c>
      <c r="S198">
        <v>35.46</v>
      </c>
      <c r="T198">
        <v>16.73</v>
      </c>
      <c r="U198">
        <v>11.16</v>
      </c>
      <c r="V198">
        <v>41.32</v>
      </c>
      <c r="W198">
        <v>44.625</v>
      </c>
      <c r="X198">
        <v>23.98</v>
      </c>
      <c r="Y198">
        <v>40.07</v>
      </c>
      <c r="Z198">
        <v>32.22</v>
      </c>
      <c r="AA198">
        <v>65.290000000000006</v>
      </c>
      <c r="AB198">
        <v>46.33</v>
      </c>
      <c r="AC198">
        <v>33.369999999999997</v>
      </c>
      <c r="AD198">
        <v>505.08</v>
      </c>
      <c r="AE198">
        <v>582.19000000000005</v>
      </c>
      <c r="AF198">
        <v>36.06</v>
      </c>
      <c r="AG198">
        <v>44.7</v>
      </c>
      <c r="AH198">
        <v>37.630000000000003</v>
      </c>
      <c r="AI198">
        <v>36.68</v>
      </c>
    </row>
    <row r="199" spans="1:35" x14ac:dyDescent="0.45">
      <c r="A199" s="2">
        <v>45670</v>
      </c>
      <c r="B199">
        <v>26.36</v>
      </c>
      <c r="C199">
        <v>25.14</v>
      </c>
      <c r="D199">
        <v>18.22</v>
      </c>
      <c r="E199">
        <v>24.6</v>
      </c>
      <c r="F199">
        <v>21.28</v>
      </c>
      <c r="G199">
        <v>39.93</v>
      </c>
      <c r="H199">
        <v>23.58</v>
      </c>
      <c r="I199">
        <v>50.27</v>
      </c>
      <c r="J199">
        <v>47.46</v>
      </c>
      <c r="K199">
        <v>53.49</v>
      </c>
      <c r="L199">
        <v>22.81</v>
      </c>
      <c r="M199">
        <v>40.83</v>
      </c>
      <c r="N199">
        <v>39.450000000000003</v>
      </c>
      <c r="O199">
        <v>50.65</v>
      </c>
      <c r="P199">
        <v>43.87</v>
      </c>
      <c r="Q199">
        <v>17.47</v>
      </c>
      <c r="R199">
        <v>1400.21</v>
      </c>
      <c r="S199">
        <v>35.6</v>
      </c>
      <c r="T199">
        <v>16.739999999999998</v>
      </c>
      <c r="U199">
        <v>11.26</v>
      </c>
      <c r="V199">
        <v>41.27</v>
      </c>
      <c r="W199">
        <v>44.23</v>
      </c>
      <c r="X199">
        <v>23.88</v>
      </c>
      <c r="Y199">
        <v>39.840000000000003</v>
      </c>
      <c r="Z199">
        <v>31.87</v>
      </c>
      <c r="AA199">
        <v>65.42</v>
      </c>
      <c r="AB199">
        <v>46.16</v>
      </c>
      <c r="AC199">
        <v>33.39</v>
      </c>
      <c r="AD199">
        <v>505.56</v>
      </c>
      <c r="AE199">
        <v>581.39</v>
      </c>
      <c r="AF199">
        <v>35.82</v>
      </c>
      <c r="AG199">
        <v>44.27</v>
      </c>
      <c r="AH199">
        <v>37.28</v>
      </c>
      <c r="AI199">
        <v>36.200000000000003</v>
      </c>
    </row>
    <row r="200" spans="1:35" x14ac:dyDescent="0.45">
      <c r="A200" s="2">
        <v>45667</v>
      </c>
      <c r="B200">
        <v>26.28</v>
      </c>
      <c r="C200">
        <v>25.07</v>
      </c>
      <c r="D200">
        <v>18.25</v>
      </c>
      <c r="E200">
        <v>24.78</v>
      </c>
      <c r="F200">
        <v>21.28</v>
      </c>
      <c r="G200">
        <v>40.06</v>
      </c>
      <c r="H200">
        <v>23.65</v>
      </c>
      <c r="I200">
        <v>51.14</v>
      </c>
      <c r="J200">
        <v>47.14</v>
      </c>
      <c r="K200">
        <v>53.52</v>
      </c>
      <c r="L200">
        <v>22.69</v>
      </c>
      <c r="M200">
        <v>41.13</v>
      </c>
      <c r="N200">
        <v>39.69</v>
      </c>
      <c r="O200">
        <v>51.21</v>
      </c>
      <c r="P200">
        <v>43.71</v>
      </c>
      <c r="Q200">
        <v>17.59</v>
      </c>
      <c r="R200">
        <v>1401.46</v>
      </c>
      <c r="S200">
        <v>36.07</v>
      </c>
      <c r="T200">
        <v>16.62</v>
      </c>
      <c r="U200">
        <v>11.13</v>
      </c>
      <c r="V200">
        <v>40.840000000000003</v>
      </c>
      <c r="W200">
        <v>44.02</v>
      </c>
      <c r="X200">
        <v>23.81</v>
      </c>
      <c r="Y200">
        <v>40.020000000000003</v>
      </c>
      <c r="Z200">
        <v>32.03</v>
      </c>
      <c r="AA200">
        <v>65.239999999999995</v>
      </c>
      <c r="AB200">
        <v>46.41</v>
      </c>
      <c r="AC200">
        <v>33.49</v>
      </c>
      <c r="AD200">
        <v>507.19</v>
      </c>
      <c r="AE200">
        <v>580.49</v>
      </c>
      <c r="AF200">
        <v>35.9</v>
      </c>
      <c r="AG200">
        <v>44.66</v>
      </c>
      <c r="AH200">
        <v>37.56</v>
      </c>
      <c r="AI200">
        <v>36.5</v>
      </c>
    </row>
    <row r="201" spans="1:35" x14ac:dyDescent="0.45">
      <c r="A201" s="2">
        <v>45665</v>
      </c>
      <c r="B201">
        <v>26.88</v>
      </c>
      <c r="C201">
        <v>25.16</v>
      </c>
      <c r="D201">
        <v>18.36</v>
      </c>
      <c r="E201">
        <v>24.86</v>
      </c>
      <c r="F201">
        <v>21.15</v>
      </c>
      <c r="G201">
        <v>40.32</v>
      </c>
      <c r="H201">
        <v>23.98</v>
      </c>
      <c r="I201">
        <v>52.49</v>
      </c>
      <c r="J201">
        <v>47.93</v>
      </c>
      <c r="K201">
        <v>54.32</v>
      </c>
      <c r="L201">
        <v>22.87</v>
      </c>
      <c r="M201">
        <v>41.7</v>
      </c>
      <c r="N201">
        <v>40.04</v>
      </c>
      <c r="O201">
        <v>52.33</v>
      </c>
      <c r="P201">
        <v>44.93</v>
      </c>
      <c r="Q201">
        <v>17.68</v>
      </c>
      <c r="R201">
        <v>1397.8</v>
      </c>
      <c r="S201">
        <v>36.28</v>
      </c>
      <c r="T201">
        <v>16.489999999999998</v>
      </c>
      <c r="U201">
        <v>11.37</v>
      </c>
      <c r="V201">
        <v>40.96</v>
      </c>
      <c r="W201">
        <v>45.03</v>
      </c>
      <c r="X201">
        <v>24.36</v>
      </c>
      <c r="Y201">
        <v>40.799999999999997</v>
      </c>
      <c r="Z201">
        <v>32.380000000000003</v>
      </c>
      <c r="AA201">
        <v>67.099999999999994</v>
      </c>
      <c r="AB201">
        <v>47</v>
      </c>
      <c r="AC201">
        <v>33.97</v>
      </c>
      <c r="AD201">
        <v>515.27</v>
      </c>
      <c r="AE201">
        <v>589.49</v>
      </c>
      <c r="AF201">
        <v>36.119999999999997</v>
      </c>
      <c r="AG201">
        <v>45.11</v>
      </c>
      <c r="AH201">
        <v>38.159999999999997</v>
      </c>
      <c r="AI201">
        <v>36.68</v>
      </c>
    </row>
    <row r="202" spans="1:35" x14ac:dyDescent="0.45">
      <c r="A202" s="2">
        <v>45664</v>
      </c>
      <c r="B202">
        <v>27</v>
      </c>
      <c r="C202">
        <v>25.14</v>
      </c>
      <c r="D202">
        <v>18.38</v>
      </c>
      <c r="E202">
        <v>25.3</v>
      </c>
      <c r="F202">
        <v>21.52</v>
      </c>
      <c r="G202">
        <v>39.96</v>
      </c>
      <c r="H202">
        <v>24.27</v>
      </c>
      <c r="I202">
        <v>53.09</v>
      </c>
      <c r="J202">
        <v>48.56</v>
      </c>
      <c r="K202">
        <v>53.72</v>
      </c>
      <c r="L202">
        <v>23.18</v>
      </c>
      <c r="M202">
        <v>41.97</v>
      </c>
      <c r="N202">
        <v>39.89</v>
      </c>
      <c r="O202">
        <v>52.43</v>
      </c>
      <c r="P202">
        <v>45.24</v>
      </c>
      <c r="Q202">
        <v>17.61</v>
      </c>
      <c r="R202">
        <v>1400.85</v>
      </c>
      <c r="S202">
        <v>36.369999999999997</v>
      </c>
      <c r="T202">
        <v>16.37</v>
      </c>
      <c r="U202">
        <v>11.3</v>
      </c>
      <c r="V202">
        <v>41.03</v>
      </c>
      <c r="W202">
        <v>45.49</v>
      </c>
      <c r="X202">
        <v>24.22</v>
      </c>
      <c r="Y202">
        <v>40.58</v>
      </c>
      <c r="Z202">
        <v>32.42</v>
      </c>
      <c r="AA202">
        <v>67.27</v>
      </c>
      <c r="AB202">
        <v>46.87</v>
      </c>
      <c r="AC202">
        <v>34.159999999999997</v>
      </c>
      <c r="AD202">
        <v>515.17999999999995</v>
      </c>
      <c r="AE202">
        <v>588.63</v>
      </c>
      <c r="AF202">
        <v>36.35</v>
      </c>
      <c r="AG202">
        <v>45.56</v>
      </c>
      <c r="AH202">
        <v>38.04</v>
      </c>
      <c r="AI202">
        <v>36.479999999999997</v>
      </c>
    </row>
    <row r="204" spans="1:35" x14ac:dyDescent="0.45">
      <c r="A204" t="s">
        <v>78</v>
      </c>
      <c r="B204">
        <f>AVERAGE(_xlfn.ANCHORARRAY(B2))</f>
        <v>29.529434328358207</v>
      </c>
      <c r="C204">
        <f t="shared" ref="C204:AI204" si="0">AVERAGE(_xlfn.ANCHORARRAY(C2))</f>
        <v>30.719477611940306</v>
      </c>
      <c r="D204">
        <f t="shared" si="0"/>
        <v>17.563706467661692</v>
      </c>
      <c r="E204">
        <f t="shared" si="0"/>
        <v>25.878160199004963</v>
      </c>
      <c r="F204">
        <f t="shared" si="0"/>
        <v>29.612238805970154</v>
      </c>
      <c r="G204">
        <f t="shared" si="0"/>
        <v>48.261326865671613</v>
      </c>
      <c r="H204">
        <f t="shared" si="0"/>
        <v>24.243855721393039</v>
      </c>
      <c r="I204">
        <f t="shared" si="0"/>
        <v>55.326169154228872</v>
      </c>
      <c r="J204">
        <f t="shared" si="0"/>
        <v>57.88835820895526</v>
      </c>
      <c r="K204">
        <f t="shared" si="0"/>
        <v>65.660049751243761</v>
      </c>
      <c r="L204">
        <f t="shared" si="0"/>
        <v>27.209676616915417</v>
      </c>
      <c r="M204">
        <f t="shared" si="0"/>
        <v>52.381940298507445</v>
      </c>
      <c r="N204">
        <f t="shared" si="0"/>
        <v>54.235825373134382</v>
      </c>
      <c r="O204">
        <f t="shared" si="0"/>
        <v>52.549303482587085</v>
      </c>
      <c r="P204">
        <f t="shared" si="0"/>
        <v>55.926393034825864</v>
      </c>
      <c r="Q204">
        <f t="shared" si="0"/>
        <v>18.712116417910451</v>
      </c>
      <c r="R204">
        <f t="shared" si="0"/>
        <v>1227.3071144278604</v>
      </c>
      <c r="S204">
        <f t="shared" si="0"/>
        <v>33.516914427860691</v>
      </c>
      <c r="T204">
        <f t="shared" si="0"/>
        <v>18.294583084577109</v>
      </c>
      <c r="U204">
        <f t="shared" si="0"/>
        <v>14.30082089552238</v>
      </c>
      <c r="V204">
        <f t="shared" si="0"/>
        <v>39.581417910447762</v>
      </c>
      <c r="W204">
        <f t="shared" si="0"/>
        <v>44.766898507462699</v>
      </c>
      <c r="X204">
        <f t="shared" si="0"/>
        <v>25.498880597014928</v>
      </c>
      <c r="Y204">
        <f t="shared" si="0"/>
        <v>44.766243781094524</v>
      </c>
      <c r="Z204">
        <f t="shared" si="0"/>
        <v>39.592189552238821</v>
      </c>
      <c r="AA204">
        <f t="shared" si="0"/>
        <v>73.390522388059708</v>
      </c>
      <c r="AB204">
        <f t="shared" si="0"/>
        <v>53.374179104477605</v>
      </c>
      <c r="AC204">
        <f t="shared" si="0"/>
        <v>38.961716417910445</v>
      </c>
      <c r="AD204">
        <f t="shared" si="0"/>
        <v>533.89864427860687</v>
      </c>
      <c r="AE204">
        <f t="shared" si="0"/>
        <v>606.8802487562192</v>
      </c>
      <c r="AF204">
        <f t="shared" si="0"/>
        <v>41.645646766169151</v>
      </c>
      <c r="AG204">
        <f t="shared" si="0"/>
        <v>51.415678606965152</v>
      </c>
      <c r="AH204">
        <f t="shared" si="0"/>
        <v>44.5123383084577</v>
      </c>
      <c r="AI204">
        <f t="shared" si="0"/>
        <v>45.927089552238847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61333649"><![CDATA[{"SET-BKK^FG_PRICE(0,-200D)":[1313.91,1302.35,1290.72,1284.47,1274.61,1291.46,1286.69,1266.38,1286.98,1313.99,1304.92,1305.24,1285.64,1293.61,1288.29,1275.03,1274.17,1288.07,1278.74,1288.26,1278.41,1273.2,1282.54,1292.72,1297.01,1306.69,1308.19,1299.78,1293.62,1288.03,1278.05,1276.08,1266.11,1264.8,1252.55,1259.31,1248.78,1244.48,1236.61,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],"SET-BKK^FG_TOTAL_RETURNC(-5AY,0,AM)":[-2.7135134,15.492619,3.5594225,3.193891,-0.45197606,5.346346,-1.0975063,-0.11199713,2.1825552,-2.561611,2.7105093,2.7832747,0.75223446,0.389421,-0.7637203,0.20278692,1.3519883,1.0927916,0.5770683,-3.8069546,-3.5339415,-1.0218263,5.0762296,0.009799004,-2.4753153,2.113974,-0.45600533,4.04253,-2.9068112,-2.580756,-2.1346211,-1.3711035,-2.016908,1.2148619,2.2050023,-2.2357702,-8.640533,0.46008825,0.54814816,-1.7009616,1.227212,-1.2230515,-1.443845,0.24832487,-3.499502,-1.4163911,4.3749213,7.914412,-0.09985566,-0.98176,-3.5697997,-2.9110909,-8.730716,-3.705138,-3.6300778,2.5722384,-6.4903555,10.225355,3.3732295,1.9961834,2.776885],"GREK^FG_PRICE(0,-200D)":[63.46,64.06,63.56,63.28,62.99,62.75,63.87,64.67,64.83,65.61,65.45,65.7,65.62,65.33,65.38,66.17,65.25,65.56,64.4,64.27,63.82,63.96,65.0,65.23,64.76,64.14,64.3,64.1,64.77,65.23,65.17,64.22,63.64,63.6,63.86,63.4,63.26,63.4,62.28,63.09,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],"EWC^FG_TOTAL_RETURNC(-5AY,0,AM)":[3.841889,7.897544,3.6885142,1.8673539,6.0998797,0.86387396,3.4554005,7.2794795,0.61552525,-1.7296493,1.5163898,-1.5737534,7.208669,-0.6319523,-2.2100627,-1.5283287,-0.72250366,8.328843,-5.0012407,-4.4787827,-6.271118,-0.5894482,4.980731,-11.60689,1.884985,10.285354,-5.235511,7.5494766,-3.4814715,-4.3401775,8.001232,-4.030651,1.0132074,6.5069437,-6.692582,1.0416746,-5.184102,7.580006,6.631148,-0.9332955,2.493775,2.216816,-1.1901617,2.3286939,-2.0897448,2.6159525,5.6767464,3.606069,-0.52808523,3.6920905,-4.5775595,2.9411793,-0.6482601,0.31415224,1.3249874,5.658579,3.3415794,2.9592276,2.256751,4.6013,1.1445045],"VNM^FG_PRICE(0,-200D)":[18.235,18.29,18.17,18.045,18.2,19.2,19.64,19.42,19.69,19.59,18.98,18.75,18.43,18.23,18.435,17.53,17.515,18.04,17.84,17.69,17.55,17.67,17.58,17.29,17.53,17.68,17.8,17.88,18.06,18.4,17.97,18.03,17.75,17.67,17.37,17.97,18.43,18.25,18.14,18.29,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],"MCHI^FG_TOTAL_RETURNC(-5AY,0,AM)":[9.236336,4.4823647,-4.6718717,17.315113,-1.0652304,-11.93251,5.608773,-5.000597,2.785349,-8.329254,-5.7723165,-5.5445194,8.812499,-6.5397444,-6.708801,-0.19129515,-5.8297396,-8.107191,-10.502028,-1.3198674,17.317783,-7.97348,-5.0817785,-10.605126,-17.278576,20.277393,9.4392185,18.177927,-13.572205,2.1566272,-2.8899372,-5.466443,-0.42157173,5.00226,-5.669326,0.61700344,-3.8382888,3.0940056,-7.7104626,-2.2906601,3.9333224,-0.9273231,4.578805,8.780849,-3.044182,-4.469013,2.5319457,10.912514,5.428326,-6.5164986,4.583311,-0.67071915,13.082933,3.769362,-6.5455856,5.406964,2.4297357,6.49631,4.0385246,4.888749,-0.09291768],"EWZ^FG_PRICE(0,-200D)":[30.505,30.47,30.03,29.94,30.22,29.71,29.24,29.32,29.1,29.18,28.79,29.67,29.87,29.68,30.31,30.33,30.24,30.58,31.0,30.99,30.73,30.58,31.05,31.32,30.79,30.93,30.82,30.94,30.69,30.51,30.03,30.05,29.79,29.54,29.58,29.63,29.17,28.99,29.0,29.5,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],"EWI^FG_PRICE(0,-200D)":[51.275,51.17,50.66,51.1,51.24,50.77,50.88,50.47,50.79,50.5,50.31,51.13,52.29,51.94,52.26,52.61,52.33,52.41,51.95,51.5,51.54,50.94,51.29,51.51,51.74,51.37,51.44,51.33,52.15,52.39,51.72,51.6,50.93,50.86,50.64,50.46,50.65,50.38,50.4,51.05,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],"EWJ^FG_PRICE(0,-200D)":[82.565,82.22,82.18,82.57,83.54,82.0,81.55,81.29,80.04,79.29,78.36,81.55,81.75,81.96,83.27,81.78,80.15,80.21,80.21,80.51,80.44,80.46,80.85,81.09,81.25,80.79,81.49,81.17,81.35,81.35,80.76,81.32,80.36,80.06,80.96,79.18,78.73,77.93,78.15,78.28,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],"TUR^FG_PRICE(0,-200D)":[34.08,33.11,32.96,32.72,32.76,31.9,32.34,32.56,32.35,33.04,32.84,33.37,33.615,33.69,33.47,33.74,34.45,34.96,34.23,34.57,34.77,35.19,35.3,35.06,35.58,35.38,34.35,34.75,34.82,34.24,32.27,32.32,32.92,32.68,32.54,33.33,33.73,33.51,33.97,35.29,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],"EWY^FG_PRICE(0,-200D)":[91.95,90.07,89.45,88.64,90.43,88.52,87.88,85.17,82.69,83.62,80.72,83.43,84.19,83.35,84.78,83.85,83.53,81.89,80.1,80.24,78.87,79.89,80.04,81.45,81.56,80.05,80.75,79.83,80.69,79.19,78.66,77.86,76.65,74.92,74.19,73.63,73.07,72.91,71.92,72.24,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],"ECH^FG_PRICE(0,-200D)":[34.315,34.2,33.47,33.5,33.85,33.36,33.4,33.41,32.8,32.12,31.5,32.52,32.79,32.27,32.05,32.32,32.4,32.71,32.96,32.85,33.17,33.21,33.63,33.68,33.5,33.59,33.6,33.4,33.76,33.8,33.22,34.02,32.89,32.695,33.23,33.83,33.4,33.05,32.73,32.81,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],"QQQ^FG_TOTAL_RETURNC(-5AY,0,AM)":[7.29115,3.4171581,5.3154945,5.1234007,-0.3964126,-3.6632419,8.833814,-2.0358264,5.348158,5.233073,1.6757131,-0.16493201,0.20625591,6.5918207,-0.33293962,-10.989624,-3.625816,5.758047,-9.523148,-11.727106,2.7582407,2.5050044,4.3114066,-12.383455,1.0671139,3.7241817,-7.2053194,7.858324,1.2067914,6.6883087,1.6275883,4.969132,9.464192,3.776133,-3.9895833,-0.7731736,0.34086704,8.45933,5.0527096,4.3276668,2.5714517,2.3318648,-4.4513645,7.3714614,3.6623,-2.2322536,3.5866857,1.2604356,1.4318943,2.73602,4.945922,-0.062274933,-1.8427968,-5.4810405,-4.7507405,8.963299,6.1150312,4.6741247,1.2318254,4.3388486,3.6952734],"KSA^FG_TOTAL_RETURNC(-5AY,0,AM)":[3.8279057,2.1207213,0.04888773,1.6335726,3.4037232,3.1088114,9.340822,2.0275712,4.847932,-1.4540792,6.0056925,0.6349206,6.6246033,-4.984069,-0.89984536,6.371641,3.6613226,5.584991,3.3869982,-10.47523,-6.498599,4.404974,5.4778576,-10.165745,8.979082,-9.5485325,-7.124293,6.2194467,-6.7757664,3.8123965,6.842804,0.9396672,1.0139108,4.834354,-5.547762,-3.8165987,-4.8956513,6.8545103,5.720675,4.32564,4.4025183,0.11155605,-4.858482,-3.3497334,0.24442673,2.3067474,2.2547483,1.2901664,-3.6591053,-0.024032593,-0.18277168,3.2331705,-0.19029975,-3.5033286,1.3830543,-4.5797825,-2.074486,-0.106048584,1.1942744,6.3204765,0.43166876],"GREK^FG_TOTAL_RETURNC(-5AY,0,AM)":[-0.40878654,13.545406,16.131962,-2.9300034,0.04091263,5.030668,10.085667,0.31836033,1.6572595,-7.4921966,5.699289,-2.660519,4.4460654,-6.664342,0.74766874,5.5598617,0.1077652,-7.7143908,5.637634,-5.557603,-3.62432,-6.429386,6.494057,-12.611884,10.754192,9.920132,3.938818,10.97815,8.231295,-7.7938375,8.725286,6.1128497,8.271801,8.6562395,-6.769389,-7.694393,-0.38157105,9.664118,1.7657161,5.4816246,2.7068496,0.72102547,0.54308176,4.2474866,-5.6994796,5.8694124,1.3961196,1.4182091,-8.439695,-2.9801548,5.2217126,7.794428,1.1390686,13.777674,3.3947468,6.5665603,8.698106,8.780909,6.443548,-1.5076935,-2.369231],"EPOL^FG_TOTAL_RETURNC(-5AY,0,AM)":[-1.6991854,14.53265,6.58859,0.9488702,1.0443926,-8.578814,10.005641,10.534441,3.8597941,-3.7701964,2.7985096,0.6352067,5.5004478,-11.666668,0.5364537,-1.1673152,-13.877953,6.68571,-7.123727,-5.478668,-10.295367,-4.118049,-6.513959,-11.638594,-0.5199373,27.439034,7.388115,8.678759,-7.8069153,-5.623788,19.109583,2.0701647,6.3661933,10.169495,-8.894223,-6.9657087,8.167898,14.210808,7.4124813,-7.03916,13.156652,-3.345877,2.423191,7.3933244,-2.0103157,-2.985692,4.7217607,-0.8454144,-8.850986,-4.1870832,2.9304385,10.746134,8.559322,11.475409,5.707288,-1.1262,4.164934,8.933247,-1.7723024,-1.8654466,5.70271],"EWD^FG_PRICE(0,-200D)":[48.96,48.65,48.36,48.54,48.09,47.79,47.8,47.58,47.45,47.32,46.92,47.2,47.88,47.82,48.26,48.2,47.94,47.61,47.2,47.22,47.2,46.62,47.01,47.85,47.63,47.43,47.56,47.17,47.46,47.61,47.24,47.33,47.1,47.3,47.42,47.01,46.26,46.18,45.89,46.39,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],"EWW^FG_PRICE(0,-200D)":[65.51,66.02,65.51,65.07,65.94,66.13,67.05,65.87,64.84,65.47,64.39,65.42,65.73,65.04,65.44,66.81,66.9,66.78,68.21,67.46,67.14,66.18,66.47,67.43,66.9,66.1,65.95,66.53,66.8,66.77,66.12,65.71,64.28,64.26,64.15,63.83,63.07,62.8,62.91,61.94,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],"CNYA^FG_PRICE(0,-200D)":[34.45,34.06,33.86,33.88,33.64,33.61,34.02,33.99,33.55,33.94,32.92,34.44,34.21,34.26,34.37,34.39,34.5182,34.3695,34.34,34.2,33.54,33.88,33.6806,33.47,33.67,33.45,33.48,33.96,33.77,33.81,33.6,33.94,32.84,32.94,33.14,33.02,32.23,32.94,33.2,33.47,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],"EWU^FG_TOTAL_RETURNC(-5AY,0,AM)":[2.7921796,13.232446,2.0123243,4.0434957,3.2984972,-2.4976254,5.2529097,4.5594573,-0.64731836,-2.171296,1.6029596,-1.1832535,3.5922647,-1.8375874,2.0703793,1.5501499,-1.406771,2.2768617,-2.1074474,-0.6367445,-5.591202,-2.4358094,1.8218637,-13.021869,3.8476229,13.829792,0.7766843,5.355406,-0.6469488,-3.5348833,8.839596,-4.2528152,0.5904436,3.8762093,-5.777913,2.2356987,-3.6550999,5.3501964,3.6560893,-2.490884,2.8348923,2.6961684,0.97345114,6.164181,-0.51065683,-0.39480925,5.8890224,0.34759045,-3.037566,-3.3525705,-1.094234,3.2286406,3.468871,3.1327248,0.95922947,5.2520514,0.8443713,3.4509063,3.2131553,-1.7347991,3.4945607],"VNM^FG_TOTAL_RETURNC(-5AY,0,AM)":[6.851208,5.310881,3.3184648,9.683204,-1.9073606,-3.333336,11.724138,-0.25720596,3.713262,-5.1715612,1.1012077,1.556015,0.30642748,5.4989815,0.20947456,-7.454014,1.9874454,-1.5384555,-10.104168,-10.776365,-3.9610386,-1.9607842,7.586205,-9.935898,-19.145912,-2.1126747,10.166454,6.7851543,-11.419755,3.0487895,0.25359392,3.2883644,10.530615,7.0901036,0.0,-2.2068918,-8.674192,1.4671803,1.1214733,1.8900871,1.7133951,5.13016,-11.070644,3.1531572,-2.8979838,-2.6982844,5.546224,0.8757949,-5.6827188,-3.0125499,0.60396194,-0.51457286,2.9741287,6.3206315,-5.5118084,9.500003,3.652966,17.43759,8.533918,1.2672782,3.7258267],"EZA^FG_TOTAL_RETURNC(-5AY,0,AM)":[11.918688,7.2157264,6.0762167,3.099358,8.1122875,-4.641181,9.305323,0.15692711,-2.6962996,-4.2250633,0.08482933,-1.6105056,4.910612,-7.2059097,4.1843057,4.312372,5.614972,8.841288,-12.79298,-4.677886,-2.6681185,-5.765319,1.199615,-13.252729,-0.7379055,23.182821,-1.6491294,6.829715,-12.051832,0.56483746,4.420018,-10.079509,3.481555,10.662233,-8.595186,-2.1486402,-3.616631,7.906723,2.4803877,-4.5644164,-2.0570815,0.36754608,1.4125109,10.600985,4.175496,-1.614368,10.446035,6.0472846,-1.0260463,-4.54545,-4.8734903,0.32377243,6.177962,3.582275,0.52399635,9.507931,2.9906154,3.7037015,6.060612,5.3911567,5.2767396],"EPHE^FG_TOTAL_RETURNC(-5AY,0,AM)":[11.1827135,10.80805,1.0356426,-2.487409,-5.320817,-4.396695,0.4149437,-2.444905,10.96834,-9.6557255,4.6082973,2.1009803,7.8944564,1.4193296,-1.8545389,-3.4429371,3.3087134,-5.192786,-2.230239,-3.9248586,-9.985691,-1.5698552,7.8149915,-12.00074,-2.5425494,12.074161,1.6246676,10.384178,-8.166784,1.8386483,-2.1002173,-0.7527232,-2.5906324,7.722616,-10.82663,-1.230514,-0.91362,5.0712466,4.6417,1.3451219,5.5745125,-2.1551728,-7.452279,1.4280081,-6.667042,6.8906784,10.664547,7.263577,-5.8330536,-7.5471697,-3.130436,-1.7241418,-0.7343948,4.5211673,2.084148,7.126355,-3.1745791,1.4656067,-1.3703763,-3.5298467,-3.5811603],"EWI^FG_TOTAL_RETURNC(-5AY,0,AM)":[2.672696,15.698838,2.850151,-0.6107867,4.2676687,1.5389681,3.8052201,3.5725474,0.09596348,-2.9420733,2.781248,-1.1553705,2.6145816,-1.3788939,0.1291275,-1.2315214,-5.236912,-5.1644745,-1.6996205,-0.2822876,-8.236826,-8.187598,3.8528085,-8.628595,6.2956214,17.982841,-0.34249425,9.929609,-0.13481975,-1.8562257,9.73177,-4.7320604,3.0266523,7.91626,-5.547142,-0.44929385,-3.8684726,9.993291,4.194498,-1.4518559,7.396281,4.6752453,-0.05348921,3.3984542,-3.013283,2.5704145,2.4793386,0.59833527,-0.6982088,-6.2500057,1.7579079,7.261634,5.4005146,5.36896,1.1633277,8.003675,2.2602916,4.0677905,6.5553784,-2.0061135,-0.029242039],"TUR^FG_TOTAL_RETURNC(-5AY,0,AM)":[-0.10000467,12.412405,13.28156,10.37066,0.5716324,-15.630549,-6.56842,6.7597985,-5.023903,-2.8375328,10.315598,-10.546541,-0.81145763,-1.9730508,3.060031,-7.559806,-6.7805347,11.32704,13.566089,-10.979361,-2.2354305,-2.906078,18.118656,5.475104,18.575716,17.583216,14.0430565,-1.3557494,-5.6899366,-0.64121485,-1.2320399,-14.642114,1.686728,9.81921,18.0439,2.7891755,-3.7243962,-2.4868667,-5.211532,3.9879203,11.853576,-5.818188,6.3982487,11.560392,-0.97331405,2.4228096,-14.795912,3.1573176,-11.583119,7.7290416,0.17198324,1.4436483,-7.03339,-6.564617,1.386261,-2.9210687,0.28711557,10.01296,5.125177,-1.0927439,-3.456086],"EPU^FG_PRICE(0,-200D)":[62.1399,61.61,60.71,61.35,64.0,62.97,64.55,64.1,63.3,63.41,60.91,62.65,63.53,61.87,62.71,62.31,61.33,61.05,61.5,60.8036,59.3,59.78,59.89,58.88,58.59,57.8112,57.14,57.8745,57.9154,58.4354,57.768,57.5472,56.45,56.0,56.6475,56.5,55.73,56.01,54.91,53.8,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],"EWG^FG_TOTAL_RETURNC(-5AY,0,AM)":[2.3320556,3.8095236,5.639398,2.2298932,0.52227974,0.091683865,7.2977066,2.2766113,-1.130575,-1.0017157,1.1564136,-2.9151201,-0.559324,-2.486682,-0.13310313,-2.8944135,-7.45185,-3.4118056,-4.3094277,-2.1410108,-6.941068,-4.220647,-3.0104756,-9.761583,6.829512,16.985535,-1.3230562,12.535381,-2.8386593,0.2588749,8.299518,-3.4059942,1.1880398,3.61619,-6.0124397,-1.8014789,-5.054283,11.277592,4.612148,-0.5420029,2.929151,3.5407066,-1.5979528,4.8392296,-3.2471538,1.8372774,4.445863,2.282548,-0.87454915,-4.441738,2.8334856,6.996906,4.369211,5.4338813,2.6295066,5.713558,1.9719124,3.1650186,-0.09368062,-3.3286393,0.8731842],"EWG^FG_PRICE(0,-200D)":[41.6001,41.55,41.44,41.69,41.88,41.38,41.59,41.53,41.67,41.78,41.52,42.09,42.34,42.07,42.42,42.43,42.47,42.13,41.61,41.31,41.2,40.75,41.24,41.27,41.24,41.22,41.45,41.06,41.15,41.42,41.31,41.39,41.07,41.48,41.69,41.34,41.34,41.05,41.04,41.88,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],"ECH^FG_TOTAL_RETURNC(-5AY,0,AM)":[7.3684216,10.627449,5.935514,6.323588,5.44132,0.12000799,2.726996,-17.269539,6.253624,-8.943635,1.4455199,-1.4249206,-10.155672,13.696373,-15.550745,15.739166,-4.4095097,17.328512,-8.273506,8.087957,-11.984605,0.65199137,8.744944,-8.67461,-3.5874486,11.543333,1.7179489,9.70949,-2.2299707,-0.926584,-0.5395651,6.256783,1.1551261,9.097279,-7.504809,-9.362,-7.612854,10.062111,4.2404532,-5.121684,-3.7902057,4.29765,0.4959941,10.70615,-8.700848,0.30828714,3.937757,-1.2382209,0.93562603,-6.7853155,0.29217005,7.0831656,7.32069,5.297792,4.242027,3.6277533,-3.7165523,-1.5180886,7.576251,2.5304914,2.0368695],"INDA^FG_PRICE(0,-200D)":[54.535,54.76,55.29,54.48,54.74,54.45,54.065,53.76,52.78,52.97,52.77,52.81,52.63,52.88,52.76,52.45,52.3,52.39,52.06,52.16,52.25,52.49,52.74,53.06,53.5,53.94,53.74,54.02,53.87,53.43,53.15,53.24,53.16,52.71,52.89,52.48,52.59,52.62,52.35,51.98,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],"EWT^FG_TOTAL_RETURNC(-5AY,0,AM)":[7.5925946,8.32616,5.0944686,12.61313,3.1292796,-4.5266094,10.83709,-4.8730793,4.2002916,0.72716475,-2.5266826,3.0107856,-3.000933,5.8491826,2.8155565,-1.1562467,-2.6319861,-1.5807807,-8.544815,-5.0755143,-2.3311734,-3.6938846,0.92446804,-12.161374,-8.098518,18.421055,-2.3115993,10.76355,-2.6906908,3.9762378,-3.2087862,1.521337,5.4350257,1.9940615,-4.8044977,-2.3377776,-0.51454306,8.2302685,4.1540146,1.1018634,3.2250881,4.891193,-4.416603,11.0896225,4.1787624,-3.8440108,5.059874,1.5257359,0.68802834,-2.4635851,1.1168718,0.6025195,-1.6095817,-4.1658697,-8.336645,15.894329,6.1659217,4.523051,0.45462847,6.553805,4.7192097],"ENZL^FG_TOTAL_RETURNC(-5AY,0,AM)":[8.966482,5.928409,3.3388138,2.4706006,-5.1562843,-5.7425795,4.857838,-2.804464,-0.7196367,0.22683144,0.1778245,2.4043798,0.6460786,-6.7480803,0.13378859,-8.563161,-1.5453339,5.3602457,-7.600355,-7.167828,-4.013419,2.0070553,2.4000049,-9.058279,-4.295331,13.415813,4.2678237,6.96764,-6.8606615,-0.24830103,3.0284166,-1.6508937,-0.7977605,2.9595733,-9.2915,-0.37938356,-5.3091345,6.5294504,8.099783,-1.7510831,-2.070433,-1.2859643,-1.4351964,2.3745537,0.06067753,2.159536,6.66523,-0.121337175,-2.1259367,-0.8274734,-3.7143528,0.87815523,-5.2230716,-3.9494753,4.7214866,3.5498261,-0.32166243,2.6568413,-0.42865872,-0.40758252,0.27107],"EPU^FG_TOTAL_RETURNC(-5AY,0,AM)":[5.1353216,7.856536,5.3485274,2.1960855,10.2949505,-12.831057,-6.0766993,0.43969154,-10.318822,-1.3009846,-7.374418,2.730763,14.114571,-4.9868765,1.8790722,12.387228,3.149116,11.433697,-10.072523,-9.916365,-9.374303,-2.6934803,1.9103289,-8.951801,6.76471,15.584421,-1.3252497,10.428381,-8.712244,1.3235807,7.4596047,-5.790144,4.469824,8.219635,-2.2140265,-4.0566025,-4.8508644,6.527722,13.733482,-3.1930387,5.3310394,11.952602,1.5424728,7.67982,-2.9270768,0.58909655,-0.90287924,6.3038588,3.5804987,-3.1548142,-3.8534641,0.040876865,1.5784025,8.743882,-0.112104416,4.960716,3.0828,5.6369305,6.5026045,12.511742,3.7567258],"EWA^FG_PRICE(0,-200D)":[27.175,27.19,27.07,27.11,27.26,26.92,26.97,26.89,26.7,26.66,26.44,26.92,27.23,27.14,27.36,27.43,27.18,27.15,27.0,26.98,26.67,26.47,26.47,26.87,26.92,26.89,26.89,27.14,27.38,27.57,27.24,27.41,27.11,26.89,27.0,26.93,26.9,26.6,26.77,27.08,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],"EWM^FG_PRICE(0,-200D)":[25.675,25.65,25.47,25.74,25.82,25.7,25.58,25.66,25.72,25.71,25.33,25.98,26.02,25.99,26.09,26.2,26.27,26.21,25.92,25.78,25.73,25.27,25.33,25.74,25.79,25.59,25.6,25.95,25.54,25.55,25.47,25.33,25.17,25.17,25.12,25.03,24.97,24.87,24.73,24.87,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],"EWY^FG_TOTAL_RETURNC(-5AY,0,AM)":[8.757973,13.294279,6.9999456,14.191818,-4.0822864,-4.4227066,7.940936,-2.5958598,3.3396006,-3.531295,-5.169165,-3.485781,-2.6057482,-1.4559448,1.6093254,-7.1981726,-3.3789337,0.4672289,-4.8618913,-2.058953,-10.012102,-1.7310917,-0.085520744,-13.437176,-1.6017437,16.459011,-0.39184093,11.693549,-8.005023,1.8426895,2.4627209,1.9457102,1.5396953,6.302321,-8.603275,-1.1542797,-4.835522,7.7082634,5.3325653,-7.5816813,10.216522,2.9005527,-5.801648,1.4882803,1.3728619,-0.72330236,4.1853905,-3.2286823,-5.8425546,-5.0783815,-7.126623,6.0519814,2.8085828,-0.27840734,-2.3730576,5.379796,23.219131,0.90845823,0.27282238,8.883142,14.880049],"ENZL^FG_PRICE(0,-200D)":[45.7199,45.52,45.2309,45.325,45.56,45.175,45.42,45.14,45.0665,45.45,45.805,46.575,47.095,47.05,47.135,47.1883,46.68,46.7116,45.9334,45.485,45.365,45.1969,45.5963,45.8659,46.2872,46.41,46.255,47.045,47.0204,47.1072,46.74,47.225,46.85,46.655,46.74,46.13,45.37,45.495,45.3801,44.86,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],"EWW^FG_TOTAL_RETURNC(-5AY,0,AM)":[13.397587,14.720392,2.1066546,1.7034292,-1.6759694,0.8996129,10.933828,0.80372095,2.1792173,-0.68294406,2.917266,-0.24296045,0.52770376,-7.0664225,9.54659,-2.876109,0.24849176,10.741579,-3.9731383,-0.54389834,-6.1406255,-3.7608325,3.4467578,-4.668933,6.990218,12.921345,-2.3519754,11.746573,-1.4130592,-0.29714704,5.838001,-1.0766923,4.0127397,2.773273,-1.436013,-3.9705396,-11.287099,17.44033,10.188079,-4.98451,3.2593489,1.4279366,-2.5340915,0.22807121,-11.887444,-0.7118046,-3.0774593,0.45101643,-4.8311768,-5.3972483,-0.35549998,3.4083843,3.2161355,0.7160902,10.184467,5.8074594,-0.6391406,2.769804,3.204608,5.8439493,-1.4442563],"KSA^FG_PRICE(0,-200D)":[40.715,40.67,40.51,40.47,40.89,40.78,40.78,40.89,40.75,40.69,39.81,40.68,40.55,40.59,40.77,40.49,40.48,40.25,40.58,40.15,39.95,39.84,40.54,40.78,38.18,37.83,37.77,37.43,36.9,36.71,36.72,36.8,36.8,36.76,36.69,37.2,37.35,37.11,37.21,37.36,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],"EPOL^FG_PRICE(0,-200D)":[33.92,34.17,33.83,33.1,33.49,32.92,32.83,32.9,32.22,32.41,31.78,32.28,32.62,32.58,32.51,32.92,32.81,32.6,32.2,32.11,32.17,31.57,32.09,32.04,32.0,31.76,32.07,32.32,32.51,32.81,32.28,32.6,31.83,32.38,32.88,32.14,32.13,31.52,31.29,31.7,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],"QAT^FG_TOTAL_RETURNC(-5AY,0,AM)":[0.97198486,3.340888,1.7534256,1.9924641,-6.4942,4.347825,6.2770605,-1.8329859,1.2737036,-1.2565434,5.540824,-0.1758337,5.2944183,-0.43973327,-0.9865999,5.291021,3.5417557,7.8501344,1.0752678,-6.8330584,-6.766361,4.629624,8.476949,-9.703737,1.1887789,-4.1823387,-7.0627394,2.3898125,-6.016594,-2.5938272,1.473093,7.1468472,-4.250926,3.9592743,-2.665943,-1.7328084,-7.1103516,7.654619,0.91012716,0.056374073,0.7887244,1.0620475,-5.1438093,-1.0495663,1.5528321,4.73876,1.5081167,4.400003,-1.5873075,1.6963363,-0.21107197,0.6124735,0.0,-1.1621416,1.4557719,5.684316,-2.408278,7.452059,2.9556274,-3.0936718,-1.3697922],"UAE^FG_PRICE(0,-200D)":[19.98,19.92,19.69,19.58,19.57,19.63,19.47,19.47,19.57,19.16,19.0,19.25,19.29,19.13,19.04,19.11,19.08,18.99,18.89,18.82,18.98,18.84,18.68,19.14,19.55,19.47,19.36,19.16,19.32,19.2,19.17,19.01,18.85,18.91,18.94,19.16,19.2,19.03,19.14,19.38,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],"EIDO^FG_PRICE(0,-200D)":[18.295,18.3,17.89,18.17,17.82,17.3,17.36,17.21,17.22,17.57,17.31,17.65,17.45,17.43,17.42,17.43,17.44,17.46,17.55,17.69,17.6,17.41,17.68,17.76,17.73,17.79,17.72,17.98,17.85,17.96,17.83,17.64,17.33,17.06,17.5,17.93,17.77,17.81,17.74,17.67,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],"EWN^FG_PRICE(0,-200D)":[58.88,58.87,58.12,58.35,58.85,58.65,58.49,58.27,57.76,57.75,56.64,57.89,58.41,58.56,59.68,59.62,59.51,58.84,58.01,57.67,57.12,57.02,57.27,57.62,57.36,56.84,56.97,55.8782,55.71,55.75,54.66,54.46,53.79,54.12,54.17,53.47,52.87,52.22,51.94,53.0,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],"EWC^FG_PRICE(0,-200D)":[50.815,50.58,50.2,49.99,50.72,50.28,50.62,50.96,50.53,50.59,49.86,50.53,51.14,50.94,51.3,51.24,50.59,50.57,50.55,50.46,50.02,50.05,50.24,50.53,50.88,50.73,50.18,49.98,50.08,50.13,49.6,49.92,49.42,49.27,49.3,49.17,49.12,48.87,48.59,48.79,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],"QAT^FG_PRICE(0,-200D)":[19.297,19.26,19.14,19.09,19.135,19.085,19.1356,19.0707,19.205,19.255,19.23,19.33,19.31,19.26,19.215,19.295,19.275,19.39,19.53,19.425,19.42,19.37,19.565,19.785,19.94,19.94,19.94,19.85,19.77,19.55,19.54,19.58,19.53,19.37,19.63,19.69,19.7,19.86,19.73,20.0,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],"EWT^FG_PRICE(0,-200D)":[66.57,65.71,65.03,65.78,66.17,65.09,65.17,64.99,63.7,64.56,61.62,64.83,65.65,64.81,65.03,64.64,64.0,64.14,63.62,63.08,62.74,63.06,63.57,64.29,64.02,63.38,63.77,63.21,63.32,63.02,62.83,62.74,62.56,61.62,60.98,60.21,59.3,58.73,58.05,58.82,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],"CNYA^JULIAN(FG_PRICE(0,-200D).DATES)":[45954,45953,45952,45951,45950,45947,45946,45945,45944,45943,45940,45939,45938,45937,45936,45933,45932,45931,45930,45929,45926,45925,45924,45923,45922,45919,45918,45917,45916,45915,45912,45911,45910,45909,45908,45905,45904,45903,45902,45898,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],"EWL^FG_TOTAL_RETURNC(-5AY,0,AM)":[1.6682982,3.3783793,2.1308422,4.482043,-3.5018563,0.771153,5.829394,2.5095701,3.8729072,0.87469816,2.7626514,-5.514127,2.8660417,0.18171072,5.018139,-6.1792374,-3.354466,3.2169342,-2.2349834,-5.704701,-5.040807,1.0994196,-1.1111021,-9.9689245,2.097714,11.417425,-2.0541549,7.4356556,-2.9946804,-0.59455633,11.502182,-3.0328035,-0.7136345,3.3961415,-3.8991332,-2.2491634,-4.1958036,6.3338757,5.070865,-1.2644947,1.1526108,0.021111965,-2.8059125,4.8838735,3.597927,0.9993911,6.0379624,-1.675868,-1.6463339,-6.8924785,-1.7131925,5.078542,5.54986,2.6387334,0.11341572,3.9086103,0.5883455,1.4727473,0.9433985,-2.030915,4.8431516],"UAE^FG_TOTAL_RETURNC(-5AY,0,AM)":[-0.3009498,8.066726,4.4378877,10.192955,-2.322042,2.376461,3.0750155,8.50296,0.5510092,-2.73301,6.9221854,0.6684184,-1.2135148,12.543785,-1.2260199,1.1518002,2.9652238,11.481261,0.9605169,-13.953484,-3.1978488,4.9967527,1.1124849,-3.484112,-2.7232468,1.6927123,-2.7973354,-0.52804947,-3.3178508,-3.3630729,6.6051126,-2.6648939,2.7918577,4.377568,-1.1140227,3.0483723,-11.832798,8.388031,-1.1757314,4.8663497,-5.0326824,3.028226,-4.809618,-2.0785928,0.85487366,6.573117,3.1877995,3.2907963,-4.486352,4.5609236,7.2843075,4.86027,0.23174286,-1.5028834,3.1103253,5.0085425,2.5533557,9.890723,-0.74590445,-6.412822,6.959307],"EWZ^FG_TOTAL_RETURNC(-5AY,0,AM)":[2.3602962,13.394367,11.369097,-5.1948013,-0.8847058,-7.4863195,10.6131315,6.0213804,13.063812,-8.579594,-5.396247,-7.880962,-10.020942,-0.8643627,-0.44184923,6.954479,10.742116,13.616896,-6.409913,0.08633137,-18.069862,-4.227948,23.071026,-4.117286,4.033828,-7.4421463,4.683888,3.2302856,-6.830412,-7.2950544,9.115696,5.74795,13.073481,3.0590415,-6.262982,-1.2982905,-3.0157208,11.710226,6.2224865,-4.881567,0.57697296,-2.9891253,-3.5480917,-1.807034,-4.998499,-1.6077101,10.530138,-2.4310112,-4.579127,-2.928722,-13.50218,6.941998,2.958095,4.5091867,2.1000385,3.403139,3.0350208,-3.0378878,5.4552197,8.528482,-1.7552316],"EIDO^FG_TOTAL_RETURNC(-5AY,0,AM)":[11.373019,18.835974,4.0626287,5.2155137,-2.294141,-6.666666,-1.4375567,-3.8286269,-1.4637113,-2.1781266,3.7605166,1.4783144,14.567661,-2.9122174,-2.2716165,1.131916,3.3146858,3.8333297,-1.1236012,-2.9626608,-1.388818,-3.2258093,6.3111067,0.083613396,-1.0025024,-1.9409299,-2.5544107,3.0330062,-0.95238686,0.043702126,4.0192246,-0.46198368,-1.2860179,3.184986,-3.5095155,0.48203468,-8.591372,3.0534387,2.861929,-0.90744495,3.6630034,-0.044173002,-7.114446,-2.4738371,-4.7147455,6.0943246,9.990013,7.0390463,-6.024605,-9.79684,-5.6943536,0.7475257,-5.9925137,-12.692088,9.25684,14.319801,-6.848997,2.4741054,4.716456,-5.2010717,3.4785032],"EWQ^FG_PRICE(0,-200D)":[45.155,45.27,44.91,44.98,45.2,45.23,45.15,44.42,44.13,43.35,43.29,43.89,44.3,43.79,44.19,44.91,44.77,44.49,43.93,43.78,43.59,43.05,43.41,43.89,43.78,43.68,43.84,43.53,43.82,43.89,43.49,43.53,42.9,43.06,42.99,42.56,42.56,42.54,42.29,42.59,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],"MCHI^FG_PRICE(0,-200D)":[64.52,64.11,63.03,63.44,64.12,63.31,63.4,63.25,62.58,63.3,61.39,65.12,66.13,65.81,66.64,66.55,66.99,66.25,65.85,65.53,64.32,64.76,64.58,63.66,64.43,64.44,64.75,65.8,64.86,64.43,63.95,64.21,62.54,62.97,62.3,61.35,60.3,61.33,61.64,61.31,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],"EWJ^FG_TOTAL_RETURNC(-5AY,0,AM)":[1.0738015,10.893763,0.48345327,5.195987,1.704216,-2.8542936,1.0086179,-1.2590349,0.55685043,-0.35237074,0.39781332,6.633413,-5.835408,0.52616596,-0.7052779,-4.2581615,-3.750193,1.0304332,-9.30677,0.8961439,-5.5636406,1.8621922,0.8592248,-9.298527,-2.1382868,13.498056,-1.2383521,6.043458,-4.235542,2.7148604,3.238225,1.2377024,2.7298808,2.6104093,-4.5440016,3.5869956,-5.5663404,7.282388,2.5756836,4.484439,4.2919755,4.0718675,-5.8618784,1.257205,-2.1223068,3.5333037,4.45832,-1.1817038,-5.430502,1.0859847,-0.6739855,3.0549407,0.43808222,3.4748435,-1.2505233,3.9129257,0.40786266,5.2378416,4.532981,1.03724,2.121222],"SPY^FG_PRICE(0,-200D)":[678.39,671.76,667.8,671.29,671.3,664.39,660.64,665.17,662.23,663.04,653.02,671.16,673.11,669.12,671.61,669.21,669.22,668.45,666.18,663.68,661.82,658.05,661.1,663.21,666.84,663.7,662.26,659.18,660.0,660.91,657.41,657.63,652.21,650.33,648.83,647.24,649.12,643.74,640.27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],"EWD^FG_TOTAL_RETURNC(-5AY,0,AM)":[7.7489734,8.367515,1.3076901,5.7465553,2.9188395,2.3979783,7.1380377,1.345098,-0.4300654,2.5788665,-0.76875687,-2.3450553,4.5240164,-5.2923145,1.7601252,-8.782536,-8.784592,3.2189846,-2.9652357,-5.268705,-9.180397,2.0163894,-3.6751091,-13.658226,6.4240575,17.062103,-2.9355705,11.056196,-2.947712,-4.3266535,10.422277,-6.1838865,-0.9251237,4.873061,-9.710622,0.12327433,-3.2933235,14.95862,11.859632,-6.0360136,6.3157916,3.2749414,-3.761059,6.4112306,-0.26673675,-3.4971893,6.310189,2.3599505,-5.5193243,-5.989647,-1.4944911,8.703756,6.219399,1.9824862,-2.0795703,4.616809,1.4151812,2.1134615,2.9193878,-0.48688054,4.148054],"CNYA^FG_TOTAL_RETURNC(-5AY,0,AM)":[5.7878733,5.7591677,2.2016168,11.263132,-0.43917894,-11.777681,6.525004,1.7836094,0.74101686,0.022935867,-2.1544874,-1.311779,3.4891963,0.11469126,0.897944,-4.1246533,-3.3938885,-7.4715433,-9.385032,-1.681912,12.334908,-4.737687,-3.48413,-9.898102,-7.2051764,6.51114,1.7693877,14.4784565,-7.3871794,0.99316835,-1.9975483,-5.675757,-3.1242847,2.1148562,-5.169219,0.7990122,-5.6191626,3.0742764,-4.937524,-1.5873075,4.3548346,0.96600056,-1.0715604,2.475822,-3.0724466,-2.0703137,0.03988743,5.2631617,10.98485,-3.0034125,2.6661158,-2.6619911,2.374959,-0.5272448,-3.5688996,3.334558,1.644659,6.6550016,7.421994,2.967286,2.2844076],"QQQ^FG_PRICE(0,-200D)":[618.1275,610.58,605.49,611.38,611.54,603.93,599.99,602.22,598.0,602.01,589.5,610.7,611.44,604.51,607.71,603.18,605.73,603.25,600.37,598.73,595.97,593.53,596.1,598.2,602.2,599.35,595.32,590.0,591.18,591.68,586.66,584.08,580.7,580.51,578.87,576.06,575.23,570.07,565.62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],"EWN^FG_TOTAL_RETURNC(-5AY,0,AM)":[5.5897117,7.5110793,7.155061,6.9032073,2.4384737,-1.12409,9.451628,-0.020360947,0.0060796738,1.4763236,4.8696756,0.8285165,0.28663874,-4.0777445,-0.80411434,-7.2361765,-7.1072636,-0.6298125,-5.469477,-6.2577605,-4.031396,2.7125359,-2.640897,-13.4787445,4.0400743,19.384909,-1.6830981,12.43676,-4.1923285,0.0741601,4.718375,-1.650387,1.2406826,5.103016,-7.8869343,-5.048257,-2.8668165,13.657093,5.2498817,2.9378533,4.4127345,3.1539083,-1.7121911,7.2584033,-1.1009216,-3.57849,3.6292791,-1.2069643,-4.1057467,-6.537181,1.6789675,2.5049925,4.1954994,0.3113389,0.1655221,7.9529047,5.0191402,-0.4246652,0.4783988,5.6876063,2.8112411],"ECH^JULIAN(FG_TOTAL_RETURNC(-5AY,0,AM).DATES)":[44127,44159,44189,44218,44251,44279,44309,44340,44371,44400,44432,44463,44491,44524,44553,44585,44616,44644,44673,44705,44736,44764,44797,44827,44858,44888,44918,44950,44981,45009,45040,45070,45100,45131,45162,45191,45223,45254,45282,45315,45345,45373,45406,45436,45467,45497,45527,45559,45589,45618,45650,45681,45712,45740,45771,45800,45832,45862,45891,45924,45954],"EWU^FG_PRICE(0,-200D)":[42.795,42.6,42.41,41.96,42.16,42.07,41.99,42.02,42.06,41.99,41.73,42.07,42.68,42.45,42.58,42.64,42.26,42.5,41.97,41.63,41.58,41.04,41.35,41.47,41.61,41.36,41.66,41.79,41.89,42.09,41.94,42.19,41.74,41.75,41.71,41.55,41.39,41.18,40.9,41.46,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],"EZA^FG_PRICE(0,-200D)":[65.24,64.93,63.58,63.27,66.21,65.41,67.33,66.03,65.31,66.01,63.32,65.06,66.8,64.79,65.32,65.06,64.21,64.75,64.1,63.42,63.3,61.67,61.97,62.87,62.46,62.54,61.48,60.86,61.0,60.93,60.57,60.56,59.73,59.03,59.34,57.92,56.57,57.7,57.25,57.67,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],"EPHE^FG_PRICE(0,-200D)":[24.77,24.99,24.82,25.11,25.33,25.41,25.42,25.44,25.45,25.3,24.87,25.2,25.67,25.36,25.1,25.59,25.22,25.2,24.84,25.04,25.12,25.09,25.69,26.16,26.6,26.8,26.46,26.55,26.22,25.71,25.8,26.0,25.92,26.09,26.09,26.06,25.78,25.58,25.68,26.15,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],"EWQ^FG_TOTAL_RETURNC(-5AY,0,AM)":[5.482924,13.184166,1.5953183,0.7220149,3.6738396,-1.0947764,8.097876,4.230666,1.0386109,-2.3027241,1.324153,0.3920555,1.4579535,0.0513196,1.580286,-2.5428116,-5.3514423,-1.9128025,-2.0074606,-2.4875581,-3.847748,-2.056557,0.6561756,-11.994785,7.8148127,14.187563,-0.062024593,10.966766,-1.3068318,-0.4137993,10.637116,-5.733591,0.68786144,5.690396,-5.8178067,-2.3841798,-4.1631994,9.209383,4.4414043,-2.6833594,5.9348702,1.9087791,-1.2162507,3.3489347,-5.5029154,-1.5479863,5.0052404,0.42426586,-4.498017,-6.7655444,1.1416793,8.757294,1.1758804,3.3602834,-0.46443343,4.125738,1.3926864,3.2350183,1.797235,-1.7428696,4.019809],"EWA^FG_TOTAL_RETURNC(-5AY,0,AM)":[6.6939116,12.116861,3.1318069,3.884709,3.7394404,-4.883713,6.9274664,0.9527445,0.8196473,-1.70843,-0.3476262,-1.8217027,4.7769427,-3.8055778,0.609982,-6.18394,2.3225904,10.802853,-4.0591774,-3.8355112,-8.272398,0.6478429,3.3563256,-11.254442,1.4536262,14.476288,-1.8747032,10.304666,-6.9049597,-3.9267004,5.9491396,-4.5006394,1.3413906,4.6028852,-7.851595,1.3108611,-3.327167,7.3135734,10.197878,-3.0528069,1.7446756,1.4638186,-2.2258878,4.173696,0.91713667,-0.040876865,5.9304714,3.7837863,-3.3110082,1.269722,-6.510699,2.9338837,-1.1240482,-3.7758768,3.4177184,4.651165,3.106153,2.0345569,2.5583148,-2.8980196,2.6633978],"EWM^FG_TOTAL_RETURNC(-5AY,0,AM)":[1.855433,5.0094843,3.7947178,-2.5417805,-1.6791701,-0.6177306,2.0840883,-3.5100281,-0.75568557,-3.858024,2.4077058,-1.2147367,5.3550243,-6.137043,0.6353617,-0.32936335,3.9240003,2.1065235,-2.8804958,-4.969949,-5.3579926,0.18190145,-0.5447149,-5.2030983,-0.28888583,3.6697268,5.623758,6.8121195,-8.253437,-1.4538825,1.1526108,-4.5123043,-2.661872,5.5416822,-1.4664114,1.1521816,-2.8001904,3.6621094,1.4319539,-0.708884,3.1413555,1.1075258,0.82154274,4.843819,-1.3814032,2.6245594,9.016037,8.70775,-7.0592523,-4.329008,0.07464886,0.7956505,0.7062793,-5.115509,1.8695712,4.90824,-1.2426674,2.2296906,5.8436275,-1.5163302,1.3620138],"EWL^FG_PRICE(0,-200D)":[57.15,57.17,57.14,57.11,57.68,57.78,57.47,56.64,56.33,56.08,56.1,56.36,56.83,56.55,56.72,56.66,56.25,55.94,55.24,54.57,54.26,53.86,54.51,55.24,55.57,55.26,55.21,55.29,55.48,55.56,55.65,56.12,55.62,56.02,56.33,56.25,55.71,55.08,54.67,55.33,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],"SPY^FG_TOTAL_RETURNC(-5AY,0,AM)":[6.8871737,5.0436735,2.026105,3.761518,2.321875,-0.7603049,7.5402617,0.5831003,1.7509818,3.4909368,1.8252492,-0.5856991,2.0747423,3.601694,0.6038308,-6.5363407,-2.6236832,5.504167,-5.42742,-7.54624,-0.54044724,1.284349,4.702735,-10.684002,2.9677868,6.2158585,-4.4059157,4.5154214,-0.95452666,0.22666454,4.2653203,-0.37322044,5.7736874,4.845226,-3.8110971,-1.1291385,-1.5775323,7.475865,4.4528127,2.4786234,4.627204,2.951765,-3.0314088,4.754555,2.8432488,-0.27822256,3.8615823,1.943469,1.3898134,2.808857,1.3080001,1.1092663,-1.7698169,-3.5840213,-4.7711134,5.930233,5.088532,4.5551896,1.7165303,2.7295232,2.6153445],"INDA^FG_TOTAL_RETURNC(-5AY,0,AM)":[7.927215,6.3732505,5.8365345,5.0558925,3.4582853,-2.1972835,-4.278207,8.8639145,1.9977331,0.20256042,4.7618985,7.0111513,-1.0418773,-1.5590191,-1.2752473,-1.0436416,-4.304928,3.7253976,-0.1581192,-7.3755684,-2.4425983,2.9544353,5.447471,-4.1051626,0.45695305,2.5616407,-3.8515449,2.2821188,-7.4531198,-1.1285007,4.25421,2.488184,3.5701513,4.5796037,-1.7067134,1.6221166,-1.6411841,3.291428,7.014835,1.7369747,5.284548,-2.5289536,3.0104876,3.9607763,1.9604206,0.5985856,2.921033,3.170979,-5.9093237,-2.1295786,-0.82844496,-5.0758543,-2.801901,5.8059335,3.1082153,1.5630841,0.40307045,-1.3503611,-0.8879006,-1.5677512,3.4034848]}]]></FdsFormulaCache>
</file>

<file path=customXml/itemProps1.xml><?xml version="1.0" encoding="utf-8"?>
<ds:datastoreItem xmlns:ds="http://schemas.openxmlformats.org/officeDocument/2006/customXml" ds:itemID="{443C5CB9-605C-4F1F-8475-473FE81B9F1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prasham jain</cp:lastModifiedBy>
  <dcterms:created xsi:type="dcterms:W3CDTF">2025-08-18T07:31:08Z</dcterms:created>
  <dcterms:modified xsi:type="dcterms:W3CDTF">2025-10-24T19:20:51Z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