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COUNTRY\"/>
    </mc:Choice>
  </mc:AlternateContent>
  <xr:revisionPtr revIDLastSave="0" documentId="13_ncr:1_{9EB70F1E-E016-47CC-B443-73189CE9E841}" xr6:coauthVersionLast="47" xr6:coauthVersionMax="47" xr10:uidLastSave="{00000000-0000-0000-0000-000000000000}"/>
  <bookViews>
    <workbookView xWindow="26016" yWindow="2712" windowWidth="19200" windowHeight="10044" firstSheet="1" activeTab="2" xr2:uid="{AF2DC00A-F2B3-4A84-B5F7-D95E8D6DDD24}"/>
  </bookViews>
  <sheets>
    <sheet name="__FDSCACHE__" sheetId="3" state="veryHidden" r:id="rId1"/>
    <sheet name="FILTER1" sheetId="4" r:id="rId2"/>
    <sheet name="FILTER2" sheetId="5" r:id="rId3"/>
    <sheet name="MONTHLY_RETURNS" sheetId="1" r:id="rId4"/>
    <sheet name="PRICE_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4" i="1" l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W2" i="6" a="1"/>
  <c r="AI2" i="6" a="1"/>
  <c r="AE2" i="6" a="1"/>
  <c r="AA2" i="6" a="1"/>
  <c r="S2" i="6" a="1"/>
  <c r="O2" i="6" a="1"/>
  <c r="K2" i="6" a="1"/>
  <c r="G2" i="6" a="1"/>
  <c r="C2" i="6" a="1"/>
  <c r="AH2" i="1" a="1"/>
  <c r="AD2" i="1" a="1"/>
  <c r="Z2" i="1" a="1"/>
  <c r="V2" i="1" a="1"/>
  <c r="R2" i="1" a="1"/>
  <c r="J2" i="1" a="1"/>
  <c r="B2" i="1" a="1"/>
  <c r="E2" i="1" a="1"/>
  <c r="AD2" i="6" a="1"/>
  <c r="N2" i="6" a="1"/>
  <c r="J2" i="6" a="1"/>
  <c r="F2" i="6" a="1"/>
  <c r="Y2" i="1" a="1"/>
  <c r="AH2" i="6" a="1"/>
  <c r="Z2" i="6" a="1"/>
  <c r="V2" i="6" a="1"/>
  <c r="R2" i="6" a="1"/>
  <c r="B2" i="6" a="1"/>
  <c r="AG2" i="1" a="1"/>
  <c r="AC2" i="1" a="1"/>
  <c r="U2" i="1" a="1"/>
  <c r="Q2" i="1" a="1"/>
  <c r="M2" i="1" a="1"/>
  <c r="A2" i="1" a="1"/>
  <c r="Q2" i="6" a="1"/>
  <c r="AG2" i="6" a="1"/>
  <c r="AC2" i="6" a="1"/>
  <c r="Y2" i="6" a="1"/>
  <c r="U2" i="6" a="1"/>
  <c r="M2" i="6" a="1"/>
  <c r="I2" i="6" a="1"/>
  <c r="E2" i="6" a="1"/>
  <c r="A2" i="6" a="1"/>
  <c r="AF2" i="1" a="1"/>
  <c r="AB2" i="1" a="1"/>
  <c r="X2" i="1" a="1"/>
  <c r="T2" i="1" a="1"/>
  <c r="P2" i="1" a="1"/>
  <c r="H2" i="1" a="1"/>
  <c r="X2" i="6" a="1"/>
  <c r="AI2" i="1" a="1"/>
  <c r="AA2" i="1" a="1"/>
  <c r="S2" i="1" a="1"/>
  <c r="K2" i="1" a="1"/>
  <c r="C2" i="1" a="1"/>
  <c r="AF2" i="6" a="1"/>
  <c r="AB2" i="6" a="1"/>
  <c r="T2" i="6" a="1"/>
  <c r="P2" i="6" a="1"/>
  <c r="L2" i="6" a="1"/>
  <c r="H2" i="6" a="1"/>
  <c r="D2" i="6" a="1"/>
  <c r="AE2" i="1" a="1"/>
  <c r="W2" i="1" a="1"/>
  <c r="O2" i="1" a="1"/>
  <c r="G2" i="1" a="1"/>
  <c r="N2" i="1" a="1"/>
  <c r="F2" i="1" a="1"/>
  <c r="I2" i="1" a="1"/>
  <c r="L2" i="1" a="1"/>
  <c r="D2" i="1" a="1"/>
  <c r="D2" i="1" l="1"/>
  <c r="L2" i="1"/>
  <c r="I2" i="1"/>
  <c r="F2" i="1"/>
  <c r="N2" i="1"/>
  <c r="G2" i="1"/>
  <c r="O2" i="1"/>
  <c r="W2" i="1"/>
  <c r="W68" i="1" s="1"/>
  <c r="AE2" i="1"/>
  <c r="D2" i="6"/>
  <c r="H2" i="6"/>
  <c r="L2" i="6"/>
  <c r="P2" i="6"/>
  <c r="T2" i="6"/>
  <c r="AB2" i="6"/>
  <c r="AF2" i="6"/>
  <c r="C2" i="1"/>
  <c r="K2" i="1"/>
  <c r="S2" i="1"/>
  <c r="AA2" i="1"/>
  <c r="AI2" i="1"/>
  <c r="X2" i="6"/>
  <c r="H2" i="1"/>
  <c r="P2" i="1"/>
  <c r="T2" i="1"/>
  <c r="X2" i="1"/>
  <c r="AB2" i="1"/>
  <c r="AF2" i="1"/>
  <c r="A2" i="6"/>
  <c r="E2" i="6"/>
  <c r="I2" i="6"/>
  <c r="M2" i="6"/>
  <c r="U2" i="6"/>
  <c r="Y2" i="6"/>
  <c r="AC2" i="6"/>
  <c r="AG2" i="6"/>
  <c r="Q2" i="6"/>
  <c r="A2" i="1"/>
  <c r="M2" i="1"/>
  <c r="Q2" i="1"/>
  <c r="U2" i="1"/>
  <c r="AC2" i="1"/>
  <c r="AG2" i="1"/>
  <c r="B2" i="6"/>
  <c r="R2" i="6"/>
  <c r="V2" i="6"/>
  <c r="Z2" i="6"/>
  <c r="AH2" i="6"/>
  <c r="Y2" i="1"/>
  <c r="F2" i="6"/>
  <c r="J2" i="6"/>
  <c r="N2" i="6"/>
  <c r="AD2" i="6"/>
  <c r="E2" i="1"/>
  <c r="B2" i="1"/>
  <c r="J2" i="1"/>
  <c r="R2" i="1"/>
  <c r="V2" i="1"/>
  <c r="Z2" i="1"/>
  <c r="AD2" i="1"/>
  <c r="AH2" i="1"/>
  <c r="C2" i="6"/>
  <c r="G2" i="6"/>
  <c r="K2" i="6"/>
  <c r="O2" i="6"/>
  <c r="S2" i="6"/>
  <c r="AA2" i="6"/>
  <c r="AE2" i="6"/>
  <c r="AI2" i="6"/>
  <c r="W2" i="6"/>
  <c r="AC68" i="1"/>
  <c r="AE68" i="1"/>
  <c r="Y68" i="1"/>
  <c r="AG68" i="1"/>
  <c r="V67" i="1"/>
  <c r="W67" i="1"/>
  <c r="Y67" i="1"/>
  <c r="AA67" i="1"/>
  <c r="AC67" i="1"/>
  <c r="AE67" i="1"/>
  <c r="AG67" i="1"/>
  <c r="AI67" i="1"/>
  <c r="X67" i="1"/>
  <c r="Z67" i="1"/>
  <c r="AB67" i="1"/>
  <c r="AD67" i="1"/>
  <c r="AF67" i="1"/>
  <c r="AH67" i="1"/>
  <c r="W69" i="1"/>
  <c r="W70" i="1" s="1"/>
  <c r="Y69" i="1"/>
  <c r="Y70" i="1" s="1"/>
  <c r="AA69" i="1"/>
  <c r="AA70" i="1" s="1"/>
  <c r="AA68" i="1"/>
  <c r="AC69" i="1"/>
  <c r="AC70" i="1" s="1"/>
  <c r="AE69" i="1"/>
  <c r="AE70" i="1" s="1"/>
  <c r="AG69" i="1"/>
  <c r="AG70" i="1" s="1"/>
  <c r="AI69" i="1"/>
  <c r="AI70" i="1" s="1"/>
  <c r="AI68" i="1"/>
  <c r="X69" i="1"/>
  <c r="X70" i="1" s="1"/>
  <c r="X68" i="1"/>
  <c r="Z69" i="1"/>
  <c r="Z70" i="1" s="1"/>
  <c r="Z68" i="1"/>
  <c r="AB69" i="1"/>
  <c r="AB70" i="1" s="1"/>
  <c r="AB68" i="1"/>
  <c r="AD69" i="1"/>
  <c r="AD70" i="1" s="1"/>
  <c r="AD68" i="1"/>
  <c r="AF69" i="1"/>
  <c r="AF70" i="1" s="1"/>
  <c r="AF68" i="1"/>
  <c r="AH69" i="1"/>
  <c r="AH70" i="1" s="1"/>
  <c r="AH68" i="1"/>
  <c r="V69" i="1"/>
  <c r="V70" i="1" s="1"/>
  <c r="V68" i="1"/>
  <c r="R204" i="6" l="1"/>
  <c r="R72" i="1" s="1"/>
  <c r="R71" i="1"/>
  <c r="E204" i="6"/>
  <c r="E72" i="1" s="1"/>
  <c r="E71" i="1"/>
  <c r="N204" i="6"/>
  <c r="N72" i="1" s="1"/>
  <c r="N71" i="1"/>
  <c r="AG71" i="1"/>
  <c r="AG204" i="6"/>
  <c r="AG72" i="1" s="1"/>
  <c r="X204" i="6"/>
  <c r="X72" i="1" s="1"/>
  <c r="X71" i="1"/>
  <c r="AI204" i="6"/>
  <c r="AI72" i="1" s="1"/>
  <c r="AI71" i="1"/>
  <c r="J204" i="6"/>
  <c r="J72" i="1" s="1"/>
  <c r="J71" i="1"/>
  <c r="AC204" i="6"/>
  <c r="AC72" i="1" s="1"/>
  <c r="AC71" i="1"/>
  <c r="T204" i="6"/>
  <c r="T72" i="1" s="1"/>
  <c r="T71" i="1"/>
  <c r="AE204" i="6"/>
  <c r="AE72" i="1" s="1"/>
  <c r="AE71" i="1"/>
  <c r="W204" i="6"/>
  <c r="W72" i="1" s="1"/>
  <c r="W71" i="1"/>
  <c r="F204" i="6"/>
  <c r="F72" i="1" s="1"/>
  <c r="F71" i="1"/>
  <c r="Y71" i="1"/>
  <c r="Y204" i="6"/>
  <c r="Y72" i="1" s="1"/>
  <c r="P71" i="1"/>
  <c r="P204" i="6"/>
  <c r="P72" i="1" s="1"/>
  <c r="AA204" i="6"/>
  <c r="AA72" i="1" s="1"/>
  <c r="AA71" i="1"/>
  <c r="S204" i="6"/>
  <c r="S72" i="1" s="1"/>
  <c r="S71" i="1"/>
  <c r="AH204" i="6"/>
  <c r="AH72" i="1" s="1"/>
  <c r="AH71" i="1"/>
  <c r="B71" i="1"/>
  <c r="B204" i="6"/>
  <c r="B72" i="1" s="1"/>
  <c r="U204" i="6"/>
  <c r="U72" i="1" s="1"/>
  <c r="U71" i="1"/>
  <c r="L204" i="6"/>
  <c r="L72" i="1" s="1"/>
  <c r="L71" i="1"/>
  <c r="O204" i="6"/>
  <c r="O72" i="1" s="1"/>
  <c r="O71" i="1"/>
  <c r="K204" i="6"/>
  <c r="K72" i="1" s="1"/>
  <c r="K71" i="1"/>
  <c r="AD204" i="6"/>
  <c r="AD72" i="1" s="1"/>
  <c r="AD71" i="1"/>
  <c r="Q71" i="1"/>
  <c r="Q204" i="6"/>
  <c r="Q72" i="1" s="1"/>
  <c r="H204" i="6"/>
  <c r="H72" i="1" s="1"/>
  <c r="H71" i="1"/>
  <c r="D204" i="6"/>
  <c r="D72" i="1" s="1"/>
  <c r="D71" i="1"/>
  <c r="C204" i="6"/>
  <c r="C72" i="1" s="1"/>
  <c r="C71" i="1"/>
  <c r="G204" i="6"/>
  <c r="G72" i="1" s="1"/>
  <c r="G71" i="1"/>
  <c r="Z71" i="1"/>
  <c r="Z204" i="6"/>
  <c r="Z72" i="1" s="1"/>
  <c r="M204" i="6"/>
  <c r="M72" i="1" s="1"/>
  <c r="M71" i="1"/>
  <c r="V204" i="6"/>
  <c r="V72" i="1" s="1"/>
  <c r="V71" i="1"/>
  <c r="I71" i="1"/>
  <c r="I204" i="6"/>
  <c r="I72" i="1" s="1"/>
  <c r="AF204" i="6"/>
  <c r="AF72" i="1" s="1"/>
  <c r="AF71" i="1"/>
  <c r="AB71" i="1"/>
  <c r="AB204" i="6"/>
  <c r="AB72" i="1" s="1"/>
  <c r="AD74" i="1"/>
  <c r="AD73" i="1"/>
  <c r="AI74" i="1"/>
  <c r="AI73" i="1"/>
  <c r="AA74" i="1"/>
  <c r="AA73" i="1"/>
  <c r="AB73" i="1"/>
  <c r="AB74" i="1"/>
  <c r="AG73" i="1"/>
  <c r="AG74" i="1"/>
  <c r="Y73" i="1"/>
  <c r="Y74" i="1"/>
  <c r="AH74" i="1"/>
  <c r="AH73" i="1"/>
  <c r="Z74" i="1"/>
  <c r="Z73" i="1"/>
  <c r="AE74" i="1"/>
  <c r="AE73" i="1"/>
  <c r="W74" i="1"/>
  <c r="W73" i="1"/>
  <c r="AF73" i="1"/>
  <c r="AF74" i="1"/>
  <c r="X73" i="1"/>
  <c r="X74" i="1"/>
  <c r="AC73" i="1"/>
  <c r="AC74" i="1"/>
  <c r="V74" i="1"/>
  <c r="V73" i="1"/>
  <c r="U67" i="1"/>
  <c r="U69" i="1"/>
  <c r="U70" i="1" s="1"/>
  <c r="U68" i="1"/>
  <c r="U73" i="1" l="1"/>
  <c r="U74" i="1"/>
  <c r="T67" i="1"/>
  <c r="T69" i="1"/>
  <c r="T70" i="1" s="1"/>
  <c r="T68" i="1"/>
  <c r="T73" i="1" l="1"/>
  <c r="T74" i="1"/>
  <c r="S67" i="1"/>
  <c r="S69" i="1"/>
  <c r="S70" i="1" s="1"/>
  <c r="S68" i="1"/>
  <c r="S74" i="1" l="1"/>
  <c r="S73" i="1"/>
  <c r="R67" i="1"/>
  <c r="R69" i="1"/>
  <c r="R70" i="1" s="1"/>
  <c r="R68" i="1"/>
  <c r="R74" i="1" l="1"/>
  <c r="R73" i="1"/>
  <c r="Q67" i="1"/>
  <c r="Q69" i="1"/>
  <c r="Q70" i="1" s="1"/>
  <c r="Q68" i="1"/>
  <c r="Q73" i="1" l="1"/>
  <c r="Q74" i="1"/>
  <c r="P67" i="1"/>
  <c r="P69" i="1"/>
  <c r="P70" i="1" s="1"/>
  <c r="P68" i="1"/>
  <c r="P73" i="1" l="1"/>
  <c r="P74" i="1"/>
  <c r="O67" i="1"/>
  <c r="O69" i="1"/>
  <c r="O70" i="1" s="1"/>
  <c r="O68" i="1"/>
  <c r="O74" i="1" l="1"/>
  <c r="O73" i="1"/>
  <c r="N67" i="1"/>
  <c r="N69" i="1"/>
  <c r="N70" i="1" s="1"/>
  <c r="N68" i="1"/>
  <c r="N74" i="1" l="1"/>
  <c r="N73" i="1"/>
  <c r="M67" i="1"/>
  <c r="M69" i="1"/>
  <c r="M70" i="1" s="1"/>
  <c r="M68" i="1"/>
  <c r="M73" i="1" l="1"/>
  <c r="M74" i="1"/>
  <c r="L67" i="1"/>
  <c r="L69" i="1"/>
  <c r="L70" i="1" s="1"/>
  <c r="L68" i="1"/>
  <c r="L73" i="1" l="1"/>
  <c r="L74" i="1"/>
  <c r="K67" i="1"/>
  <c r="K69" i="1"/>
  <c r="K70" i="1" s="1"/>
  <c r="K68" i="1"/>
  <c r="K74" i="1" l="1"/>
  <c r="K73" i="1"/>
  <c r="J67" i="1"/>
  <c r="J69" i="1"/>
  <c r="J70" i="1" s="1"/>
  <c r="J68" i="1"/>
  <c r="J74" i="1" l="1"/>
  <c r="J73" i="1"/>
  <c r="I67" i="1"/>
  <c r="I69" i="1"/>
  <c r="I70" i="1" s="1"/>
  <c r="I68" i="1"/>
  <c r="I73" i="1" l="1"/>
  <c r="I74" i="1"/>
  <c r="H67" i="1"/>
  <c r="H69" i="1"/>
  <c r="H70" i="1" s="1"/>
  <c r="H68" i="1"/>
  <c r="H73" i="1" l="1"/>
  <c r="H74" i="1"/>
  <c r="G67" i="1"/>
  <c r="G69" i="1"/>
  <c r="G70" i="1" s="1"/>
  <c r="G68" i="1"/>
  <c r="G74" i="1" l="1"/>
  <c r="G73" i="1"/>
  <c r="F67" i="1"/>
  <c r="F69" i="1"/>
  <c r="F70" i="1" s="1"/>
  <c r="F68" i="1"/>
  <c r="F74" i="1" l="1"/>
  <c r="F73" i="1"/>
  <c r="E67" i="1"/>
  <c r="E69" i="1"/>
  <c r="E70" i="1" s="1"/>
  <c r="E68" i="1"/>
  <c r="E73" i="1" l="1"/>
  <c r="E74" i="1"/>
  <c r="D67" i="1"/>
  <c r="D69" i="1"/>
  <c r="D70" i="1" s="1"/>
  <c r="D68" i="1"/>
  <c r="D73" i="1" l="1"/>
  <c r="D74" i="1"/>
  <c r="C67" i="1"/>
  <c r="C69" i="1"/>
  <c r="C70" i="1" s="1"/>
  <c r="C68" i="1"/>
  <c r="C74" i="1" l="1"/>
  <c r="C73" i="1"/>
  <c r="B67" i="1"/>
  <c r="B69" i="1"/>
  <c r="B70" i="1" s="1"/>
  <c r="B68" i="1"/>
  <c r="B74" i="1" l="1"/>
  <c r="B73" i="1"/>
  <c r="E2" i="4" l="1" a="1"/>
  <c r="E2" i="4" s="1"/>
  <c r="D2" i="4" a="1"/>
  <c r="D2" i="4" s="1"/>
  <c r="C2" i="4" a="1"/>
  <c r="C2" i="4" s="1"/>
  <c r="B2" i="4" a="1"/>
  <c r="B2" i="4" s="1"/>
  <c r="F2" i="4" a="1"/>
  <c r="F2" i="4" s="1"/>
  <c r="I2" i="4" a="1"/>
  <c r="I2" i="4" s="1"/>
  <c r="A2" i="4" a="1"/>
  <c r="A2" i="4" s="1"/>
  <c r="H2" i="4" a="1"/>
  <c r="H2" i="4" s="1"/>
  <c r="G2" i="4" a="1"/>
  <c r="G2" i="4" s="1"/>
  <c r="I2" i="5" a="1"/>
  <c r="I2" i="5" s="1"/>
  <c r="H2" i="5" a="1"/>
  <c r="H2" i="5" s="1"/>
  <c r="D2" i="5" a="1"/>
  <c r="D2" i="5" s="1"/>
  <c r="G2" i="5" a="1"/>
  <c r="G2" i="5" s="1"/>
  <c r="C2" i="5" a="1"/>
  <c r="C2" i="5" s="1"/>
  <c r="F2" i="5" a="1"/>
  <c r="F2" i="5" s="1"/>
  <c r="B2" i="5" a="1"/>
  <c r="B2" i="5" s="1"/>
  <c r="E2" i="5" a="1"/>
  <c r="E2" i="5" s="1"/>
  <c r="A2" i="5" a="1"/>
  <c r="A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Amardeep</author>
  </authors>
  <commentList>
    <comment ref="A1" authorId="0" shapeId="0" xr:uid="{AC67AD65-4009-4BAB-8276-DBE70B12017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Timestamp="1758267760"&gt;&lt;FQL&gt;&lt;Q&gt;ENZL^FG_PRICE(0,-200D)&lt;/Q&gt;&lt;R&gt;201&lt;/R&gt;&lt;C&gt;1&lt;/C&gt;&lt;D xsi:type="xsd:double"&gt;46.255&lt;/D&gt;&lt;D xsi:type="xsd:double"&gt;47.045&lt;/D&gt;&lt;D xsi:type="xsd:double"&gt;47.0204&lt;/D&gt;&lt;D xsi:type="xsd:double"&gt;47.1072&lt;/D&gt;&lt;D xsi:type="xsd:double"&gt;46.74&lt;/D&gt;&lt;D xsi:type="xsd:double"&gt;47.225&lt;/D&gt;&lt;D xsi:type="xsd:double"&gt;46.85&lt;/D&gt;&lt;D xsi:type="xsd:double"&gt;46.655&lt;/D&gt;&lt;D xsi:type="xsd:double"&gt;46.74&lt;/D&gt;&lt;D xsi:type="xsd:double"&gt;46.13&lt;/D&gt;&lt;D xsi:type="xsd:double"&gt;45.37&lt;/D&gt;&lt;D xsi:type="xsd:double"&gt;45.495&lt;/D&gt;&lt;D xsi:type="xsd:double"&gt;45.3801&lt;/D&gt;&lt;D xsi:type="xsd:double"&gt;44.86&lt;/D&gt;&lt;D xsi:type="xsd:double"&gt;44.87&lt;/D&gt;&lt;D xsi:type="xsd:double"&gt;44.67&lt;/D&gt;&lt;D xsi:type="xsd:double"&gt;45.19&lt;/D&gt;&lt;D xsi:type="xsd:double"&gt;45.62&lt;/D&gt;&lt;D xsi:type="xsd:double"&gt;45.7829&lt;/D&gt;&lt;D xsi:type="xsd:double"&gt;45.58&lt;/D&gt;&lt;D xsi:type="xsd:double"&gt;45.675&lt;/D&gt;&lt;D xsi:type="xsd:double"&gt;45.605&lt;/D&gt;&lt;D xsi:type="xsd:double"&gt;45.845&lt;/D&gt;&lt;D xsi:type="xsd:double"&gt;45.684&lt;/D&gt;&lt;D xsi:type="xsd:double"&gt;45.57&lt;/D&gt;&lt;D xsi:type="xsd:double"&gt;45.82&lt;/D&gt;&lt;D xsi:type="xsd:double"&gt;45.659&lt;/D&gt;&lt;D xsi:type="xsd:double"&gt;45.79&lt;/D&gt;&lt;D xsi:type="xsd:double"&gt;45.745&lt;/D&gt;&lt;D xsi:type="xsd:double"&gt;45.795&lt;/D&gt;&lt;D xsi:type="xsd:double"&gt;45.63&lt;/D&gt;&lt;D xsi:type="xsd:double"&gt;45.255&lt;/D&gt;&lt;D xsi:type="xsd:double"&gt;44.93&lt;/D&gt;&lt;D xsi:type="xsd:double"&gt;44.69&lt;/D&gt;&lt;D xsi:type="xsd:double"&gt;45.05&lt;/D&gt;&lt;D xsi:type="xsd:double"&gt;45.19&lt;/D&gt;&lt;D xsi:type="xsd:double"&gt;45.8343&lt;/D&gt;&lt;D xsi:type="xsd:double"&gt;45.64&lt;/D&gt;&lt;D xsi:type="xsd:double"&gt;46.0511&lt;/D&gt;&lt;D xsi:type="xsd:double"&gt;45.98&lt;/D&gt;&lt;D xsi:type="xsd:double"&gt;46.135&lt;/D&gt;&lt;D xsi:type="xsd:double"&gt;46.155&lt;/D&gt;&lt;D xsi:type="xsd:double"&gt;46.3676&lt;/D&gt;&lt;D xsi:type="xsd:double"&gt;45.695&lt;/D&gt;&lt;D xsi:type="xsd:double"&gt;45.872&lt;/D&gt;&lt;D xsi:type="xsd:double"&gt;45.56&lt;/D&gt;&lt;D xsi:type="xsd:double"&gt;44.89&lt;/D&gt;&lt;D xsi:type="xsd:double"&gt;45.49&lt;/D&gt;&lt;D xsi:type="xsd:double"&gt;45.76&lt;/D&gt;&lt;D xsi:type="xsd:double"&gt;46.01&lt;/D&gt;&lt;D xsi:type="xsd:double"&gt;46.07&lt;/D&gt;&lt;D xsi:type="xsd:double"&gt;45.98&lt;/D&gt;&lt;D xsi:type="xsd:double"&gt;45.5&lt;/D&gt;&lt;D xsi:type="xsd:double"&gt;45.96&lt;/D&gt;&lt;D xsi:type="xsd:double"&gt;46.265&lt;/D&gt;&lt;D xsi:type="xsd:double"&gt;45.96&lt;/D&gt;&lt;D xsi:type="xsd:double"&gt;45.61&lt;/D&gt;&lt;D xsi:type="xsd:double"&gt;45.37&lt;/D&gt;&lt;D xsi:type="xsd:double"&gt;45.32&lt;/D&gt;&lt;D xsi:type="xsd:double"&gt;44.6&lt;/D&gt;&lt;D xsi:type="xsd:double"&gt;44.79&lt;/D&gt;&lt;D xsi:type="xsd:double"&gt;44.86&lt;/D&gt;&lt;D xsi:type="xsd:double"&gt;44.6&lt;/D&gt;&lt;D xsi:type="xsd:double"&gt;45.08&lt;/D&gt;&lt;D xsi:type="xsd:double"&gt;45.09&lt;/D&gt;&lt;D xsi:type="xsd:double"&gt;45.97&lt;/D&gt;&lt;D xsi:type="xsd:double"&gt;45.19&lt;/D&gt;&lt;D xsi:type="xsd:double"&gt;46.07&lt;/D&gt;&lt;D xsi:type="xsd:double"&gt;45.76&lt;/D&gt;&lt;D xsi:type="xsd:double"&gt;45.65&lt;/D&gt;&lt;D xsi:type="xsd:double"&gt;45.32&lt;/D&gt;&lt;D xsi:type="xsd:double"&gt;45.31&lt;/D&gt;&lt;D xsi:type="xsd:double"&gt;45.53&lt;/D&gt;&lt;D xsi:type="xsd:double"&gt;45.25&lt;/D&gt;&lt;D xsi:type="xsd:double"&gt;44.61&lt;/D&gt;&lt;D xsi:type="xsd:double"&gt;45.04&lt;/D&gt;&lt;D xsi:type="xsd:double"&gt;44.39&lt;/D&gt;&lt;D xsi:type="xsd:double"&gt;43.97&lt;/D&gt;&lt;D xsi:type="xsd:double"&gt;44.23&lt;/D&gt;&lt;D xsi:type="xsd:double"&gt;45.38&lt;/D&gt;&lt;D xsi:type="xsd:double"&gt;45.36&lt;/D&gt;&lt;D xsi:type="xsd:double"&gt;45.08&lt;/D&gt;&lt;D xsi:type="xsd:double"&gt;45.22&lt;/D&gt;&lt;D xsi:type="xsd:double"&gt;45.2&lt;/D&gt;&lt;D xsi:type="xsd:double"&gt;45.15&lt;/D&gt;&lt;D xsi:type="xsd:double"&gt;45.41&lt;/D&gt;&lt;D xsi:type="xsd:double"&gt;45.6&lt;/D&gt;&lt;D xsi:type="xsd:double"&gt;45.33&lt;/D&gt;&lt;D xsi:type="xsd:double"&gt;45.62&lt;/D&gt;&lt;D xsi:type="xsd:double"&gt;44.75&lt;/D&gt;&lt;D xsi:type="xsd:double"&gt;45.17&lt;/D&gt;&lt;D xsi:type="xsd:double"&gt;44.23&lt;/D&gt;&lt;D xsi:type="xsd:double"&gt;44.56&lt;/D&gt;&lt;D xsi:type="xsd:double"&gt;44.82&lt;/D&gt;&lt;D xsi:type="xsd:double"&gt;44.49&lt;/D&gt;&lt;D xsi:type="xsd:double"&gt;44.29&lt;/D&gt;&lt;D xsi:type="xsd:double"&gt;43.06&lt;/D&gt;&lt;D xsi:type="xsd:double"&gt;42.61&lt;/D&gt;&lt;D xsi:type="xsd:double"&gt;43.35&lt;/D&gt;&lt;D xsi:type="xsd:double"&gt;43.6&lt;/D&gt;&lt;D xsi:type="xsd:double"&gt;43.76&lt;/D&gt;&lt;D xsi:type="xsd:double"&gt;43.805&lt;/D&gt;&lt;D xsi:type="xsd:double"&gt;42.8238&lt;/D&gt;&lt;D xsi:type="xsd:double"&gt;43.095&lt;/D&gt;&lt;D xsi:type="xsd:double"&gt;43.38&lt;/D&gt;&lt;D xsi:type="xsd:double"&gt;43.5&lt;/D&gt;&lt;D xsi:type="xsd:double"&gt;43.03&lt;/D&gt;&lt;D xsi:type="xsd:double"&gt;42.68&lt;/D&gt;&lt;D xsi:type="xsd:double"&gt;43.1&lt;/D&gt;&lt;D xsi:type="xsd:double"&gt;42.39&lt;/D&gt;&lt;D xsi:type="xsd:double"&gt;41.79&lt;/D&gt;&lt;D xsi:type="xsd:double"&gt;41.36&lt;/D&gt;&lt;D xsi:type="xsd:double"&gt;39.48&lt;/D&gt;&lt;D xsi:type="xsd:double"&gt;39.39&lt;/D&gt;&lt;D xsi:type="xsd:double"&gt;40.13&lt;/D&gt;&lt;D xsi:type="xsd:double"&gt;42.72&lt;/D&gt;&lt;D xsi:type="xsd:double"&gt;42.67&lt;/D&gt;&lt;D xsi:type="xsd:double"&gt;42.39&lt;/D&gt;&lt;D xsi:type="xsd:double"&gt;42.08&lt;/D&gt;&lt;D xsi:type="xsd:double"&gt;42.05&lt;/D&gt;&lt;D xsi:type="xsd:double"&gt;42.6&lt;/D&gt;&lt;D xsi:type="xsd:double"&gt;42.48&lt;/D&gt;&lt;D xsi:type="xsd:double"&gt;42.41&lt;/D&gt;&lt;D xsi:type="xsd:double"&gt;41.83&lt;/D&gt;&lt;D xsi:type="xsd:double"&gt;41.82&lt;/D&gt;&lt;D xsi:type="xsd:double"&gt;41.75&lt;/D&gt;&lt;D xsi:type="xsd:double"&gt;42.29&lt;/D&gt;&lt;D xsi:type="xsd:double"&gt;41.95&lt;/D&gt;&lt;D xsi:type="xsd:double"&gt;42.77&lt;/D&gt;&lt;D xsi:type="xsd:double"&gt;42.45&lt;/D&gt;&lt;D xsi:type="xsd:double"&gt;41.91&lt;/D&gt;&lt;D xsi:type="xsd:double"&gt;42.34&lt;/D&gt;&lt;D xsi:type="xsd:double"&gt;42.39&lt;/D&gt;&lt;D xsi:type="xsd:double"&gt;42.75&lt;/D&gt;&lt;D xsi:type="xsd:double"&gt;42.985&lt;/D&gt;&lt;D xsi:type="xsd:double"&gt;42.72&lt;/D&gt;&lt;D xsi:type="xsd:double"&gt;42.94&lt;/D&gt;&lt;D xsi:type="xsd:double"&gt;42.25&lt;/D&gt;&lt;D xsi:type="xsd:double"&gt;42.18&lt;/D&gt;&lt;D xsi:type="xsd:double"&gt;42.37&lt;/D&gt;&lt;D xsi:type="xsd:double"&gt;42.37&lt;/D&gt;&lt;D xsi:type="xsd:double"&gt;42.96&lt;/D&gt;&lt;D xsi:type="xsd:double"&gt;42.49&lt;/D&gt;&lt;D xsi:type="xsd:double"&gt;43.55&lt;/D&gt;&lt;D xsi:type="xsd:double"&gt;44.2&lt;/D&gt;&lt;D xsi:type="xsd:double"&gt;45.22&lt;/D&gt;&lt;D xsi:type="xsd:double"&gt;45.2&lt;/D&gt;&lt;D xsi:type="xsd:double"&gt;45.17&lt;/D&gt;&lt;D xsi:type="xsd:double"&gt;45.67&lt;/D&gt;&lt;D xsi:type="xsd:double"&gt;45.15&lt;/D&gt;&lt;D xsi:type="xsd:double"&gt;44.83&lt;/D&gt;&lt;D xsi:type="xsd:double"&gt;44.9497&lt;/D&gt;&lt;D xsi:type="xsd:double"&gt;44.8837&lt;/D&gt;&lt;D xsi:type="xsd:double"&gt;44.82&lt;/D&gt;&lt;D xsi:type="xsd:double"&gt;44.92&lt;/D&gt;&lt;D xsi:type="xsd:double"&gt;45.01&lt;/D&gt;&lt;D xsi:type="xsd:double"&gt;45.12&lt;/D&gt;&lt;D xsi:type="xsd:double"&gt;44.2584&lt;/D&gt;&lt;D xsi:type="xsd:double"&gt;44.96&lt;/D&gt;&lt;D xsi:type="xsd:double"&gt;45.06&lt;/D&gt;&lt;D xsi:type="xsd:double"&gt;45.24&lt;/D&gt;&lt;D xsi:type="xsd:double"&gt;45.36&lt;/D&gt;&lt;D xsi:type="xsd:double"&gt;45.92&lt;/D&gt;&lt;D xsi:type="xsd:double"&gt;45.95&lt;/D&gt;&lt;D xsi:type="xsd:double"&gt;46.05&lt;/D&gt;&lt;D xsi:type="xsd:double"&gt;45.5&lt;/D&gt;&lt;D xsi:type="xsd:double"&gt;45.81&lt;/D&gt;&lt;D xsi:type="xsd:double"&gt;45.4405&lt;/D&gt;&lt;D xsi:type="xsd:double"&gt;45.01&lt;/D&gt;&lt;D xsi:type="xsd:double"&gt;45.3&lt;/D&gt;&lt;D xsi:type="xsd:double"&gt;44.625&lt;/D&gt;&lt;D xsi:type="xsd:double"&gt;44.23&lt;/D&gt;&lt;D xsi:type="xsd:double"&gt;44.02&lt;/D&gt;&lt;D xsi:type="xsd:double"&gt;45.03&lt;/D&gt;&lt;D xsi:type="xsd:double"&gt;45.49&lt;/D&gt;&lt;D xsi:type="xsd:double"&gt;45.6&lt;/D&gt;&lt;D xsi:type="xsd:double"&gt;45.33&lt;/D&gt;&lt;D xsi:type="xsd:double"&gt;45.4&lt;/D&gt;&lt;D xsi:type="xsd:double"&gt;45.18&lt;/D&gt;&lt;D xsi:type="xsd:double"&gt;46.11&lt;/D&gt;&lt;D xsi:type="xsd:double"&gt;45.97&lt;/D&gt;&lt;D xsi:type="xsd:double"&gt;45.5&lt;/D&gt;&lt;D xsi:type="xsd:double"&gt;45.55&lt;/D&gt;&lt;D xsi:type="xsd:double"&gt;45.38&lt;/D&gt;&lt;D xsi:type="xsd:double"&gt;45.1&lt;/D&gt;&lt;D xsi:type="xsd:double"&gt;44.17&lt;/D&gt;&lt;D xsi:type="xsd:double"&gt;44.54&lt;/D&gt;&lt;D xsi:type="xsd:double"&gt;45.99&lt;/D&gt;&lt;D xsi:type="xsd:double"&gt;46.25&lt;/D&gt;&lt;D xsi:type="xsd:double"&gt;45.78&lt;/D&gt;&lt;D xsi:type="xsd:double"&gt;45.55&lt;/D&gt;&lt;D xsi:type="xsd:double"&gt;46.3773&lt;/D&gt;&lt;D xsi:type="xsd:double"&gt;46.08&lt;/D&gt;&lt;D xsi:type="xsd:double"&gt;47.27&lt;/D&gt;&lt;D xsi:type="xsd:double"&gt;46.73&lt;/D&gt;&lt;D xsi:type="xsd:double"&gt;47.5905&lt;/D&gt;&lt;D xsi:type="xsd:double"&gt;47.27&lt;/D&gt;&lt;D xsi:type="xsd:double"&gt;48.15&lt;/D&gt;&lt;D xsi:type="xsd:double"&gt;48.55&lt;/D&gt;&lt;D xsi:type="xsd:double"&gt;48.81&lt;/D&gt;&lt;D xsi:type="xsd:double"&gt;48.97&lt;/D&gt;&lt;/FQL&gt;&lt;FQL&gt;&lt;Q&gt;EWI^FG_PRICE(0,-200D)&lt;/Q&gt;&lt;R&gt;201&lt;/R&gt;&lt;C&gt;1&lt;/C&gt;&lt;D xsi:type="xsd:double"&gt;51.44&lt;/D&gt;&lt;D xsi:type="xsd:double"&gt;51.33&lt;/D&gt;&lt;D xsi:type="xsd:double"&gt;52.15&lt;/D&gt;&lt;D xsi:type="xsd:double"&gt;52.39&lt;/D&gt;&lt;D xsi:type="xsd:double"&gt;51.72&lt;/D&gt;&lt;D xsi:type="xsd:double"&gt;51.6&lt;/D&gt;&lt;D xsi:type="xsd:double"&gt;50.93&lt;/D&gt;&lt;D xsi:type="xsd:double"&gt;50.86&lt;/D&gt;&lt;D xsi:type="xsd:double"&gt;50.64&lt;/D&gt;&lt;D xsi:type="xsd:double"&gt;50.46&lt;/D&gt;&lt;D xsi:type="xsd:double"&gt;50.65&lt;/D&gt;&lt;D xsi:type="xsd:double"&gt;50.38&lt;/D&gt;&lt;D xsi:type="xsd:double"&gt;50.4&lt;/D&gt;&lt;D xsi:type="xsd:double"&gt;51.05&lt;/D&gt;&lt;D xsi:type="xsd:double"&gt;51.19&lt;/D&gt;&lt;D xsi:type="xsd:double"&gt;50.91&lt;/D&gt;&lt;D xsi:type="xsd:double"&gt;51.42&lt;/D&gt;&lt;D xsi:type="xsd:double"&gt;51.76&lt;/D&gt;&lt;D xsi:type="xsd:double"&gt;52.34&lt;/D&gt;&lt;D xsi:type="xsd:double"&gt;51.53&lt;/D&gt;&lt;D xsi:type="xsd:double"&gt;51.69&lt;/D&gt;&lt;D xsi:type="xsd:double"&gt;51.62&lt;/D&gt;&lt;D xsi:type="xsd:double"&gt;51.54&lt;/D&gt;&lt;D xsi:type="xsd:double"&gt;51.79&lt;/D&gt;&lt;D xsi:type="xsd:double"&gt;51.56&lt;/D&gt;&lt;D xsi:type="xsd:double"&gt;51.1&lt;/D&gt;&lt;D xsi:type="xsd:double"&gt;50.64&lt;/D&gt;&lt;D xsi:type="xsd:double"&gt;49.99&lt;/D&gt;&lt;D xsi:type="xsd:double"&gt;50.16&lt;/D&gt;&lt;D xsi:type="xsd:double"&gt;49.95&lt;/D&gt;&lt;D xsi:type="xsd:double"&gt;49.52&lt;/D&gt;&lt;D xsi:type="xsd:double"&gt;48.74&lt;/D&gt;&lt;D xsi:type="xsd:double"&gt;48.57&lt;/D&gt;&lt;D xsi:type="xsd:double"&gt;47.83&lt;/D&gt;&lt;D xsi:type="xsd:double"&gt;48.25&lt;/D&gt;&lt;D xsi:type="xsd:double"&gt;49.13&lt;/D&gt;&lt;D xsi:type="xsd:double"&gt;49.06&lt;/D&gt;&lt;D xsi:type="xsd:double"&gt;48.78&lt;/D&gt;&lt;D xsi:type="xsd:double"&gt;49.56&lt;/D&gt;&lt;D xsi:type="xsd:double"&gt;49.12&lt;/D&gt;&lt;D xsi:type="xsd:double"&gt;49.84&lt;/D&gt;&lt;D xsi:type="xsd:double"&gt;48.55&lt;/D&gt;&lt;D xsi:type="xsd:double"&gt;48.03&lt;/D&gt;&lt;D xsi:type="xsd:double"&gt;47.79&lt;/D&gt;&lt;D xsi:type="xsd:double"&gt;47.75&lt;/D&gt;&lt;D xsi:type="xsd:double"&gt;47.76&lt;/D&gt;&lt;D xsi:type="xsd:double"&gt;47.32&lt;/D&gt;&lt;D xsi:type="xsd:double"&gt;48.16&lt;/D&gt;&lt;D xsi:type="xsd:double"&gt;47.99&lt;/D&gt;&lt;D xsi:type="xsd:double"&gt;48.53&lt;/D&gt;&lt;D xsi:type="xsd:double"&gt;49.17&lt;/D&gt;&lt;D xsi:type="xsd:double"&gt;48.34&lt;/D&gt;&lt;D xsi:type="xsd:double"&gt;47.87&lt;/D&gt;&lt;D xsi:type="xsd:double"&gt;48.21&lt;/D&gt;&lt;D xsi:type="xsd:double"&gt;48.29&lt;/D&gt;&lt;D xsi:type="xsd:double"&gt;48.05&lt;/D&gt;&lt;D xsi:type="xsd:double"&gt;48.14&lt;/D&gt;&lt;D xsi:type="xsd:double"&gt;47.86&lt;/D&gt;&lt;D xsi:type="xsd:double"&gt;47.5&lt;/D&gt;&lt;D xsi:type="xsd:double"&gt;47.17&lt;/D&gt;&lt;D xsi:type="xsd:double"&gt;47.2&lt;/D&gt;&lt;D xsi:type="xsd:double"&gt;46.45&lt;/D&gt;&lt;D xsi:type="xsd:double"&gt;46.36&lt;/D&gt;&lt;D xsi:type="xsd:double"&gt;46.46&lt;/D&gt;&lt;D xsi:type="xsd:double"&gt;46.26&lt;/D&gt;&lt;D xsi:type="xsd:double"&gt;47.21&lt;/D&gt;&lt;D xsi:type="xsd:double"&gt;47.43&lt;/D&gt;&lt;D xsi:type="xsd:double"&gt;48.25&lt;/D&gt;&lt;D xsi:type="xsd:double"&gt;47.93&lt;/D&gt;&lt;D xsi:type="xsd:double"&gt;47.93&lt;/D&gt;&lt;D xsi:type="xsd:double"&gt;48.18&lt;/D&gt;&lt;D xsi:type="xsd:double"&gt;48.3&lt;/D&gt;&lt;D xsi:type="xsd:double"&gt;47.98&lt;/D&gt;&lt;D xsi:type="xsd:double"&gt;47.74&lt;/D&gt;&lt;D xsi:type="xsd:double"&gt;47.87&lt;/D&gt;&lt;D xsi:type="xsd:double"&gt;48.32&lt;/D&gt;&lt;D xsi:type="xsd:double"&gt;47.77&lt;/D&gt;&lt;D xsi:type="xsd:double"&gt;47.58&lt;/D&gt;&lt;D xsi:type="xsd:double"&gt;47.55&lt;/D&gt;&lt;D xsi:type="xsd:double"&gt;47.66&lt;/D&gt;&lt;D xsi:type="xsd:double"&gt;46.96&lt;/D&gt;&lt;D xsi:type="xsd:double"&gt;47.54&lt;/D&gt;&lt;D xsi:type="xsd:double"&gt;47.65&lt;/D&gt;&lt;D xsi:type="xsd:double"&gt;47.84&lt;/D&gt;&lt;D xsi:type="xsd:double"&gt;47.3&lt;/D&gt;&lt;D xsi:type="xsd:double"&gt;46.85&lt;/D&gt;&lt;D xsi:type="xsd:double"&gt;46.53&lt;/D&gt;&lt;D xsi:type="xsd:double"&gt;46.26&lt;/D&gt;&lt;D xsi:type="xsd:double"&gt;46&lt;/D&gt;&lt;D xsi:type="xsd:double"&gt;45.66&lt;/D&gt;&lt;D xsi:type="xsd:double"&gt;45.81&lt;/D&gt;&lt;D xsi:type="xsd:double"&gt;45.36&lt;/D&gt;&lt;D xsi:type="xsd:double"&gt;44.99&lt;/D&gt;&lt;D xsi:type="xsd:double"&gt;45.22&lt;/D&gt;&lt;D xsi:type="xsd:double"&gt;45.07&lt;/D&gt;&lt;D xsi:type="xsd:double"&gt;44.99&lt;/D&gt;&lt;D xsi:type="xsd:double"&gt;44.26&lt;/D&gt;&lt;D xsi:type="xsd:double"&gt;44.21&lt;/D&gt;&lt;D xsi:type="xsd:double"&gt;44.67&lt;/D&gt;&lt;D xsi:type="xsd:double"&gt;44.23&lt;/D&gt;&lt;D xsi:type="xsd:double"&gt;44.04&lt;/D&gt;&lt;D xsi:type="xsd:double"&gt;43.48&lt;/D&gt;&lt;D xsi:type="xsd:double"&gt;42.69&lt;/D&gt;&lt;D xsi:type="xsd:double"&gt;42.81&lt;/D&gt;&lt;D xsi:type="xsd:double"&gt;41.94&lt;/D&gt;&lt;D xsi:type="xsd:double"&gt;42.13&lt;/D&gt;&lt;D xsi:type="xsd:double"&gt;41.76&lt;/D&gt;&lt;D xsi:type="xsd:double"&gt;41.54&lt;/D&gt;&lt;D xsi:type="xsd:double"&gt;40.92&lt;/D&gt;&lt;D xsi:type="xsd:double"&gt;40.53&lt;/D&gt;&lt;D xsi:type="xsd:double"&gt;39.66&lt;/D&gt;&lt;D xsi:type="xsd:double"&gt;40.22&lt;/D&gt;&lt;D xsi:type="xsd:double"&gt;36.6&lt;/D&gt;&lt;D xsi:type="xsd:double"&gt;37.06&lt;/D&gt;&lt;D xsi:type="xsd:double"&gt;38.49&lt;/D&gt;&lt;D xsi:type="xsd:double"&gt;41.77&lt;/D&gt;&lt;D xsi:type="xsd:double"&gt;42.66&lt;/D&gt;&lt;D xsi:type="xsd:double"&gt;42.46&lt;/D&gt;&lt;D xsi:type="xsd:double"&gt;42.32&lt;/D&gt;&lt;D xsi:type="xsd:double"&gt;42.8&lt;/D&gt;&lt;D xsi:type="xsd:double"&gt;43.07&lt;/D&gt;&lt;D xsi:type="xsd:double"&gt;42.61&lt;/D&gt;&lt;D xsi:type="xsd:double"&gt;43.42&lt;/D&gt;&lt;D xsi:type="xsd:double"&gt;42.98&lt;/D&gt;&lt;D xsi:type="xsd:double"&gt;42.95&lt;/D&gt;&lt;D xsi:type="xsd:double"&gt;43.26&lt;/D&gt;&lt;D xsi:type="xsd:double"&gt;43.99&lt;/D&gt;&lt;D xsi:type="xsd:double"&gt;43.92&lt;/D&gt;&lt;D xsi:type="xsd:double"&gt;43.53&lt;/D&gt;&lt;D xsi:type="xsd:double"&gt;43.03&lt;/D&gt;&lt;D xsi:type="xsd:double"&gt;41.94&lt;/D&gt;&lt;D xsi:type="xsd:double"&gt;42.5&lt;/D&gt;&lt;D xsi:type="xsd:double"&gt;42.27&lt;/D&gt;&lt;D xsi:type="xsd:double"&gt;42.15&lt;/D&gt;&lt;D xsi:type="xsd:double"&gt;42.85&lt;/D&gt;&lt;D xsi:type="xsd:double"&gt;42.27&lt;/D&gt;&lt;D xsi:type="xsd:double"&gt;42.69&lt;/D&gt;&lt;D xsi:type="xsd:double"&gt;41.28&lt;/D&gt;&lt;D xsi:type="xsd:double"&gt;41.31&lt;/D&gt;&lt;D xsi:type="xsd:double"&gt;40.8&lt;/D&gt;&lt;D xsi:type="xsd:double"&gt;40.61&lt;/D&gt;&lt;D xsi:type="xsd:double"&gt;41.27&lt;/D&gt;&lt;D xsi:type="xsd:double"&gt;41.47&lt;/D&gt;&lt;D xsi:type="xsd:double"&gt;40.79&lt;/D&gt;&lt;D xsi:type="xsd:double"&gt;40.6&lt;/D&gt;&lt;D xsi:type="xsd:double"&gt;40.83&lt;/D&gt;&lt;D xsi:type="xsd:double"&gt;40.57&lt;/D&gt;&lt;D xsi:type="xsd:double"&gt;41.09&lt;/D&gt;&lt;D xsi:type="xsd:double"&gt;40.59&lt;/D&gt;&lt;D xsi:type="xsd:double"&gt;40.22&lt;/D&gt;&lt;D xsi:type="xsd:double"&gt;39.95&lt;/D&gt;&lt;D xsi:type="xsd:double"&gt;39.77&lt;/D&gt;&lt;D xsi:type="xsd:double"&gt;39.2&lt;/D&gt;&lt;D xsi:type="xsd:double"&gt;38.93&lt;/D&gt;&lt;D xsi:type="xsd:double"&gt;39.28&lt;/D&gt;&lt;D xsi:type="xsd:double"&gt;39&lt;/D&gt;&lt;D xsi:type="xsd:double"&gt;38.87&lt;/D&gt;&lt;D xsi:type="xsd:double"&gt;38.03&lt;/D&gt;&lt;D xsi:type="xsd:double"&gt;38.55&lt;/D&gt;&lt;D xsi:type="xsd:double"&gt;38.83&lt;/D&gt;&lt;D xsi:type="xsd:double"&gt;38.6&lt;/D&gt;&lt;D xsi:type="xsd:double"&gt;38.6&lt;/D&gt;&lt;D xsi:type="xsd:double"&gt;38.86&lt;/D&gt;&lt;D xsi:type="xsd:double"&gt;38.7&lt;/D&gt;&lt;D xsi:type="xsd:double"&gt;38.4&lt;/D&gt;&lt;D xsi:type="xsd:double"&gt;37.87&lt;/D&gt;&lt;D xsi:type="xsd:double"&gt;38.29&lt;/D&gt;&lt;D xsi:type="xsd:double"&gt;37.77&lt;/D&gt;&lt;D xsi:type="xsd:double"&gt;37.44&lt;/D&gt;&lt;D xsi:type="xsd:double"&gt;37.25&lt;/D&gt;&lt;D xsi:type="xsd:double"&gt;36.68&lt;/D&gt;&lt;D xsi:type="xsd:double"&gt;36.2&lt;/D&gt;&lt;D xsi:type="xsd:double"&gt;36.5&lt;/D&gt;&lt;D xsi:type="xsd:double"&gt;36.68&lt;/D&gt;&lt;D xsi:type="xsd:double"&gt;36.48&lt;/D&gt;&lt;D xsi:type="xsd:double"&gt;36.33&lt;/D&gt;&lt;D xsi:type="xsd:double"&gt;35.67&lt;/D&gt;&lt;D xsi:type="xsd:double"&gt;35.55&lt;/D&gt;&lt;D xsi:type="xsd:double"&gt;35.97&lt;/D&gt;&lt;D xsi:type="xsd:double"&gt;35.98&lt;/D&gt;&lt;D xsi:type="xsd:double"&gt;36.03&lt;/D&gt;&lt;D xsi:type="xsd:double"&gt;36.2&lt;/D&gt;&lt;D xsi:type="xsd:double"&gt;36.08&lt;/D&gt;&lt;D xsi:type="xsd:double"&gt;35.76&lt;/D&gt;&lt;D xsi:type="xsd:double"&gt;35.6&lt;/D&gt;&lt;D xsi:type="xsd:double"&gt;35.52&lt;/D&gt;&lt;D xsi:type="xsd:double"&gt;35.63&lt;/D&gt;&lt;D xsi:type="xsd:double"&gt;36.5&lt;/D&gt;&lt;D xsi:type="xsd:double"&gt;37.47&lt;/D&gt;&lt;D xsi:type="xsd:double"&gt;37.65&lt;/D&gt;&lt;D xsi:type="xsd:double"&gt;37.45&lt;/D&gt;&lt;D xsi:type="xsd:double"&gt;37.56&lt;/D&gt;&lt;D xsi:type="xsd:double"&gt;37.38&lt;/D&gt;&lt;D xsi:type="xsd:double"&gt;37.38&lt;/D&gt;&lt;D xsi:type="xsd:double"&gt;37.76&lt;/D&gt;&lt;D xsi:type="xsd:double"&gt;37.62&lt;/D&gt;&lt;D xsi:type="xsd:double"&gt;36.79&lt;/D&gt;&lt;D xsi:type="xsd:double"&gt;36.65&lt;/D&gt;&lt;D xsi:type="xsd:double"&gt;36.25&lt;/D&gt;&lt;D xsi:type="xsd:double"&gt;36.34&lt;/D&gt;&lt;D xsi:type="xsd:double"&gt;35.99&lt;/D&gt;&lt;/FQL&gt;&lt;FQL&gt;&lt;Q&gt;SPY^FG_PRICE(0,-200D)&lt;/Q&gt;&lt;R&gt;201&lt;/R&gt;&lt;C&gt;1&lt;/C&gt;&lt;D xsi:type="xsd:double"&gt;662.26&lt;/D&gt;&lt;D xsi:type="xsd:double"&gt;659.18&lt;/D&gt;&lt;D xsi:type="xsd:double"&gt;660&lt;/D&gt;&lt;D xsi:type="xsd:double"&gt;660.91&lt;/D&gt;&lt;D xsi:type="xsd:double"&gt;657.41&lt;/D&gt;&lt;D xsi:type="xsd:double"&gt;657.63&lt;/D&gt;&lt;D xsi:type="xsd:double"&gt;652.21&lt;/D&gt;&lt;D xsi:type="xsd:double"&gt;650.33&lt;/D&gt;&lt;D xsi:type="xsd:double"&gt;648.83&lt;/D&gt;&lt;D xsi:type="xsd:double"&gt;647.24&lt;/D&gt;&lt;D xsi:type="xsd:double"&gt;649.12&lt;/D&gt;&lt;D xsi:type="xsd:double"&gt;643.74&lt;/D&gt;&lt;D xsi:type="xsd:double"&gt;640.27&lt;/D&gt;&lt;D xsi:type="xsd:double"&gt;645.05&lt;/D&gt;&lt;D xsi:type="xsd:double"&gt;648.92&lt;/D&gt;&lt;D xsi:type="xsd:double"&gt;646.63&lt;/D&gt;&lt;D xsi:type="xsd:double"&gt;645.16&lt;/D&gt;&lt;D xsi:type="xsd:double"&gt;642.47&lt;/D&gt;&lt;D xsi:type="xsd:double"&gt;645.31&lt;/D&gt;&lt;D xsi:type="xsd:double"&gt;635.55&lt;/D&gt;&lt;D xsi:type="xsd:double"&gt;638.11&lt;/D&gt;&lt;D xsi:type="xsd:double"&gt;639.81&lt;/D&gt;&lt;D xsi:type="xsd:double"&gt;643.3&lt;/D&gt;&lt;D xsi:type="xsd:double"&gt;643.44&lt;/D&gt;&lt;D xsi:type="xsd:double"&gt;644.95&lt;/D&gt;&lt;D xsi:type="xsd:double"&gt;644.89&lt;/D&gt;&lt;D xsi:type="xsd:double"&gt;642.69&lt;/D&gt;&lt;D xsi:type="xsd:double"&gt;635.92&lt;/D&gt;&lt;D xsi:type="xsd:double"&gt;637.18&lt;/D&gt;&lt;D xsi:type="xsd:double"&gt;632.25&lt;/D&gt;&lt;D xsi:type="xsd:double"&gt;632.78&lt;/D&gt;&lt;D xsi:type="xsd:double"&gt;627.97&lt;/D&gt;&lt;D xsi:type="xsd:double"&gt;631.17&lt;/D&gt;&lt;D xsi:type="xsd:double"&gt;621.72&lt;/D&gt;&lt;D xsi:type="xsd:double"&gt;632.08&lt;/D&gt;&lt;D xsi:type="xsd:double"&gt;634.46&lt;/D&gt;&lt;D xsi:type="xsd:double"&gt;635.26&lt;/D&gt;&lt;D xsi:type="xsd:double"&gt;636.94&lt;/D&gt;&lt;D xsi:type="xsd:double"&gt;637.1&lt;/D&gt;&lt;D xsi:type="xsd:double"&gt;634.42&lt;/D&gt;&lt;D xsi:type="xsd:double"&gt;634.21&lt;/D&gt;&lt;D xsi:type="xsd:double"&gt;628.86&lt;/D&gt;&lt;D xsi:type="xsd:double"&gt;628.77&lt;/D&gt;&lt;D xsi:type="xsd:double"&gt;627.58&lt;/D&gt;&lt;D xsi:type="xsd:double"&gt;628.04&lt;/D&gt;&lt;D xsi:type="xsd:double"&gt;624.22&lt;/D&gt;&lt;D xsi:type="xsd:double"&gt;622.14&lt;/D&gt;&lt;D xsi:type="xsd:double"&gt;624.81&lt;/D&gt;&lt;D xsi:type="xsd:double"&gt;623.62&lt;/D&gt;&lt;D xsi:type="xsd:double"&gt;625.82&lt;/D&gt;&lt;D xsi:type="xsd:double"&gt;624.06&lt;/D&gt;&lt;D xsi:type="xsd:double"&gt;620.34&lt;/D&gt;&lt;D xsi:type="xsd:double"&gt;620.68&lt;/D&gt;&lt;D xsi:type="xsd:double"&gt;625.34&lt;/D&gt;&lt;D xsi:type="xsd:double"&gt;620.45&lt;/D&gt;&lt;D xsi:type="xsd:double"&gt;617.65&lt;/D&gt;&lt;D xsi:type="xsd:double"&gt;617.85&lt;/D&gt;&lt;D xsi:type="xsd:double"&gt;614.91&lt;/D&gt;&lt;D xsi:type="xsd:double"&gt;611.87&lt;/D&gt;&lt;D xsi:type="xsd:double"&gt;607.12&lt;/D&gt;&lt;D xsi:type="xsd:double"&gt;606.78&lt;/D&gt;&lt;D xsi:type="xsd:double"&gt;600.15&lt;/D&gt;&lt;D xsi:type="xsd:double"&gt;594.28&lt;/D&gt;&lt;D xsi:type="xsd:double"&gt;597.44&lt;/D&gt;&lt;D xsi:type="xsd:double"&gt;597.53&lt;/D&gt;&lt;D xsi:type="xsd:double"&gt;602.68&lt;/D&gt;&lt;D xsi:type="xsd:double"&gt;597&lt;/D&gt;&lt;D xsi:type="xsd:double"&gt;603.75&lt;/D&gt;&lt;D xsi:type="xsd:double"&gt;601.36&lt;/D&gt;&lt;D xsi:type="xsd:double"&gt;603.08&lt;/D&gt;&lt;D xsi:type="xsd:double"&gt;599.68&lt;/D&gt;&lt;D xsi:type="xsd:double"&gt;599.14&lt;/D&gt;&lt;D xsi:type="xsd:double"&gt;593.05&lt;/D&gt;&lt;D xsi:type="xsd:double"&gt;595.93&lt;/D&gt;&lt;D xsi:type="xsd:double"&gt;596.09&lt;/D&gt;&lt;D xsi:type="xsd:double"&gt;592.71&lt;/D&gt;&lt;D xsi:type="xsd:double"&gt;589.39&lt;/D&gt;&lt;D xsi:type="xsd:double"&gt;590.05&lt;/D&gt;&lt;D xsi:type="xsd:double"&gt;587.73&lt;/D&gt;&lt;D xsi:type="xsd:double"&gt;591.15&lt;/D&gt;&lt;D xsi:type="xsd:double"&gt;579.11&lt;/D&gt;&lt;D xsi:type="xsd:double"&gt;583.09&lt;/D&gt;&lt;D xsi:type="xsd:double"&gt;582.86&lt;/D&gt;&lt;D xsi:type="xsd:double"&gt;592.85&lt;/D&gt;&lt;D xsi:type="xsd:double"&gt;594.85&lt;/D&gt;&lt;D xsi:type="xsd:double"&gt;594.2&lt;/D&gt;&lt;D xsi:type="xsd:double"&gt;590.46&lt;/D&gt;&lt;D xsi:type="xsd:double"&gt;587.59&lt;/D&gt;&lt;D xsi:type="xsd:double"&gt;586.84&lt;/D&gt;&lt;D xsi:type="xsd:double"&gt;582.99&lt;/D&gt;&lt;D xsi:type="xsd:double"&gt;564.34&lt;/D&gt;&lt;D xsi:type="xsd:double"&gt;565.06&lt;/D&gt;&lt;D xsi:type="xsd:double"&gt;561.15&lt;/D&gt;&lt;D xsi:type="xsd:double"&gt;558.8&lt;/D&gt;&lt;D xsi:type="xsd:double"&gt;563.51&lt;/D&gt;&lt;D xsi:type="xsd:double"&gt;566.76&lt;/D&gt;&lt;D xsi:type="xsd:double"&gt;558.47&lt;/D&gt;&lt;D xsi:type="xsd:double"&gt;554.54&lt;/D&gt;&lt;D xsi:type="xsd:double"&gt;554.32&lt;/D&gt;&lt;D xsi:type="xsd:double"&gt;550.85&lt;/D&gt;&lt;D xsi:type="xsd:double"&gt;550.64&lt;/D&gt;&lt;D xsi:type="xsd:double"&gt;546.69&lt;/D&gt;&lt;D xsi:type="xsd:double"&gt;535.42&lt;/D&gt;&lt;D xsi:type="xsd:double"&gt;527.25&lt;/D&gt;&lt;D xsi:type="xsd:double"&gt;513.88&lt;/D&gt;&lt;D xsi:type="xsd:double"&gt;526.41&lt;/D&gt;&lt;D xsi:type="xsd:double"&gt;525.66&lt;/D&gt;&lt;D xsi:type="xsd:double"&gt;537.61&lt;/D&gt;&lt;D xsi:type="xsd:double"&gt;539.12&lt;/D&gt;&lt;D xsi:type="xsd:double"&gt;533.94&lt;/D&gt;&lt;D xsi:type="xsd:double"&gt;524.58&lt;/D&gt;&lt;D xsi:type="xsd:double"&gt;548.62&lt;/D&gt;&lt;D xsi:type="xsd:double"&gt;496.48&lt;/D&gt;&lt;D xsi:type="xsd:double"&gt;504.38&lt;/D&gt;&lt;D xsi:type="xsd:double"&gt;505.28&lt;/D&gt;&lt;D xsi:type="xsd:double"&gt;536.7&lt;/D&gt;&lt;D xsi:type="xsd:double"&gt;564.52&lt;/D&gt;&lt;D xsi:type="xsd:double"&gt;560.97&lt;/D&gt;&lt;D xsi:type="xsd:double"&gt;559.39&lt;/D&gt;&lt;D xsi:type="xsd:double"&gt;555.66&lt;/D&gt;&lt;D xsi:type="xsd:double"&gt;567.08&lt;/D&gt;&lt;D xsi:type="xsd:double"&gt;568.59&lt;/D&gt;&lt;D xsi:type="xsd:double"&gt;575.46&lt;/D&gt;&lt;D xsi:type="xsd:double"&gt;574.08&lt;/D&gt;&lt;D xsi:type="xsd:double"&gt;563.98&lt;/D&gt;&lt;D xsi:type="xsd:double"&gt;565.49&lt;/D&gt;&lt;D xsi:type="xsd:double"&gt;567.13&lt;/D&gt;&lt;D xsi:type="xsd:double"&gt;561.02&lt;/D&gt;&lt;D xsi:type="xsd:double"&gt;567.15&lt;/D&gt;&lt;D xsi:type="xsd:double"&gt;562.81&lt;/D&gt;&lt;D xsi:type="xsd:double"&gt;551.42&lt;/D&gt;&lt;D xsi:type="xsd:double"&gt;558.87&lt;/D&gt;&lt;D xsi:type="xsd:double"&gt;555.92&lt;/D&gt;&lt;D xsi:type="xsd:double"&gt;560.58&lt;/D&gt;&lt;D xsi:type="xsd:double"&gt;575.92&lt;/D&gt;&lt;D xsi:type="xsd:double"&gt;572.71&lt;/D&gt;&lt;D xsi:type="xsd:double"&gt;583.06&lt;/D&gt;&lt;D xsi:type="xsd:double"&gt;576.86&lt;/D&gt;&lt;D xsi:type="xsd:double"&gt;583.77&lt;/D&gt;&lt;D xsi:type="xsd:double"&gt;594.18&lt;/D&gt;&lt;D xsi:type="xsd:double"&gt;585.05&lt;/D&gt;&lt;D xsi:type="xsd:double"&gt;594.54&lt;/D&gt;&lt;D xsi:type="xsd:double"&gt;594.24&lt;/D&gt;&lt;D xsi:type="xsd:double"&gt;597.21&lt;/D&gt;&lt;D xsi:type="xsd:double"&gt;599.94&lt;/D&gt;&lt;D xsi:type="xsd:double"&gt;610.38&lt;/D&gt;&lt;D xsi:type="xsd:double"&gt;612.93&lt;/D&gt;&lt;D xsi:type="xsd:double"&gt;611.49&lt;/D&gt;&lt;D xsi:type="xsd:double"&gt;609.7&lt;/D&gt;&lt;D xsi:type="xsd:double"&gt;609.73&lt;/D&gt;&lt;D xsi:type="xsd:double"&gt;603.36&lt;/D&gt;&lt;D xsi:type="xsd:double"&gt;605.31&lt;/D&gt;&lt;D xsi:type="xsd:double"&gt;604.85&lt;/D&gt;&lt;D xsi:type="xsd:double"&gt;600.77&lt;/D&gt;&lt;D xsi:type="xsd:double"&gt;606.32&lt;/D&gt;&lt;D xsi:type="xsd:double"&gt;604.22&lt;/D&gt;&lt;D xsi:type="xsd:double"&gt;601.78&lt;/D&gt;&lt;D xsi:type="xsd:double"&gt;597.77&lt;/D&gt;&lt;D xsi:type="xsd:double"&gt;601.82&lt;/D&gt;&lt;D xsi:type="xsd:double"&gt;605.04&lt;/D&gt;&lt;D xsi:type="xsd:double"&gt;601.81&lt;/D&gt;&lt;D xsi:type="xsd:double"&gt;604.52&lt;/D&gt;&lt;D xsi:type="xsd:double"&gt;599.37&lt;/D&gt;&lt;D xsi:type="xsd:double"&gt;607.97&lt;/D&gt;&lt;D xsi:type="xsd:double"&gt;609.75&lt;/D&gt;&lt;D xsi:type="xsd:double"&gt;606.44&lt;/D&gt;&lt;D xsi:type="xsd:double"&gt;603.05&lt;/D&gt;&lt;D xsi:type="xsd:double"&gt;597.58&lt;/D&gt;&lt;D xsi:type="xsd:double"&gt;591.64&lt;/D&gt;&lt;D xsi:type="xsd:double"&gt;592.78&lt;/D&gt;&lt;D xsi:type="xsd:double"&gt;582.19&lt;/D&gt;&lt;D xsi:type="xsd:double"&gt;581.39&lt;/D&gt;&lt;D xsi:type="xsd:double"&gt;580.49&lt;/D&gt;&lt;D xsi:type="xsd:double"&gt;589.49&lt;/D&gt;&lt;D xsi:type="xsd:double"&gt;588.63&lt;/D&gt;&lt;D xsi:type="xsd:double"&gt;595.36&lt;/D&gt;&lt;D xsi:type="xsd:double"&gt;591.95&lt;/D&gt;&lt;D xsi:type="xsd:double"&gt;584.64&lt;/D&gt;&lt;D xsi:type="xsd:double"&gt;586.08&lt;/D&gt;&lt;D xsi:type="xsd:double"&gt;588.22&lt;/D&gt;&lt;D xsi:type="xsd:double"&gt;595.01&lt;/D&gt;&lt;D xsi:type="xsd:double"&gt;601.34&lt;/D&gt;&lt;D xsi:type="xsd:double"&gt;601.3&lt;/D&gt;&lt;D xsi:type="xsd:double"&gt;594.69&lt;/D&gt;&lt;D xsi:type="xsd:double"&gt;591.15&lt;/D&gt;&lt;D xsi:type="xsd:double"&gt;586.1&lt;/D&gt;&lt;D xsi:type="xsd:double"&gt;586.28&lt;/D&gt;&lt;D xsi:type="xsd:double"&gt;604.29&lt;/D&gt;&lt;D xsi:type="xsd:double"&gt;606.79&lt;/D&gt;&lt;D xsi:type="xsd:double"&gt;604.21&lt;/D&gt;&lt;D xsi:type="xsd:double"&gt;604.33&lt;/D&gt;&lt;D xsi:type="xsd:double"&gt;607.46&lt;/D&gt;&lt;D xsi:type="xsd:double"&gt;602.8&lt;/D&gt;&lt;D xsi:type="xsd:double"&gt;604.68&lt;/D&gt;&lt;D xsi:type="xsd:double"&gt;607.81&lt;/D&gt;&lt;D xsi:type="xsd:double"&gt;606.66&lt;/D&gt;&lt;D xsi:type="xsd:double"&gt;607.66&lt;/D&gt;&lt;D xsi:type="xsd:double"&gt;603.91&lt;/D&gt;&lt;D xsi:type="xsd:double"&gt;603.63&lt;/D&gt;&lt;D xsi:type="xsd:double"&gt;602.55&lt;/D&gt;&lt;D xsi:type="xsd:double"&gt;598.83&lt;/D&gt;&lt;/FQL&gt;&lt;FQL&gt;&lt;Q&gt;EWJ^FG_PRICE(0,-200D)&lt;/Q&gt;&lt;R&gt;201&lt;/R&gt;&lt;C&gt;1&lt;/C&gt;&lt;D xsi:type="xsd:double"&gt;81.49&lt;/D&gt;&lt;D xsi:type="xsd:double"&gt;81.17&lt;/D&gt;&lt;D xsi:type="xsd:double"&gt;81.35&lt;/D&gt;&lt;D xsi:type="xsd:double"&gt;81.35&lt;/D&gt;&lt;D xsi:type="xsd:double"&gt;80.76&lt;/D&gt;&lt;D xsi:type="xsd:double"&gt;81.32&lt;/D&gt;&lt;D xsi:type="xsd:double"&gt;80.36&lt;/D&gt;&lt;D xsi:type="xsd:double"&gt;80.06&lt;/D&gt;&lt;D xsi:type="xsd:double"&gt;80.96&lt;/D&gt;&lt;D xsi:type="xsd:double"&gt;79.18&lt;/D&gt;&lt;D xsi:type="xsd:double"&gt;78.73&lt;/D&gt;&lt;D xsi:type="xsd:double"&gt;77.93&lt;/D&gt;&lt;D xsi:type="xsd:double"&gt;78.15&lt;/D&gt;&lt;D xsi:type="xsd:double"&gt;78.28&lt;/D&gt;&lt;D xsi:type="xsd:double"&gt;79.29&lt;/D&gt;&lt;D xsi:type="xsd:double"&gt;78.63&lt;/D&gt;&lt;D xsi:type="xsd:double"&gt;78.92&lt;/D&gt;&lt;D xsi:type="xsd:double"&gt;79.05&lt;/D&gt;&lt;D xsi:type="xsd:double"&gt;80.02&lt;/D&gt;&lt;D xsi:type="xsd:double"&gt;78.7&lt;/D&gt;&lt;D xsi:type="xsd:double"&gt;79.64&lt;/D&gt;&lt;D xsi:type="xsd:double"&gt;80.02&lt;/D&gt;&lt;D xsi:type="xsd:double"&gt;80.3&lt;/D&gt;&lt;D xsi:type="xsd:double"&gt;80.15&lt;/D&gt;&lt;D xsi:type="xsd:double"&gt;78.8&lt;/D&gt;&lt;D xsi:type="xsd:double"&gt;79.27&lt;/D&gt;&lt;D xsi:type="xsd:double"&gt;79.23&lt;/D&gt;&lt;D xsi:type="xsd:double"&gt;77.79&lt;/D&gt;&lt;D xsi:type="xsd:double"&gt;77.93&lt;/D&gt;&lt;D xsi:type="xsd:double"&gt;76.62&lt;/D&gt;&lt;D xsi:type="xsd:double"&gt;76.03&lt;/D&gt;&lt;D xsi:type="xsd:double"&gt;75.03&lt;/D&gt;&lt;D xsi:type="xsd:double"&gt;75.29&lt;/D&gt;&lt;D xsi:type="xsd:double"&gt;74.07&lt;/D&gt;&lt;D xsi:type="xsd:double"&gt;73.62&lt;/D&gt;&lt;D xsi:type="xsd:double"&gt;73.98&lt;/D&gt;&lt;D xsi:type="xsd:double"&gt;73.88&lt;/D&gt;&lt;D xsi:type="xsd:double"&gt;74.27&lt;/D&gt;&lt;D xsi:type="xsd:double"&gt;75.68&lt;/D&gt;&lt;D xsi:type="xsd:double"&gt;76.55&lt;/D&gt;&lt;D xsi:type="xsd:double"&gt;76.49&lt;/D&gt;&lt;D xsi:type="xsd:double"&gt;72.98&lt;/D&gt;&lt;D xsi:type="xsd:double"&gt;72.61&lt;/D&gt;&lt;D xsi:type="xsd:double"&gt;71.81&lt;/D&gt;&lt;D xsi:type="xsd:double"&gt;72.39&lt;/D&gt;&lt;D xsi:type="xsd:double"&gt;72.02&lt;/D&gt;&lt;D xsi:type="xsd:double"&gt;71.69&lt;/D&gt;&lt;D xsi:type="xsd:double"&gt;72.41&lt;/D&gt;&lt;D xsi:type="xsd:double"&gt;72.36&lt;/D&gt;&lt;D xsi:type="xsd:double"&gt;72.94&lt;/D&gt;&lt;D xsi:type="xsd:double"&gt;73.3&lt;/D&gt;&lt;D xsi:type="xsd:double"&gt;73.19&lt;/D&gt;&lt;D xsi:type="xsd:double"&gt;72.82&lt;/D&gt;&lt;D xsi:type="xsd:double"&gt;74.6&lt;/D&gt;&lt;D xsi:type="xsd:double"&gt;74.46&lt;/D&gt;&lt;D xsi:type="xsd:double"&gt;74.42&lt;/D&gt;&lt;D xsi:type="xsd:double"&gt;74.97&lt;/D&gt;&lt;D xsi:type="xsd:double"&gt;75.28&lt;/D&gt;&lt;D xsi:type="xsd:double"&gt;73.97&lt;/D&gt;&lt;D xsi:type="xsd:double"&gt;72.44&lt;/D&gt;&lt;D xsi:type="xsd:double"&gt;72.74&lt;/D&gt;&lt;D xsi:type="xsd:double"&gt;72.02&lt;/D&gt;&lt;D xsi:type="xsd:double"&gt;71.76&lt;/D&gt;&lt;D xsi:type="xsd:double"&gt;73.05&lt;/D&gt;&lt;D xsi:type="xsd:double"&gt;72.28&lt;/D&gt;&lt;D xsi:type="xsd:double"&gt;73.15&lt;/D&gt;&lt;D xsi:type="xsd:double"&gt;73.6&lt;/D&gt;&lt;D xsi:type="xsd:double"&gt;74.21&lt;/D&gt;&lt;D xsi:type="xsd:double"&gt;73.67&lt;/D&gt;&lt;D xsi:type="xsd:double"&gt;73.88&lt;/D&gt;&lt;D xsi:type="xsd:double"&gt;73.93&lt;/D&gt;&lt;D xsi:type="xsd:double"&gt;73.82&lt;/D&gt;&lt;D xsi:type="xsd:double"&gt;73.39&lt;/D&gt;&lt;D xsi:type="xsd:double"&gt;74.08&lt;/D&gt;&lt;D xsi:type="xsd:double"&gt;74.13&lt;/D&gt;&lt;D xsi:type="xsd:double"&gt;75.04&lt;/D&gt;&lt;D xsi:type="xsd:double"&gt;74.12&lt;/D&gt;&lt;D xsi:type="xsd:double"&gt;74.03&lt;/D&gt;&lt;D xsi:type="xsd:double"&gt;73.61&lt;/D&gt;&lt;D xsi:type="xsd:double"&gt;74.95&lt;/D&gt;&lt;D xsi:type="xsd:double"&gt;73.03&lt;/D&gt;&lt;D xsi:type="xsd:double"&gt;72.37&lt;/D&gt;&lt;D xsi:type="xsd:double"&gt;72.31&lt;/D&gt;&lt;D xsi:type="xsd:double"&gt;72.99&lt;/D&gt;&lt;D xsi:type="xsd:double"&gt;72.57&lt;/D&gt;&lt;D xsi:type="xsd:double"&gt;72.49&lt;/D&gt;&lt;D xsi:type="xsd:double"&gt;72.3&lt;/D&gt;&lt;D xsi:type="xsd:double"&gt;71.45&lt;/D&gt;&lt;D xsi:type="xsd:double"&gt;72.25&lt;/D&gt;&lt;D xsi:type="xsd:double"&gt;72.8&lt;/D&gt;&lt;D xsi:type="xsd:double"&gt;72.01&lt;/D&gt;&lt;D xsi:type="xsd:double"&gt;71.83&lt;/D&gt;&lt;D xsi:type="xsd:double"&gt;71.98&lt;/D&gt;&lt;D xsi:type="xsd:double"&gt;72.43&lt;/D&gt;&lt;D xsi:type="xsd:double"&gt;72.39&lt;/D&gt;&lt;D xsi:type="xsd:double"&gt;71.89&lt;/D&gt;&lt;D xsi:type="xsd:double"&gt;71.17&lt;/D&gt;&lt;D xsi:type="xsd:double"&gt;71.43&lt;/D&gt;&lt;D xsi:type="xsd:double"&gt;72.02&lt;/D&gt;&lt;D xsi:type="xsd:double"&gt;71.74&lt;/D&gt;&lt;D xsi:type="xsd:double"&gt;70.77&lt;/D&gt;&lt;D xsi:type="xsd:double"&gt;70.28&lt;/D&gt;&lt;D xsi:type="xsd:double"&gt;69.48&lt;/D&gt;&lt;D xsi:type="xsd:double"&gt;69.27&lt;/D&gt;&lt;D xsi:type="xsd:double"&gt;67.92&lt;/D&gt;&lt;D xsi:type="xsd:double"&gt;68.07&lt;/D&gt;&lt;D xsi:type="xsd:double"&gt;66.78&lt;/D&gt;&lt;D xsi:type="xsd:double"&gt;67.44&lt;/D&gt;&lt;D xsi:type="xsd:double"&gt;66.9&lt;/D&gt;&lt;D xsi:type="xsd:double"&gt;65.82&lt;/D&gt;&lt;D xsi:type="xsd:double"&gt;64.22&lt;/D&gt;&lt;D xsi:type="xsd:double"&gt;66.34&lt;/D&gt;&lt;D xsi:type="xsd:double"&gt;61.65&lt;/D&gt;&lt;D xsi:type="xsd:double"&gt;61.32&lt;/D&gt;&lt;D xsi:type="xsd:double"&gt;61.51&lt;/D&gt;&lt;D xsi:type="xsd:double"&gt;65.41&lt;/D&gt;&lt;D xsi:type="xsd:double"&gt;68.22&lt;/D&gt;&lt;D xsi:type="xsd:double"&gt;68.2&lt;/D&gt;&lt;D xsi:type="xsd:double"&gt;68.56&lt;/D&gt;&lt;D xsi:type="xsd:double"&gt;69.22&lt;/D&gt;&lt;D xsi:type="xsd:double"&gt;70.65&lt;/D&gt;&lt;D xsi:type="xsd:double"&gt;70.75&lt;/D&gt;&lt;D xsi:type="xsd:double"&gt;71.68&lt;/D&gt;&lt;D xsi:type="xsd:double"&gt;71.17&lt;/D&gt;&lt;D xsi:type="xsd:double"&gt;71.33&lt;/D&gt;&lt;D xsi:type="xsd:double"&gt;71.32&lt;/D&gt;&lt;D xsi:type="xsd:double"&gt;71.7&lt;/D&gt;&lt;D xsi:type="xsd:double"&gt;70.89&lt;/D&gt;&lt;D xsi:type="xsd:double"&gt;71.09&lt;/D&gt;&lt;D xsi:type="xsd:double"&gt;70.35&lt;/D&gt;&lt;D xsi:type="xsd:double"&gt;69.26&lt;/D&gt;&lt;D xsi:type="xsd:double"&gt;69.52&lt;/D&gt;&lt;D xsi:type="xsd:double"&gt;68.26&lt;/D&gt;&lt;D xsi:type="xsd:double"&gt;68.68&lt;/D&gt;&lt;D xsi:type="xsd:double"&gt;70.17&lt;/D&gt;&lt;D xsi:type="xsd:double"&gt;69.61&lt;/D&gt;&lt;D xsi:type="xsd:double"&gt;70.15&lt;/D&gt;&lt;D xsi:type="xsd:double"&gt;68.64&lt;/D&gt;&lt;D xsi:type="xsd:double"&gt;69.21&lt;/D&gt;&lt;D xsi:type="xsd:double"&gt;68.47&lt;/D&gt;&lt;D xsi:type="xsd:double"&gt;69&lt;/D&gt;&lt;D xsi:type="xsd:double"&gt;69.51&lt;/D&gt;&lt;D xsi:type="xsd:double"&gt;69.47&lt;/D&gt;&lt;D xsi:type="xsd:double"&gt;68.78&lt;/D&gt;&lt;D xsi:type="xsd:double"&gt;69.09&lt;/D&gt;&lt;D xsi:type="xsd:double"&gt;69.71&lt;/D&gt;&lt;D xsi:type="xsd:double"&gt;69.62&lt;/D&gt;&lt;D xsi:type="xsd:double"&gt;70.1&lt;/D&gt;&lt;D xsi:type="xsd:double"&gt;69.37&lt;/D&gt;&lt;D xsi:type="xsd:double"&gt;69.26&lt;/D&gt;&lt;D xsi:type="xsd:double"&gt;68.02&lt;/D&gt;&lt;D xsi:type="xsd:double"&gt;68.74&lt;/D&gt;&lt;D xsi:type="xsd:double"&gt;68.75&lt;/D&gt;&lt;D xsi:type="xsd:double"&gt;68.48&lt;/D&gt;&lt;D xsi:type="xsd:double"&gt;69.4&lt;/D&gt;&lt;D xsi:type="xsd:double"&gt;69.12&lt;/D&gt;&lt;D xsi:type="xsd:double"&gt;68.27&lt;/D&gt;&lt;D xsi:type="xsd:double"&gt;67.66&lt;/D&gt;&lt;D xsi:type="xsd:double"&gt;68.31&lt;/D&gt;&lt;D xsi:type="xsd:double"&gt;69.12&lt;/D&gt;&lt;D xsi:type="xsd:double"&gt;68.1&lt;/D&gt;&lt;D xsi:type="xsd:double"&gt;68.31&lt;/D&gt;&lt;D xsi:type="xsd:double"&gt;67.74&lt;/D&gt;&lt;D xsi:type="xsd:double"&gt;68.48&lt;/D&gt;&lt;D xsi:type="xsd:double"&gt;67.82&lt;/D&gt;&lt;D xsi:type="xsd:double"&gt;67.25&lt;/D&gt;&lt;D xsi:type="xsd:double"&gt;67.33&lt;/D&gt;&lt;D xsi:type="xsd:double"&gt;66.18&lt;/D&gt;&lt;D xsi:type="xsd:double"&gt;65.85&lt;/D&gt;&lt;D xsi:type="xsd:double"&gt;66.27&lt;/D&gt;&lt;D xsi:type="xsd:double"&gt;65.29&lt;/D&gt;&lt;D xsi:type="xsd:double"&gt;65.42&lt;/D&gt;&lt;D xsi:type="xsd:double"&gt;65.24&lt;/D&gt;&lt;D xsi:type="xsd:double"&gt;67.1&lt;/D&gt;&lt;D xsi:type="xsd:double"&gt;67.27&lt;/D&gt;&lt;D xsi:type="xsd:double"&gt;67.43&lt;/D&gt;&lt;D xsi:type="xsd:double"&gt;67.28&lt;/D&gt;&lt;D xsi:type="xsd:double"&gt;67.01&lt;/D&gt;&lt;D xsi:type="xsd:double"&gt;67.1&lt;/D&gt;&lt;D xsi:type="xsd:double"&gt;67.16&lt;/D&gt;&lt;D xsi:type="xsd:double"&gt;67.73&lt;/D&gt;&lt;D xsi:type="xsd:double"&gt;67.22&lt;/D&gt;&lt;D xsi:type="xsd:double"&gt;66.45&lt;/D&gt;&lt;D xsi:type="xsd:double"&gt;66.49&lt;/D&gt;&lt;D xsi:type="xsd:double"&gt;66.21&lt;/D&gt;&lt;D xsi:type="xsd:double"&gt;66.39&lt;/D&gt;&lt;D xsi:type="xsd:double"&gt;66.18&lt;/D&gt;&lt;D xsi:type="xsd:double"&gt;67.88&lt;/D&gt;&lt;D xsi:type="xsd:double"&gt;69.18&lt;/D&gt;&lt;D xsi:type="xsd:double"&gt;69.54&lt;/D&gt;&lt;D xsi:type="xsd:double"&gt;70.37&lt;/D&gt;&lt;D xsi:type="xsd:double"&gt;71.07&lt;/D&gt;&lt;D xsi:type="xsd:double"&gt;70.08&lt;/D&gt;&lt;D xsi:type="xsd:double"&gt;70.46&lt;/D&gt;&lt;D xsi:type="xsd:double"&gt;71.08&lt;/D&gt;&lt;D xsi:type="xsd:double"&gt;71.02&lt;/D&gt;&lt;D xsi:type="xsd:double"&gt;71.15&lt;/D&gt;&lt;D xsi:type="xsd:double"&gt;71.55&lt;/D&gt;&lt;D xsi:type="xsd:double"&gt;70.54&lt;/D&gt;&lt;D xsi:type="xsd:double"&gt;69.69&lt;/D&gt;&lt;D xsi:type="xsd:double"&gt;67.88&lt;/D&gt;&lt;/FQL&gt;&lt;FQL&gt;&lt;Q&gt;TUR^FG_PRICE(0,-200D)&lt;/Q&gt;&lt;R&gt;201&lt;/R&gt;&lt;C&gt;1&lt;/C&gt;&lt;D xsi:type="xsd:double"&gt;34.35&lt;/D&gt;&lt;D xsi:type="xsd:double"&gt;34.75&lt;/D&gt;&lt;D xsi:type="xsd:double"&gt;34.82&lt;/D&gt;&lt;D xsi:type="xsd:double"&gt;34.24&lt;/D&gt;&lt;D xsi:type="xsd:double"&gt;32.27&lt;/D&gt;&lt;D xsi:type="xsd:double"&gt;32.32&lt;/D&gt;&lt;D xsi:type="xsd:double"&gt;32.92&lt;/D&gt;&lt;D xsi:type="xsd:double"&gt;32.68&lt;/D&gt;&lt;D xsi:type="xsd:double"&gt;32.54&lt;/D&gt;&lt;D xsi:type="xsd:double"&gt;33.33&lt;/D&gt;&lt;D xsi:type="xsd:double"&gt;33.73&lt;/D&gt;&lt;D xsi:type="xsd:double"&gt;33.51&lt;/D&gt;&lt;D xsi:type="xsd:double"&gt;33.97&lt;/D&gt;&lt;D xsi:type="xsd:double"&gt;35.29&lt;/D&gt;&lt;D xsi:type="xsd:double"&gt;35.54&lt;/D&gt;&lt;D xsi:type="xsd:double"&gt;35.51&lt;/D&gt;&lt;D xsi:type="xsd:double"&gt;35.97&lt;/D&gt;&lt;D xsi:type="xsd:double"&gt;35.93&lt;/D&gt;&lt;D xsi:type="xsd:double"&gt;35.69&lt;/D&gt;&lt;D xsi:type="xsd:double"&gt;35.51&lt;/D&gt;&lt;D xsi:type="xsd:double"&gt;35.04&lt;/D&gt;&lt;D xsi:type="xsd:double"&gt;34.5&lt;/D&gt;&lt;D xsi:type="xsd:double"&gt;34.47&lt;/D&gt;&lt;D xsi:type="xsd:double"&gt;34.24&lt;/D&gt;&lt;D xsi:type="xsd:double"&gt;34.11&lt;/D&gt;&lt;D xsi:type="xsd:double"&gt;34.47&lt;/D&gt;&lt;D xsi:type="xsd:double"&gt;34.54&lt;/D&gt;&lt;D xsi:type="xsd:double"&gt;34.8448&lt;/D&gt;&lt;D xsi:type="xsd:double"&gt;34.68&lt;/D&gt;&lt;D xsi:type="xsd:double"&gt;34.61&lt;/D&gt;&lt;D xsi:type="xsd:double"&gt;34.46&lt;/D&gt;&lt;D xsi:type="xsd:double"&gt;34.29&lt;/D&gt;&lt;D xsi:type="xsd:double"&gt;34.32&lt;/D&gt;&lt;D xsi:type="xsd:double"&gt;33.92&lt;/D&gt;&lt;D xsi:type="xsd:double"&gt;33.85&lt;/D&gt;&lt;D xsi:type="xsd:double"&gt;33.66&lt;/D&gt;&lt;D xsi:type="xsd:double"&gt;33.28&lt;/D&gt;&lt;D xsi:type="xsd:double"&gt;33.43&lt;/D&gt;&lt;D xsi:type="xsd:double"&gt;33.79&lt;/D&gt;&lt;D xsi:type="xsd:double"&gt;33.95&lt;/D&gt;&lt;D xsi:type="xsd:double"&gt;33.86&lt;/D&gt;&lt;D xsi:type="xsd:double"&gt;33.87&lt;/D&gt;&lt;D xsi:type="xsd:double"&gt;33.93&lt;/D&gt;&lt;D xsi:type="xsd:double"&gt;32.995&lt;/D&gt;&lt;D xsi:type="xsd:double"&gt;33.15&lt;/D&gt;&lt;D xsi:type="xsd:double"&gt;32.5&lt;/D&gt;&lt;D xsi:type="xsd:double"&gt;32.84&lt;/D&gt;&lt;D xsi:type="xsd:double"&gt;32.97&lt;/D&gt;&lt;D xsi:type="xsd:double"&gt;33.17&lt;/D&gt;&lt;D xsi:type="xsd:double"&gt;33.25&lt;/D&gt;&lt;D xsi:type="xsd:double"&gt;32.79&lt;/D&gt;&lt;D xsi:type="xsd:double"&gt;32.12&lt;/D&gt;&lt;D xsi:type="xsd:double"&gt;32.44&lt;/D&gt;&lt;D xsi:type="xsd:double"&gt;33.04&lt;/D&gt;&lt;D xsi:type="xsd:double"&gt;33.07&lt;/D&gt;&lt;D xsi:type="xsd:double"&gt;32.48&lt;/D&gt;&lt;D xsi:type="xsd:double"&gt;32.26&lt;/D&gt;&lt;D xsi:type="xsd:double"&gt;30.49&lt;/D&gt;&lt;D xsi:type="xsd:double"&gt;30.19&lt;/D&gt;&lt;D xsi:type="xsd:double"&gt;30.68&lt;/D&gt;&lt;D xsi:type="xsd:double"&gt;30.86&lt;/D&gt;&lt;D xsi:type="xsd:double"&gt;30.08&lt;/D&gt;&lt;D xsi:type="xsd:double"&gt;29.96&lt;/D&gt;&lt;D xsi:type="xsd:double"&gt;30.11&lt;/D&gt;&lt;D xsi:type="xsd:double"&gt;30.21&lt;/D&gt;&lt;D xsi:type="xsd:double"&gt;30.63&lt;/D&gt;&lt;D xsi:type="xsd:double"&gt;30.75&lt;/D&gt;&lt;D xsi:type="xsd:double"&gt;31.57&lt;/D&gt;&lt;D xsi:type="xsd:double"&gt;32.11&lt;/D&gt;&lt;D xsi:type="xsd:double"&gt;32.17&lt;/D&gt;&lt;D xsi:type="xsd:double"&gt;31.66&lt;/D&gt;&lt;D xsi:type="xsd:double"&gt;31.61&lt;/D&gt;&lt;D xsi:type="xsd:double"&gt;31.44&lt;/D&gt;&lt;D xsi:type="xsd:double"&gt;31.36&lt;/D&gt;&lt;D xsi:type="xsd:double"&gt;30.84&lt;/D&gt;&lt;D xsi:type="xsd:double"&gt;30.05&lt;/D&gt;&lt;D xsi:type="xsd:double"&gt;29.99&lt;/D&gt;&lt;D xsi:type="xsd:double"&gt;30.54&lt;/D&gt;&lt;D xsi:type="xsd:double"&gt;30.56&lt;/D&gt;&lt;D xsi:type="xsd:double"&gt;30.86&lt;/D&gt;&lt;D xsi:type="xsd:double"&gt;31.24&lt;/D&gt;&lt;D xsi:type="xsd:double"&gt;31.7&lt;/D&gt;&lt;D xsi:type="xsd:double"&gt;31.42&lt;/D&gt;&lt;D xsi:type="xsd:double"&gt;31.86&lt;/D&gt;&lt;D xsi:type="xsd:double"&gt;32.49&lt;/D&gt;&lt;D xsi:type="xsd:double"&gt;32.43&lt;/D&gt;&lt;D xsi:type="xsd:double"&gt;31.91&lt;/D&gt;&lt;D xsi:type="xsd:double"&gt;32.48&lt;/D&gt;&lt;D xsi:type="xsd:double"&gt;32.46&lt;/D&gt;&lt;D xsi:type="xsd:double"&gt;32.62&lt;/D&gt;&lt;D xsi:type="xsd:double"&gt;31.41&lt;/D&gt;&lt;D xsi:type="xsd:double"&gt;31.19&lt;/D&gt;&lt;D xsi:type="xsd:double"&gt;30.31&lt;/D&gt;&lt;D xsi:type="xsd:double"&gt;30.76&lt;/D&gt;&lt;D xsi:type="xsd:double"&gt;30.7&lt;/D&gt;&lt;D xsi:type="xsd:double"&gt;30.94&lt;/D&gt;&lt;D xsi:type="xsd:double"&gt;30.66&lt;/D&gt;&lt;D xsi:type="xsd:double"&gt;30.67&lt;/D&gt;&lt;D xsi:type="xsd:double"&gt;31.18&lt;/D&gt;&lt;D xsi:type="xsd:double"&gt;31.48&lt;/D&gt;&lt;D xsi:type="xsd:double"&gt;31.96&lt;/D&gt;&lt;D xsi:type="xsd:double"&gt;32.18&lt;/D&gt;&lt;D xsi:type="xsd:double"&gt;31.77&lt;/D&gt;&lt;D xsi:type="xsd:double"&gt;31.66&lt;/D&gt;&lt;D xsi:type="xsd:double"&gt;31.71&lt;/D&gt;&lt;D xsi:type="xsd:double"&gt;31.91&lt;/D&gt;&lt;D xsi:type="xsd:double"&gt;31.21&lt;/D&gt;&lt;D xsi:type="xsd:double"&gt;31.85&lt;/D&gt;&lt;D xsi:type="xsd:double"&gt;32.13&lt;/D&gt;&lt;D xsi:type="xsd:double"&gt;32.08&lt;/D&gt;&lt;D xsi:type="xsd:double"&gt;31.9&lt;/D&gt;&lt;D xsi:type="xsd:double"&gt;32.83&lt;/D&gt;&lt;D xsi:type="xsd:double"&gt;31.83&lt;/D&gt;&lt;D xsi:type="xsd:double"&gt;31.86&lt;/D&gt;&lt;D xsi:type="xsd:double"&gt;31.67&lt;/D&gt;&lt;D xsi:type="xsd:double"&gt;32.2&lt;/D&gt;&lt;D xsi:type="xsd:double"&gt;32.44&lt;/D&gt;&lt;D xsi:type="xsd:double"&gt;32.89&lt;/D&gt;&lt;D xsi:type="xsd:double"&gt;32.82&lt;/D&gt;&lt;D xsi:type="xsd:double"&gt;32.67&lt;/D&gt;&lt;D xsi:type="xsd:double"&gt;32.31&lt;/D&gt;&lt;D xsi:type="xsd:double"&gt;32.76&lt;/D&gt;&lt;D xsi:type="xsd:double"&gt;32.63&lt;/D&gt;&lt;D xsi:type="xsd:double"&gt;31.74&lt;/D&gt;&lt;D xsi:type="xsd:double"&gt;30.77&lt;/D&gt;&lt;D xsi:type="xsd:double"&gt;33.28&lt;/D&gt;&lt;D xsi:type="xsd:double"&gt;33.04&lt;/D&gt;&lt;D xsi:type="xsd:double"&gt;37.79&lt;/D&gt;&lt;D xsi:type="xsd:double"&gt;38.55&lt;/D&gt;&lt;D xsi:type="xsd:double"&gt;38.34&lt;/D&gt;&lt;D xsi:type="xsd:double"&gt;37.89&lt;/D&gt;&lt;D xsi:type="xsd:double"&gt;37.62&lt;/D&gt;&lt;D xsi:type="xsd:double"&gt;37.05&lt;/D&gt;&lt;D xsi:type="xsd:double"&gt;36.82&lt;/D&gt;&lt;D xsi:type="xsd:double"&gt;37.28&lt;/D&gt;&lt;D xsi:type="xsd:double"&gt;37.28&lt;/D&gt;&lt;D xsi:type="xsd:double"&gt;36.34&lt;/D&gt;&lt;D xsi:type="xsd:double"&gt;35.2&lt;/D&gt;&lt;D xsi:type="xsd:double"&gt;34.97&lt;/D&gt;&lt;D xsi:type="xsd:double"&gt;34.28&lt;/D&gt;&lt;D xsi:type="xsd:double"&gt;34.55&lt;/D&gt;&lt;D xsi:t</t>
        </r>
      </text>
    </comment>
    <comment ref="A2" authorId="0" shapeId="0" xr:uid="{E46E3DBE-DEB2-4BF1-A96E-38CD3D79ADEF}">
      <text>
        <r>
          <rPr>
            <b/>
            <sz val="9"/>
            <color indexed="81"/>
            <rFont val="Tahoma"/>
            <charset val="1"/>
          </rPr>
          <t xml:space="preserve">ype="xsd:double"&gt;33.88&lt;/D&gt;&lt;D xsi:type="xsd:double"&gt;33.54&lt;/D&gt;&lt;D xsi:type="xsd:double"&gt;33.97&lt;/D&gt;&lt;D xsi:type="xsd:double"&gt;33.66&lt;/D&gt;&lt;D xsi:type="xsd:double"&gt;34.78&lt;/D&gt;&lt;D xsi:type="xsd:double"&gt;34.625&lt;/D&gt;&lt;D xsi:type="xsd:double"&gt;35.32&lt;/D&gt;&lt;D xsi:type="xsd:double"&gt;35.23&lt;/D&gt;&lt;D xsi:type="xsd:double"&gt;35.5&lt;/D&gt;&lt;D xsi:type="xsd:double"&gt;34.88&lt;/D&gt;&lt;D xsi:type="xsd:double"&gt;35.28&lt;/D&gt;&lt;D xsi:type="xsd:double"&gt;35.24&lt;/D&gt;&lt;D xsi:type="xsd:double"&gt;35.65&lt;/D&gt;&lt;D xsi:type="xsd:double"&gt;35.53&lt;/D&gt;&lt;D xsi:type="xsd:double"&gt;35.06&lt;/D&gt;&lt;D xsi:type="xsd:double"&gt;35.31&lt;/D&gt;&lt;D xsi:type="xsd:double"&gt;35.23&lt;/D&gt;&lt;D xsi:type="xsd:double"&gt;35.94&lt;/D&gt;&lt;D xsi:type="xsd:double"&gt;36.54&lt;/D&gt;&lt;D xsi:type="xsd:double"&gt;36.39&lt;/D&gt;&lt;D xsi:type="xsd:double"&gt;36.65&lt;/D&gt;&lt;D xsi:type="xsd:double"&gt;36.06&lt;/D&gt;&lt;D xsi:type="xsd:double"&gt;36.54&lt;/D&gt;&lt;D xsi:type="xsd:double"&gt;36.58&lt;/D&gt;&lt;D xsi:type="xsd:double"&gt;36.7&lt;/D&gt;&lt;D xsi:type="xsd:double"&gt;36.18&lt;/D&gt;&lt;D xsi:type="xsd:double"&gt;36.39&lt;/D&gt;&lt;D xsi:type="xsd:double"&gt;35.92&lt;/D&gt;&lt;D xsi:type="xsd:double"&gt;35.76&lt;/D&gt;&lt;D xsi:type="xsd:double"&gt;35.46&lt;/D&gt;&lt;D xsi:type="xsd:double"&gt;35.6&lt;/D&gt;&lt;D xsi:type="xsd:double"&gt;36.07&lt;/D&gt;&lt;D xsi:type="xsd:double"&gt;36.28&lt;/D&gt;&lt;D xsi:type="xsd:double"&gt;36.37&lt;/D&gt;&lt;D xsi:type="xsd:double"&gt;36.86&lt;/D&gt;&lt;D xsi:type="xsd:double"&gt;37.03&lt;/D&gt;&lt;D xsi:type="xsd:double"&gt;36.45&lt;/D&gt;&lt;D xsi:type="xsd:double"&gt;35.86&lt;/D&gt;&lt;D xsi:type="xsd:double"&gt;36.29&lt;/D&gt;&lt;D xsi:type="xsd:double"&gt;37.02&lt;/D&gt;&lt;D xsi:type="xsd:double"&gt;36.72&lt;/D&gt;&lt;D xsi:type="xsd:double"&gt;36.02&lt;/D&gt;&lt;D xsi:type="xsd:double"&gt;35.47&lt;/D&gt;&lt;D xsi:type="xsd:double"&gt;35.84&lt;/D&gt;&lt;D xsi:type="xsd:double"&gt;35.66&lt;/D&gt;&lt;D xsi:type="xsd:double"&gt;36.08&lt;/D&gt;&lt;D xsi:type="xsd:double"&gt;37.02&lt;/D&gt;&lt;D xsi:type="xsd:double"&gt;37.07&lt;/D&gt;&lt;D xsi:type="xsd:double"&gt;37.71&lt;/D&gt;&lt;D xsi:type="xsd:double"&gt;37.27&lt;/D&gt;&lt;D xsi:type="xsd:double"&gt;37.65&lt;/D&gt;&lt;D xsi:type="xsd:double"&gt;37.66&lt;/D&gt;&lt;D xsi:type="xsd:double"&gt;38.35&lt;/D&gt;&lt;D xsi:type="xsd:double"&gt;37.82&lt;/D&gt;&lt;D xsi:type="xsd:double"&gt;37.54&lt;/D&gt;&lt;D xsi:type="xsd:double"&gt;37.13&lt;/D&gt;&lt;D xsi:type="xsd:double"&gt;37.02&lt;/D&gt;&lt;D xsi:type="xsd:double"&gt;36.4&lt;/D&gt;&lt;D xsi:type="xsd:double"&gt;36.48&lt;/D&gt;&lt;D xsi:type="xsd:double"&gt;36.14&lt;/D&gt;&lt;/FQL&gt;&lt;FQL&gt;&lt;Q&gt;INDA^FG_PRICE(0,-200D)&lt;/Q&gt;&lt;R&gt;201&lt;/R&gt;&lt;C&gt;1&lt;/C&gt;&lt;D xsi:type="xsd:double"&gt;53.74&lt;/D&gt;&lt;D xsi:type="xsd:double"&gt;54.02&lt;/D&gt;&lt;D xsi:type="xsd:double"&gt;53.87&lt;/D&gt;&lt;D xsi:type="xsd:double"&gt;53.43&lt;/D&gt;&lt;D xsi:type="xsd:double"&gt;53.15&lt;/D&gt;&lt;D xsi:type="xsd:double"&gt;53.24&lt;/D&gt;&lt;D xsi:type="xsd:double"&gt;53.16&lt;/D&gt;&lt;D xsi:type="xsd:double"&gt;52.71&lt;/D&gt;&lt;D xsi:type="xsd:double"&gt;52.89&lt;/D&gt;&lt;D xsi:type="xsd:double"&gt;52.48&lt;/D&gt;&lt;D xsi:type="xsd:double"&gt;52.59&lt;/D&gt;&lt;D xsi:type="xsd:double"&gt;52.62&lt;/D&gt;&lt;D xsi:type="xsd:double"&gt;52.35&lt;/D&gt;&lt;D xsi:type="xsd:double"&gt;51.98&lt;/D&gt;&lt;D xsi:type="xsd:double"&gt;52.54&lt;/D&gt;&lt;D xsi:type="xsd:double"&gt;52.68&lt;/D&gt;&lt;D xsi:type="xsd:double"&gt;52.55&lt;/D&gt;&lt;D xsi:type="xsd:double"&gt;53.23&lt;/D&gt;&lt;D xsi:type="xsd:double"&gt;53.58&lt;/D&gt;&lt;D xsi:type="xsd:double"&gt;53.57&lt;/D&gt;&lt;D xsi:type="xsd:double"&gt;53.8&lt;/D&gt;&lt;D xsi:type="xsd:double"&gt;53.65&lt;/D&gt;&lt;D xsi:type="xsd:double"&gt;53.5&lt;/D&gt;&lt;D xsi:type="xsd:double"&gt;52.71&lt;/D&gt;&lt;D xsi:type="xsd:double"&gt;52.41&lt;/D&gt;&lt;D xsi:type="xsd:double"&gt;52.71&lt;/D&gt;&lt;D xsi:type="xsd:double"&gt;52.465&lt;/D&gt;&lt;D xsi:type="xsd:double"&gt;52.27&lt;/D&gt;&lt;D xsi:type="xsd:double"&gt;52.12&lt;/D&gt;&lt;D xsi:type="xsd:double"&gt;52.53&lt;/D&gt;&lt;D xsi:type="xsd:double"&gt;52.255&lt;/D&gt;&lt;D xsi:type="xsd:double"&gt;52.41&lt;/D&gt;&lt;D xsi:type="xsd:double"&gt;52.48&lt;/D&gt;&lt;D xsi:type="xsd:double"&gt;52.72&lt;/D&gt;&lt;D xsi:type="xsd:double"&gt;52.64&lt;/D&gt;&lt;D xsi:type="xsd:double"&gt;52.7&lt;/D&gt;&lt;D xsi:type="xsd:double"&gt;53.49&lt;/D&gt;&lt;D xsi:type="xsd:double"&gt;53.23&lt;/D&gt;&lt;D xsi:type="xsd:double"&gt;53.8&lt;/D&gt;&lt;D xsi:type="xsd:double"&gt;54.06&lt;/D&gt;&lt;D xsi:type="xsd:double"&gt;54.73&lt;/D&gt;&lt;D xsi:type="xsd:double"&gt;54.61&lt;/D&gt;&lt;D xsi:type="xsd:double"&gt;54.75&lt;/D&gt;&lt;D xsi:type="xsd:double"&gt;54.5&lt;/D&gt;&lt;D xsi:type="xsd:double"&gt;55.01&lt;/D&gt;&lt;D xsi:type="xsd:double"&gt;55.27&lt;/D&gt;&lt;D xsi:type="xsd:double"&gt;54.875&lt;/D&gt;&lt;D xsi:type="xsd:double"&gt;54.92&lt;/D&gt;&lt;D xsi:type="xsd:double"&gt;54.88&lt;/D&gt;&lt;D xsi:type="xsd:double"&gt;55.27&lt;/D&gt;&lt;D xsi:type="xsd:double"&gt;55.66&lt;/D&gt;&lt;D xsi:type="xsd:double"&gt;55.69&lt;/D&gt;&lt;D xsi:type="xsd:double"&gt;55.36&lt;/D&gt;&lt;D xsi:type="xsd:double"&gt;55.79&lt;/D&gt;&lt;D xsi:type="xsd:double"&gt;55.6&lt;/D&gt;&lt;D xsi:type="xsd:double"&gt;55.84&lt;/D&gt;&lt;D xsi:type="xsd:double"&gt;55.68&lt;/D&gt;&lt;D xsi:type="xsd:double"&gt;55.86&lt;/D&gt;&lt;D xsi:type="xsd:double"&gt;55.71&lt;/D&gt;&lt;D xsi:type="xsd:double"&gt;55&lt;/D&gt;&lt;D xsi:type="xsd:double"&gt;54.8&lt;/D&gt;&lt;D xsi:type="xsd:double"&gt;54.31&lt;/D&gt;&lt;D xsi:type="xsd:double"&gt;53.9&lt;/D&gt;&lt;D xsi:type="xsd:double"&gt;53.79&lt;/D&gt;&lt;D xsi:type="xsd:double"&gt;53.83&lt;/D&gt;&lt;D xsi:type="xsd:double"&gt;54.56&lt;/D&gt;&lt;D xsi:type="xsd:double"&gt;54.04&lt;/D&gt;&lt;D xsi:type="xsd:double"&gt;54.8&lt;/D&gt;&lt;D xsi:type="xsd:double"&gt;55.33&lt;/D&gt;&lt;D xsi:type="xsd:double"&gt;55.26&lt;/D&gt;&lt;D xsi:type="xsd:double"&gt;55.24&lt;/D&gt;&lt;D xsi:type="xsd:double"&gt;54.91&lt;/D&gt;&lt;D xsi:type="xsd:double"&gt;54.18&lt;/D&gt;&lt;D xsi:type="xsd:double"&gt;53.92&lt;/D&gt;&lt;D xsi:type="xsd:double"&gt;53.96&lt;/D&gt;&lt;D xsi:type="xsd:double"&gt;54.54&lt;/D&gt;&lt;D xsi:type="xsd:double"&gt;54.31&lt;/D&gt;&lt;D xsi:type="xsd:double"&gt;54.59&lt;/D&gt;&lt;D xsi:type="xsd:double"&gt;54.285&lt;/D&gt;&lt;D xsi:type="xsd:double"&gt;54.53&lt;/D&gt;&lt;D xsi:type="xsd:double"&gt;54.58&lt;/D&gt;&lt;D xsi:type="xsd:double"&gt;53.79&lt;/D&gt;&lt;D xsi:type="xsd:double"&gt;54.03&lt;/D&gt;&lt;D xsi:type="xsd:double"&gt;54.07&lt;/D&gt;&lt;D xsi:type="xsd:double"&gt;54.78&lt;/D&gt;&lt;D xsi:type="xsd:double"&gt;54.66&lt;/D&gt;&lt;D xsi:type="xsd:double"&gt;54.77&lt;/D&gt;&lt;D xsi:type="xsd:double"&gt;53.97&lt;/D&gt;&lt;D xsi:type="xsd:double"&gt;54.01&lt;/D&gt;&lt;D xsi:type="xsd:double"&gt;54.32&lt;/D&gt;&lt;D xsi:type="xsd:double"&gt;52.39&lt;/D&gt;&lt;D xsi:type="xsd:double"&gt;51.54&lt;/D&gt;&lt;D xsi:type="xsd:double"&gt;53.22&lt;/D&gt;&lt;D xsi:type="xsd:double"&gt;53.68&lt;/D&gt;&lt;D xsi:type="xsd:double"&gt;54.32&lt;/D&gt;&lt;D xsi:type="xsd:double"&gt;53.91&lt;/D&gt;&lt;D xsi:type="xsd:double"&gt;53.54&lt;/D&gt;&lt;D xsi:type="xsd:double"&gt;53.57&lt;/D&gt;&lt;D xsi:type="xsd:double"&gt;53.54&lt;/D&gt;&lt;D xsi:type="xsd:double"&gt;53.29&lt;/D&gt;&lt;D xsi:type="xsd:double"&gt;52.85&lt;/D&gt;&lt;D xsi:type="xsd:double"&gt;53.74&lt;/D&gt;&lt;D xsi:type="xsd:double"&gt;53.18&lt;/D&gt;&lt;D xsi:type="xsd:double"&gt;53.5&lt;/D&gt;&lt;D xsi:type="xsd:double"&gt;53&lt;/D&gt;&lt;D xsi:type="xsd:double"&gt;52.26&lt;/D&gt;&lt;D xsi:type="xsd:double"&gt;51.13&lt;/D&gt;&lt;D xsi:type="xsd:double"&gt;51.13&lt;/D&gt;&lt;D xsi:type="xsd:double"&gt;51.03&lt;/D&gt;&lt;D xsi:type="xsd:double"&gt;50.76&lt;/D&gt;&lt;D xsi:type="xsd:double"&gt;50.52&lt;/D&gt;&lt;D xsi:type="xsd:double"&gt;51.22&lt;/D&gt;&lt;D xsi:type="xsd:double"&gt;49.16&lt;/D&gt;&lt;D xsi:type="xsd:double"&gt;49.13&lt;/D&gt;&lt;D xsi:type="xsd:double"&gt;49.19&lt;/D&gt;&lt;D xsi:type="xsd:double"&gt;51.18&lt;/D&gt;&lt;D xsi:type="xsd:double"&gt;51.56&lt;/D&gt;&lt;D xsi:type="xsd:double"&gt;51.05&lt;/D&gt;&lt;D xsi:type="xsd:double"&gt;51.48&lt;/D&gt;&lt;D xsi:type="xsd:double"&gt;51.28&lt;/D&gt;&lt;D xsi:type="xsd:double"&gt;51.79&lt;/D&gt;&lt;D xsi:type="xsd:double"&gt;51.4&lt;/D&gt;&lt;D xsi:type="xsd:double"&gt;52.04&lt;/D&gt;&lt;D xsi:type="xsd:double"&gt;52.12&lt;/D&gt;&lt;D xsi:type="xsd:double"&gt;51.47&lt;/D&gt;&lt;D xsi:type="xsd:double"&gt;50.76&lt;/D&gt;&lt;D xsi:type="xsd:double"&gt;50.61&lt;/D&gt;&lt;D xsi:type="xsd:double"&gt;49.88&lt;/D&gt;&lt;D xsi:type="xsd:double"&gt;49.44&lt;/D&gt;&lt;D xsi:type="xsd:double"&gt;48.91&lt;/D&gt;&lt;D xsi:type="xsd:double"&gt;48.51&lt;/D&gt;&lt;D xsi:type="xsd:double"&gt;48.73&lt;/D&gt;&lt;D xsi:type="xsd:double"&gt;48.66&lt;/D&gt;&lt;D xsi:type="xsd:double"&gt;48.36&lt;/D&gt;&lt;D xsi:type="xsd:double"&gt;49.08&lt;/D&gt;&lt;D xsi:type="xsd:double"&gt;48.94&lt;/D&gt;&lt;D xsi:type="xsd:double"&gt;48.93&lt;/D&gt;&lt;D xsi:type="xsd:double"&gt;47.85&lt;/D&gt;&lt;D xsi:type="xsd:double"&gt;47.8&lt;/D&gt;&lt;D xsi:type="xsd:double"&gt;48.1&lt;/D&gt;&lt;D xsi:type="xsd:double"&gt;48.55&lt;/D&gt;&lt;D xsi:type="xsd:double"&gt;49.02&lt;/D&gt;&lt;D xsi:type="xsd:double"&gt;49.25&lt;/D&gt;&lt;D xsi:type="xsd:double"&gt;49.26&lt;/D&gt;&lt;D xsi:type="xsd:double"&gt;49.3&lt;/D&gt;&lt;D xsi:type="xsd:double"&gt;50.08&lt;/D&gt;&lt;D xsi:type="xsd:double"&gt;49.76&lt;/D&gt;&lt;D xsi:type="xsd:double"&gt;49.58&lt;/D&gt;&lt;D xsi:type="xsd:double"&gt;49.59&lt;/D&gt;&lt;D xsi:type="xsd:double"&gt;50.39&lt;/D&gt;&lt;D xsi:type="xsd:double"&gt;49.8&lt;/D&gt;&lt;D xsi:type="xsd:double"&gt;50.14&lt;/D&gt;&lt;D xsi:type="xsd:double"&gt;50.58&lt;/D&gt;&lt;D xsi:type="xsd:double"&gt;50.5&lt;/D&gt;&lt;D xsi:type="xsd:double"&gt;50.85&lt;/D&gt;&lt;D xsi:type="xsd:double"&gt;51.28&lt;/D&gt;&lt;D xsi:type="xsd:double"&gt;51.43&lt;/D&gt;&lt;D xsi:type="xsd:double"&gt;50.9&lt;/D&gt;&lt;D xsi:type="xsd:double"&gt;50.99&lt;/D&gt;&lt;D xsi:type="xsd:double"&gt;50.95&lt;/D&gt;&lt;D xsi:type="xsd:double"&gt;50.52&lt;/D&gt;&lt;D xsi:type="xsd:double"&gt;50.17&lt;/D&gt;&lt;D xsi:type="xsd:double"&gt;50.09&lt;/D&gt;&lt;D xsi:type="xsd:double"&gt;50.68&lt;/D&gt;&lt;D xsi:type="xsd:double"&gt;51.09&lt;/D&gt;&lt;D xsi:type="xsd:double"&gt;50.62&lt;/D&gt;&lt;D xsi:type="xsd:double"&gt;50.83&lt;/D&gt;&lt;D xsi:type="xsd:double"&gt;51.18&lt;/D&gt;&lt;D xsi:type="xsd:double"&gt;51.05&lt;/D&gt;&lt;D xsi:type="xsd:double"&gt;51.28&lt;/D&gt;&lt;D xsi:type="xsd:double"&gt;50.93&lt;/D&gt;&lt;D xsi:type="xsd:double"&gt;50.65&lt;/D&gt;&lt;D xsi:type="xsd:double"&gt;51.21&lt;/D&gt;&lt;D xsi:type="xsd:double"&gt;52.33&lt;/D&gt;&lt;D xsi:type="xsd:double"&gt;52.43&lt;/D&gt;&lt;D xsi:type="xsd:double"&gt;52.64&lt;/D&gt;&lt;D xsi:type="xsd:double"&gt;53.37&lt;/D&gt;&lt;D xsi:type="xsd:double"&gt;53.4&lt;/D&gt;&lt;D xsi:type="xsd:double"&gt;52.64&lt;/D&gt;&lt;D xsi:type="xsd:double"&gt;52.65&lt;/D&gt;&lt;D xsi:type="xsd:double"&gt;53.1&lt;/D&gt;&lt;D xsi:type="xsd:double"&gt;53.25&lt;/D&gt;&lt;D xsi:type="xsd:double"&gt;53.39&lt;/D&gt;&lt;D xsi:type="xsd:double"&gt;53.27&lt;/D&gt;&lt;D xsi:type="xsd:double"&gt;53.42&lt;/D&gt;&lt;D xsi:type="xsd:double"&gt;53.77&lt;/D&gt;&lt;D xsi:type="xsd:double"&gt;53.59&lt;/D&gt;&lt;D xsi:type="xsd:double"&gt;54.57&lt;/D&gt;&lt;D xsi:type="xsd:double"&gt;55.55&lt;/D&gt;&lt;D xsi:type="xsd:double"&gt;55.56&lt;/D&gt;&lt;D xsi:type="xsd:double"&gt;55.3&lt;/D&gt;&lt;D xsi:type="xsd:double"&gt;55.72&lt;/D&gt;&lt;D xsi:type="xsd:double"&gt;55.51&lt;/D&gt;&lt;D xsi:type="xsd:double"&gt;55.55&lt;/D&gt;&lt;D xsi:type="xsd:double"&gt;55.67&lt;/D&gt;&lt;D xsi:type="xsd:double"&gt;55.78&lt;/D&gt;&lt;D xsi:type="xsd:double"&gt;55.17&lt;/D&gt;&lt;D xsi:type="xsd:double"&gt;55.08&lt;/D&gt;&lt;D xsi:type="xsd:double"&gt;54.87&lt;/D&gt;&lt;D xsi:type="xsd:double"&gt;54.78&lt;/D&gt;&lt;D xsi:type="xsd:double"&gt;54.89&lt;/D&gt;&lt;/FQL&gt;&lt;FQL&gt;&lt;Q&gt;EWY^FG_PRICE(0,-200D)&lt;/Q&gt;&lt;R&gt;201&lt;/R&gt;&lt;C&gt;1&lt;/C&gt;&lt;D xsi:type="xsd:double"&gt;80.75&lt;/D&gt;&lt;D xsi:type="xsd:double"&gt;79.83&lt;/D&gt;&lt;D xsi:type="xsd:double"&gt;80.69&lt;/D&gt;&lt;D xsi:type="xsd:double"&gt;79.19&lt;/D&gt;&lt;D xsi:type="xsd:double"&gt;78.66&lt;/D&gt;&lt;D xsi:type="xsd:double"&gt;77.86&lt;/D&gt;&lt;D xsi:type="xsd:double"&gt;76.65&lt;/D&gt;&lt;D xsi:type="xsd:double"&gt;74.92&lt;/D&gt;&lt;D xsi:type="xsd:double"&gt;74.19&lt;/D&gt;&lt;D xsi:type="xsd:double"&gt;73.63&lt;/D&gt;&lt;D xsi:type="xsd:double"&gt;73.07&lt;/D&gt;&lt;D xsi:type="xsd:double"&gt;72.91&lt;/D&gt;&lt;D xsi:type="xsd:double"&gt;71.92&lt;/D&gt;&lt;D xsi:type="xsd:double"&gt;72.24&lt;/D&gt;&lt;D xsi:type="xsd:double"&gt;73.64&lt;/D&gt;&lt;D xsi:type="xsd:double"&gt;72.47&lt;/D&gt;&lt;D xsi:type="xsd:double"&gt;72.39&lt;/D&gt;&lt;D xsi:type="xsd:double"&gt;72.73&lt;/D&gt;&lt;D xsi:type="xsd:double"&gt;73.51&lt;/D&gt;&lt;D xsi:type="xsd:double"&gt;71.22&lt;/D&gt;&lt;D xsi:type="xsd:double"&gt;71.36&lt;/D&gt;&lt;D xsi:type="xsd:double"&gt;71.44&lt;/D&gt;&lt;D xsi:type="xsd:double"&gt;72.8&lt;/D&gt;&lt;D xsi:type="xsd:double"&gt;73.39&lt;/D&gt;&lt;D xsi:type="xsd:double"&gt;73.66&lt;/D&gt;&lt;D xsi:type="xsd:double"&gt;74.72&lt;/D&gt;&lt;D xsi:type="xsd:double"&gt;74.1&lt;/D&gt;&lt;D xsi:type="xsd:double"&gt;73.03&lt;/D&gt;&lt;D xsi:type="xsd:double"&gt;73.5&lt;/D&gt;&lt;D xsi:type="xsd:double"&gt;73.44&lt;/D&gt;&lt;D xsi:type="xsd:double"&gt;73.18&lt;/D&gt;&lt;D xsi:type="xsd:double"&gt;72.89&lt;/D&gt;&lt;D xsi:type="xsd:double"&gt;72.33&lt;/D&gt;&lt;D xsi:type="xsd:double"&gt;70.65&lt;/D&gt;&lt;D xsi:type="xsd:double"&gt;72.81&lt;/D&gt;&lt;D xsi:type="xsd:double"&gt;73.68&lt;/D&gt;&lt;D xsi:type="xsd:double"&gt;73.49&lt;/D&gt;&lt;D xsi:type="xsd:double"&gt;72.71&lt;/D&gt;&lt;D xsi:type="xsd:double"&gt;73.21&lt;/D&gt;&lt;D xsi:type="xsd:double"&gt;73.31&lt;/D&gt;&lt;D xsi:type="xsd:double"&gt;73.85&lt;/D&gt;&lt;D xsi:type="xsd:double"&gt;72.89&lt;/D&gt;&lt;D xsi:type="xsd:double"&gt;73.87&lt;/D&gt;&lt;D xsi:type="xsd:double"&gt;72.39&lt;/D&gt;&lt;D xsi:type="xsd:double"&gt;73.06&lt;/D&gt;&lt;D xsi:type="xsd:double"&gt;73.08&lt;/D&gt;&lt;D xsi:type="xsd:double"&gt;73.07&lt;/D&gt;&lt;D xsi:type="xsd:double"&gt;73.2&lt;/D&gt;&lt;D xsi:type="xsd:double"&gt;72.56&lt;/D&gt;&lt;D xsi:type="xsd:double"&gt;73.14&lt;/D&gt;&lt;D xsi:type="xsd:double"&gt;72.08&lt;/D&gt;&lt;D xsi:type="xsd:double"&gt;72.08&lt;/D&gt;&lt;D xsi:type="xsd:double"&gt;70.07&lt;/D&gt;&lt;D xsi:type="xsd:double"&gt;72.7&lt;/D&gt;&lt;D xsi:type="xsd:double"&gt;71.95&lt;/D&gt;&lt;D xsi:type="xsd:double"&gt;71.64&lt;/D&gt;&lt;D xsi:type="xsd:double"&gt;71.78&lt;/D&gt;&lt;D xsi:type="xsd:double"&gt;70.74&lt;/D&gt;&lt;D xsi:type="xsd:double"&gt;71.94&lt;/D&gt;&lt;D xsi:type="xsd:double"&gt;72.37&lt;/D&gt;&lt;D xsi:type="xsd:double"&gt;72.65&lt;/D&gt;&lt;D xsi:type="xsd:double"&gt;69.42&lt;/D&gt;&lt;D xsi:type="xsd:double"&gt;68.53&lt;/D&gt;&lt;D xsi:type="xsd:double"&gt;67.87&lt;/D&gt;&lt;D xsi:type="xsd:double"&gt;66.63&lt;/D&gt;&lt;D xsi:type="xsd:double"&gt;68.19&lt;/D&gt;&lt;D xsi:type="xsd:double"&gt;66.42&lt;/D&gt;&lt;D xsi:type="xsd:double"&gt;67.69&lt;/D&gt;&lt;D xsi:type="xsd:double"&gt;66.99&lt;/D&gt;&lt;D xsi:type="xsd:double"&gt;66.16&lt;/D&gt;&lt;D xsi:type="xsd:double"&gt;66.48&lt;/D&gt;&lt;D xsi:type="xsd:double"&gt;65.57&lt;/D&gt;&lt;D xsi:type="xsd:double"&gt;65.36&lt;/D&gt;&lt;D xsi:type="xsd:double"&gt;63.98&lt;/D&gt;&lt;D xsi:type="xsd:double"&gt;61.89&lt;/D&gt;&lt;D xsi:type="xsd:double"&gt;61.74&lt;/D&gt;&lt;D xsi:type="xsd:double"&gt;60.63&lt;/D&gt;&lt;D xsi:type="xsd:double"&gt;61.8&lt;/D&gt;&lt;D xsi:type="xsd:double"&gt;60.75&lt;/D&gt;&lt;D xsi:type="xsd:double"&gt;59.98&lt;/D&gt;&lt;D xsi:type="xsd:double"&gt;58.96&lt;/D&gt;&lt;D xsi:type="xsd:double"&gt;58.29&lt;/D&gt;&lt;D xsi:type="xsd:double"&gt;59.1&lt;/D&gt;&lt;D xsi:type="xsd:double"&gt;58.4&lt;/D&gt;&lt;D xsi:type="xsd:double"&gt;58.82&lt;/D&gt;&lt;D xsi:type="xsd:double"&gt;58.79&lt;/D&gt;&lt;D xsi:type="xsd:double"&gt;58.8&lt;/D&gt;&lt;D xsi:type="xsd:double"&gt;58.61&lt;/D&gt;&lt;D xsi:type="xsd:double"&gt;58.12&lt;/D&gt;&lt;D xsi:type="xsd:double"&gt;58.04&lt;/D&gt;&lt;D xsi:type="xsd:double"&gt;57.69&lt;/D&gt;&lt;D xsi:type="xsd:double"&gt;57.2&lt;/D&gt;&lt;D xsi:type="xsd:double"&gt;57.79&lt;/D&gt;&lt;D xsi:type="xsd:double"&gt;58.5&lt;/D&gt;&lt;D xsi:type="xsd:double"&gt;58.38&lt;/D&gt;&lt;D xsi:type="xsd:double"&gt;57.71&lt;/D&gt;&lt;D xsi:type="xsd:double"&gt;55.6&lt;/D&gt;&lt;D xsi:type="xsd:double"&gt;56.19&lt;/D&gt;&lt;D xsi:type="xsd:double"&gt;56.1&lt;/D&gt;&lt;D xsi:type="xsd:double"&gt;55.65&lt;/D&gt;&lt;D xsi:type="xsd:double"&gt;55.81&lt;/D&gt;&lt;D xsi:type="xsd:double"&gt;55.95&lt;/D&gt;&lt;D xsi:type="xsd:double"&gt;55.6&lt;/D&gt;&lt;D xsi:type="xsd:double"&gt;54.81&lt;/D&gt;&lt;D xsi:type="xsd:double"&gt;54.39&lt;/D&gt;&lt;D xsi:type="xsd:double"&gt;54.31&lt;/D&gt;&lt;D xsi:type="xsd:double"&gt;54.06&lt;/D&gt;&lt;D xsi:type="xsd:double"&gt;54.38&lt;/D&gt;&lt;D xsi:type="xsd:double"&gt;54.35&lt;/D&gt;&lt;D xsi:type="xsd:double"&gt;54.31&lt;/D&gt;&lt;D xsi:type="xsd:double"&gt;51.82&lt;/D&gt;&lt;D xsi:type="xsd:double"&gt;53.28&lt;/D&gt;&lt;D xsi:type="xsd:double"&gt;48.92&lt;/D&gt;&lt;D xsi:type="xsd:double"&gt;50.78&lt;/D&gt;&lt;D xsi:type="xsd:double"&gt;51.25&lt;/D&gt;&lt;D xsi:type="xsd:double"&gt;53.14&lt;/D&gt;&lt;D xsi:type="xsd:double"&gt;54.63&lt;/D&gt;&lt;D xsi:type="xsd:double"&gt;54.85&lt;/D&gt;&lt;D xsi:type="xsd:double"&gt;54.04&lt;/D&gt;&lt;D xsi:type="xsd:double"&gt;54.79&lt;/D&gt;&lt;D xsi:type="xsd:double"&gt;56.49&lt;/D&gt;&lt;D xsi:type="xsd:double"&gt;56.81&lt;/D&gt;&lt;D xsi:type="xsd:double"&gt;57.07&lt;/D&gt;&lt;D xsi:type="xsd:double"&gt;57.31&lt;/D&gt;&lt;D xsi:type="xsd:double"&gt;56.86&lt;/D&gt;&lt;D xsi:type="xsd:double"&gt;56.73&lt;/D&gt;&lt;D xsi:type="xsd:double"&gt;57.24&lt;/D&gt;&lt;D xsi:type="xsd:double"&gt;56.97&lt;/D&gt;&lt;D xsi:type="xsd:double"&gt;57.86&lt;/D&gt;&lt;D xsi:type="xsd:double"&gt;56.14&lt;/D&gt;&lt;D xsi:type="xsd:double"&gt;55.22&lt;/D&gt;&lt;D xsi:type="xsd:double"&gt;55.95&lt;/D&gt;&lt;D xsi:type="xsd:double"&gt;54.69&lt;/D&gt;&lt;D xsi:type="xsd:double"&gt;54.09&lt;/D&gt;&lt;D xsi:type="xsd:double"&gt;55.68&lt;/D&gt;&lt;D xsi:type="xsd:double"&gt;54.94&lt;/D&gt;&lt;D xsi:type="xsd:double"&gt;56.05&lt;/D&gt;&lt;D xsi:type="xsd:double"&gt;54.57&lt;/D&gt;&lt;D xsi:type="xsd:double"&gt;54.32&lt;/D&gt;&lt;D xsi:type="xsd:double"&gt;54.67&lt;/D&gt;&lt;D xsi:type="xsd:double"&gt;55.95&lt;/D&gt;&lt;D xsi:type="xsd:double"&gt;57.81&lt;/D&gt;&lt;D xsi:type="xsd:double"&gt;57.55&lt;/D&gt;&lt;D xsi:type="xsd:double"&gt;57.47&lt;/D&gt;&lt;D xsi:type="xsd:double"&gt;57.59&lt;/D&gt;&lt;D xsi:type="xsd:double"&gt;58.46&lt;/D&gt;&lt;D xsi:type="xsd:double"&gt;58.28&lt;/D&gt;&lt;D xsi:type="xsd:double"&gt;57.44&lt;/D&gt;&lt;D xsi:type="xsd:double"&gt;56.68&lt;/D&gt;&lt;D xsi:type="xsd:double"&gt;56.35&lt;/D&gt;&lt;D xsi:type="xsd:double"&gt;55.16&lt;/D&gt;&lt;D xsi:type="xsd:double"&gt;55.07&lt;/D&gt;&lt;D xsi:type="xsd:double"&gt;55.14&lt;/D&gt;&lt;D xsi:type="xsd:double"&gt;54.14&lt;/D&gt;&lt;D xsi:type="xsd:double"&gt;55.22&lt;/D&gt;&lt;D xsi:type="xsd:double"&gt;54.96&lt;/D&gt;&lt;D xsi:type="xsd:double"&gt;54.35&lt;/D&gt;&lt;D xsi:type="xsd:double"&gt;53.38&lt;/D&gt;&lt;D xsi:type="xsd:double"&gt;53.97&lt;/D&gt;&lt;D xsi:type="xsd:double"&gt;55.27&lt;/D&gt;&lt;D xsi:type="xsd:double"&gt;54.42&lt;/D&gt;&lt;D xsi:type="xsd:double"&gt;54.3&lt;/D&gt;&lt;D xsi:type="xsd:double"&gt;54.55&lt;/D&gt;&lt;D xsi:type="xsd:double"&gt;55.9&lt;/D&gt;&lt;D xsi:type="xsd:double"&gt;55.67&lt;/D&gt;&lt;D xsi:type="xsd:double"&gt;56.11&lt;/D&gt;&lt;D xsi:type="xsd:double"&gt;55.68&lt;/D&gt;&lt;D xsi:type="xsd:double"&gt;54.83&lt;/D&gt;&lt;D xsi:type="xsd:double"&gt;54.54&lt;/D&gt;&lt;D xsi:type="xsd:double"&gt;54.79&lt;/D&gt;&lt;D xsi:type="xsd:double"&gt;54&lt;/D&gt;&lt;D xsi:type="xsd:double"&gt;53.49&lt;/D&gt;&lt;D xsi:type="xsd:double"&gt;53.52&lt;/D&gt;&lt;D xsi:type="xsd:double"&gt;54.32&lt;/D&gt;&lt;D xsi:type="xsd:double"&gt;53.72&lt;/D&gt;&lt;D xsi:type="xsd:double"&gt;54.4&lt;/D&gt;&lt;D xsi:type="xsd:double"&gt;52.84&lt;/D&gt;&lt;D xsi:type="xsd:double"&gt;51.12&lt;/D&gt;&lt;D xsi:type="xsd:double"&gt;50.89&lt;/D&gt;&lt;D xsi:type="xsd:double"&gt;51.19&lt;/D&gt;&lt;D xsi:type="xsd:double"&gt;51.46&lt;/D&gt;&lt;D xsi:type="xsd:double"&gt;51.97&lt;/D&gt;&lt;D xsi:type="xsd:double"&gt;52.71&lt;/D&gt;&lt;D xsi:type="xsd:double"&gt;52.77&lt;/D&gt;&lt;D xsi:type="xsd:double"&gt;52.34&lt;/D&gt;&lt;D xsi:type="xsd:double"&gt;52.59&lt;/D&gt;&lt;D xsi:type="xsd:double"&gt;52.11&lt;/D&gt;&lt;D xsi:type="xsd:double"&gt;53.57&lt;/D&gt;&lt;D xsi:type="xsd:double"&gt;55.58&lt;/D&gt;&lt;D xsi:type="xsd:double"&gt;55.99&lt;/D&gt;&lt;D xsi:type="xsd:double"&gt;55.48&lt;/D&gt;&lt;D xsi:type="xsd:double"&gt;55.5&lt;/D&gt;&lt;D xsi:type="xsd:double"&gt;53.93&lt;/D&gt;&lt;D xsi:type="xsd:double"&gt;53.67&lt;/D&gt;&lt;D xsi:type="xsd:double"&gt;54.96&lt;/D&gt;&lt;D xsi:type="xsd:double"&gt;55.52&lt;/D&gt;&lt;D xsi:type="xsd:double"&gt;56.21&lt;/D&gt;&lt;D xsi:type="xsd:double"&gt;55.81&lt;/D&gt;&lt;D xsi:type="xsd:double"&gt;56.71&lt;/D&gt;&lt;D xsi:type="xsd:double"&gt;57.43&lt;/D&gt;&lt;D xsi:type="xsd:double"&gt;58.14&lt;/D&gt;&lt;/FQL&gt;&lt;FQL&gt;&lt;Q&gt;EPU^FG_PRICE(0,-200D)&lt;/Q&gt;&lt;R&gt;201&lt;/R&gt;&lt;C&gt;1&lt;/C&gt;&lt;D xsi:type="xsd:double"&gt;57.14&lt;/D&gt;&lt;D xsi:type="xsd:double"&gt;57.8745&lt;/D&gt;&lt;D xsi:type="xsd:double"&gt;57.9154&lt;/D&gt;&lt;D xsi:type="xsd:double"&gt;58.4354&lt;/D&gt;&lt;D xsi:type="xsd:double"&gt;57.768&lt;/D&gt;&lt;D xsi:type="xsd:double"&gt;57.5472&lt;/D&gt;&lt;D xsi:type="xsd:double"&gt;56.45&lt;/D&gt;&lt;D xsi:type="xsd:double"&gt;56&lt;/D&gt;&lt;D xsi:type="xsd:double"&gt;56.6475&lt;/D&gt;&lt;D xsi:type="xsd:double"&gt;56.5&lt;/D&gt;&lt;D xsi:type="xsd:double"&gt;55.73&lt;/D&gt;&lt;D xsi:type="xsd:double"&gt;56.01&lt;/D&gt;&lt;D xsi:type="xsd:double"&gt;54.91&lt;/D&gt;&lt;D xsi:type="xsd:double"&gt;53.8&lt;/D&gt;&lt;D xsi:type="xsd:double"&gt;53.4188&lt;/D&gt;&lt;D xsi:type="xsd:double"&gt;52.9672&lt;/D&gt;&lt;D xsi:type="xsd:double"&gt;53.39&lt;/D&gt;&lt;D xsi:type="xsd:double"&gt;52.93&lt;/D&gt;&lt;D xsi:type="xsd:double"&gt;53.23&lt;/D&gt;&lt;D xsi:type="xsd:double"&gt;52.009&lt;/D&gt;&lt;D xsi:type="xsd:double"&gt;51.75&lt;/D&gt;&lt;D xsi:type="xsd:double"&gt;51.68&lt;/D&gt;&lt;D xsi:type="xsd:double"&gt;52.3821&lt;/D&gt;&lt;D xsi:type="xsd:double"&gt;52.1916&lt;/D&gt;&lt;D xsi:type="xsd:double"&gt;51.95&lt;/D&gt;&lt;D xsi:type="xsd:double"&gt;52.16&lt;/D&gt;&lt;D xsi:type="xsd:double"&gt;51.75&lt;/D&gt;&lt;D xsi:type="xsd:double"&gt;51.1309&lt;/D&gt;&lt;D xsi:type="xsd:double"&gt;51.72&lt;/D&gt;&lt;D xsi:type="xsd:double"&gt;50.7055&lt;/D&gt;&lt;D xsi:type="xsd:double"&gt;50.1833&lt;/D&gt;&lt;D xsi:type="xsd:double"&gt;49.7&lt;/D&gt;&lt;D xsi:type="xsd:double"&gt;49.27&lt;/D&gt;&lt;D xsi:type="xsd:double"&gt;48.35&lt;/D&gt;&lt;D xsi:type="xsd:double"&gt;48.65&lt;/D&gt;&lt;D xsi:type="xsd:double"&gt;47.99&lt;/D&gt;&lt;D xsi:type="xsd:double"&gt;49.44&lt;/D&gt;&lt;D xsi:type="xsd:double"&gt;49.15&lt;/D&gt;&lt;D xsi:type="xsd:double"&gt;49.61&lt;/D&gt;&lt;D xsi:type="xsd:double"&gt;49.98&lt;/D&gt;&lt;D xsi:type="xsd:double"&gt;50.3&lt;/D&gt;&lt;D xsi:type="xsd:double"&gt;49.55&lt;/D&gt;&lt;D xsi:type="xsd:double"&gt;48.93&lt;/D&gt;&lt;D xsi:type="xsd:double"&gt;48.32&lt;/D&gt;&lt;D xsi:type="xsd:double"&gt;48.2014&lt;/D&gt;&lt;D xsi:type="xsd:double"&gt;48.0038&lt;/D&gt;&lt;D xsi:type="xsd:double"&gt;48.12&lt;/D&gt;&lt;D xsi:type="xsd:double"&gt;48.69&lt;/D&gt;&lt;D xsi:type="xsd:double"&gt;48.83&lt;/D&gt;&lt;D xsi:type="xsd:double"&gt;49.12&lt;/D&gt;&lt;D xsi:type="xsd:double"&gt;48.81&lt;/D&gt;&lt;D xsi:type="xsd:double"&gt;49.3&lt;/D&gt;&lt;D xsi:type="xsd:double"&gt;49.62&lt;/D&gt;&lt;D xsi:type="xsd:double"&gt;50.06&lt;/D&gt;&lt;D xsi:type="xsd:double"&gt;49.75&lt;/D&gt;&lt;D xsi:type="xsd:double"&gt;48.8572&lt;/D&gt;&lt;D xsi:type="xsd:double"&gt;48.59&lt;/D&gt;&lt;D xsi:type="xsd:double"&gt;48.49&lt;/D&gt;&lt;D xsi:type="xsd:double"&gt;49.1078&lt;/D&gt;&lt;D xsi:type="xsd:double"&gt;47.3159&lt;/D&gt;&lt;D xsi:type="xsd:double"&gt;47.313&lt;/D&gt;&lt;D xsi:type="xsd:double"&gt;46.97&lt;/D&gt;&lt;D xsi:type="xsd:double"&gt;47.08&lt;/D&gt;&lt;D xsi:type="xsd:double"&gt;47.4137&lt;/D&gt;&lt;D xsi:type="xsd:double"&gt;47.62&lt;/D&gt;&lt;D xsi:type="xsd:double"&gt;47.7117&lt;/D&gt;&lt;D xsi:type="xsd:double"&gt;48.2913&lt;/D&gt;&lt;D xsi:type="xsd:double"&gt;48.5848&lt;/D&gt;&lt;D xsi:type="xsd:double"&gt;48.44&lt;/D&gt;&lt;D xsi:type="xsd:double"&gt;48.2311&lt;/D&gt;&lt;D xsi:type="xsd:double"&gt;48.53&lt;/D&gt;&lt;D xsi:type="xsd:double"&gt;48.5916&lt;/D&gt;&lt;D xsi:type="xsd:double"&gt;48.7961&lt;/D&gt;&lt;D xsi:type="xsd:double"&gt;48.065&lt;/D&gt;&lt;D xsi:type="xsd:double"&gt;47.95&lt;/D&gt;&lt;D xsi:type="xsd:double"&gt;47.72&lt;/D&gt;&lt;D xsi:type="xsd:double"&gt;46.64&lt;/D&gt;&lt;D xsi:type="xsd:double"&gt;46.6136&lt;/D&gt;&lt;D xsi:type="xsd:double"&gt;46.5428&lt;/D&gt;&lt;D xsi:type="xsd:double"&gt;46.83&lt;/D&gt;&lt;D xsi:type="xsd:double"&gt;46.76&lt;/D&gt;&lt;D xsi:type="xsd:double"&gt;45.76&lt;/D&gt;&lt;D xsi:type="xsd:double"&gt;45.66&lt;/D&gt;&lt;D xsi:type="xsd:double"&gt;45.57&lt;/D&gt;&lt;D xsi:type="xsd:double"&gt;45.16&lt;/D&gt;&lt;D xsi:type="xsd:double"&gt;44.57&lt;/D&gt;&lt;D xsi:type="xsd:double"&gt;45.06&lt;/D&gt;&lt;D xsi:type="xsd:double"&gt;44.95&lt;/D&gt;&lt;D xsi:type="xsd:double"&gt;45.11&lt;/D&gt;&lt;D xsi:type="xsd:double"&gt;44.74&lt;/D&gt;&lt;D xsi:type="xsd:double"&gt;45.3303&lt;/D&gt;&lt;D xsi:type="xsd:double"&gt;45.02&lt;/D&gt;&lt;D xsi:type="xsd:double"&gt;44.79&lt;/D&gt;&lt;D xsi:type="xsd:double"&gt;45.45&lt;/D&gt;&lt;D xsi:type="xsd:double"&gt;44.7003&lt;/D&gt;&lt;D xsi:type="xsd:double"&gt;44.44&lt;/D&gt;&lt;D xsi:type="xsd:double"&gt;43.74&lt;/D&gt;&lt;D xsi:type="xsd:double"&gt;44.33&lt;/D&gt;&lt;D xsi:type="xsd:double"&gt;44.8&lt;/D&gt;&lt;D xsi:type="xsd:double"&gt;44.6021&lt;/D&gt;&lt;D xsi:type="xsd:double"&gt;44.4285&lt;/D&gt;&lt;D xsi:type="xsd:double"&gt;44.55&lt;/D&gt;&lt;D xsi:type="xsd:double"&gt;43.98&lt;/D&gt;&lt;D xsi:type="xsd:double"&gt;43.836&lt;/D&gt;&lt;D xsi:type="xsd:double"&gt;43.48&lt;/D&gt;&lt;D xsi:type="xsd:double"&gt;43.2&lt;/D&gt;&lt;D xsi:type="xsd:double"&gt;43.3511&lt;/D&gt;&lt;D xsi:type="xsd:double"&gt;43.15&lt;/D&gt;&lt;D xsi:type="xsd:double"&gt;43.14&lt;/D&gt;&lt;D xsi:type="xsd:double"&gt;42.085&lt;/D&gt;&lt;D xsi:type="xsd:double"&gt;40.8059&lt;/D&gt;&lt;D xsi:type="xsd:double"&gt;41.46&lt;/D&gt;&lt;D xsi:type="xsd:double"&gt;38.53&lt;/D&gt;&lt;D xsi:type="xsd:double"&gt;39.07&lt;/D&gt;&lt;D xsi:type="xsd:double"&gt;40.05&lt;/D&gt;&lt;D xsi:type="xsd:double"&gt;43.42&lt;/D&gt;&lt;D xsi:type="xsd:double"&gt;44.85&lt;/D&gt;&lt;D xsi:type="xsd:double"&gt;44.57&lt;/D&gt;&lt;D xsi:type="xsd:double"&gt;43.89&lt;/D&gt;&lt;D xsi:type="xsd:double"&gt;44.2008&lt;/D&gt;&lt;D xsi:type="xsd:double"&gt;44.86&lt;/D&gt;&lt;D xsi:type="xsd:double"&gt;44.4931&lt;/D&gt;&lt;D xsi:type="xsd:double"&gt;45.2331&lt;/D&gt;&lt;D xsi:type="xsd:double"&gt;44.6&lt;/D&gt;&lt;D xsi:type="xsd:double"&gt;44.66&lt;/D&gt;&lt;D xsi:type="xsd:double"&gt;44.5894&lt;/D&gt;&lt;D xsi:type="xsd:double"&gt;44.48&lt;/D&gt;&lt;D xsi:type="xsd:double"&gt;44.2814&lt;/D&gt;&lt;D xsi:type="xsd:double"&gt;44.12&lt;/D&gt;&lt;D xsi:type="xsd:double"&gt;43.37&lt;/D&gt;&lt;D xsi:type="xsd:double"&gt;42.25&lt;/D&gt;&lt;D xsi:type="xsd:double"&gt;41.7471&lt;/D&gt;&lt;D xsi:type="xsd:double"&gt;41.1012&lt;/D&gt;&lt;D xsi:type="xsd:double"&gt;40.6935&lt;/D&gt;&lt;D xsi:type="xsd:double"&gt;41.5776&lt;/D&gt;&lt;D xsi:type="xsd:double"&gt;41.46&lt;/D&gt;&lt;D xsi:type="xsd:double"&gt;41.4694&lt;/D&gt;&lt;D xsi:type="xsd:double"&gt;40.4409&lt;/D&gt;&lt;D xsi:type="xsd:double"&gt;40.5245&lt;/D&gt;&lt;D xsi:type="xsd:double"&gt;40.9415&lt;/D&gt;&lt;D xsi:type="xsd:double"&gt;40.6676&lt;/D&gt;&lt;D xsi:type="xsd:double"&gt;41.4594&lt;/D&gt;&lt;D xsi:type="xsd:double"&gt;40.996&lt;/D&gt;&lt;D xsi:type="xsd:double"&gt;41.0138&lt;/D&gt;&lt;D xsi:type="xsd:double"&gt;41.09&lt;/D&gt;&lt;D xsi:type="xsd:double"&gt;42.13&lt;/D&gt;&lt;D xsi:type="xsd:double"&gt;41.6891&lt;/D&gt;&lt;D xsi:type="xsd:double"&gt;42.0243&lt;/D&gt;&lt;D xsi:type="xsd:double"&gt;42.28&lt;/D&gt;&lt;D xsi:type="xsd:double"&gt;42.18&lt;/D&gt;&lt;D xsi:type="xsd:double"&gt;41.7901&lt;/D&gt;&lt;D xsi:type="xsd:double"&gt;41.3003&lt;/D&gt;&lt;D xsi:type="xsd:double"&gt;42.41&lt;/D&gt;&lt;D xsi:type="xsd:double"&gt;41.8581&lt;/D&gt;&lt;D xsi:type="xsd:double"&gt;42.06&lt;/D&gt;&lt;D xsi:type="xsd:double"&gt;41.45&lt;/D&gt;&lt;D xsi:type="xsd:double"&gt;41.1&lt;/D&gt;&lt;D xsi:type="xsd:double"&gt;40.18&lt;/D&gt;&lt;D xsi:type="xsd:double"&gt;40.28&lt;/D&gt;&lt;D xsi:type="xsd:double"&gt;40.91&lt;/D&gt;&lt;D xsi:type="xsd:double"&gt;40.25&lt;/D&gt;&lt;D xsi:type="xsd:double"&gt;39.88&lt;/D&gt;&lt;D xsi:type="xsd:double"&gt;39.83&lt;/D&gt;&lt;D xsi:type="xsd:double"&gt;40.3765&lt;/D&gt;&lt;D xsi:type="xsd:double"&gt;40.3925&lt;/D&gt;&lt;D xsi:type="xsd:double"&gt;40.4344&lt;/D&gt;&lt;D xsi:type="xsd:double"&gt;40.84&lt;/D&gt;&lt;D xsi:type="xsd:double"&gt;40.44&lt;/D&gt;&lt;D xsi:type="xsd:double"&gt;40.75&lt;/D&gt;&lt;D xsi:type="xsd:double"&gt;40.87&lt;/D&gt;&lt;D xsi:type="xsd:double"&gt;40.47&lt;/D&gt;&lt;D xsi:type="xsd:double"&gt;39.93&lt;/D&gt;&lt;D xsi:type="xsd:double"&gt;40.06&lt;/D&gt;&lt;D xsi:type="xsd:double"&gt;40.32&lt;/D&gt;&lt;D xsi:type="xsd:double"&gt;39.96&lt;/D&gt;&lt;D xsi:type="xsd:double"&gt;40.2736&lt;/D&gt;&lt;D xsi:type="xsd:double"&gt;39.8662&lt;/D&gt;&lt;D xsi:type="xsd:double"&gt;39.961&lt;/D&gt;&lt;D xsi:type="xsd:double"&gt;39.612&lt;/D&gt;&lt;D xsi:type="xsd:double"&gt;39.31&lt;/D&gt;&lt;D xsi:type="xsd:double"&gt;40.0415&lt;/D&gt;&lt;D xsi:type="xsd:double"&gt;40.48&lt;/D&gt;&lt;D xsi:type="xsd:double"&gt;40.36&lt;/D&gt;&lt;D xsi:type="xsd:double"&gt;40.171&lt;/D&gt;&lt;D xsi:type="xsd:double"&gt;40.1862&lt;/D&gt;&lt;D xsi:type="xsd:double"&gt;40.0721&lt;/D&gt;&lt;D xsi:type="xsd:double"&gt;40.1827&lt;/D&gt;&lt;D xsi:type="xsd:double"&gt;41.05&lt;/D&gt;&lt;D xsi:type="xsd:double"&gt;42.46&lt;/D&gt;&lt;D xsi:type="xsd:double"&gt;42.87&lt;/D&gt;&lt;D xsi:type="xsd:double"&gt;43.51&lt;/D&gt;&lt;D xsi:type="xsd:double"&gt;44.2246&lt;/D&gt;&lt;D xsi:type="xsd:double"&gt;43.4122&lt;/D&gt;&lt;D xsi:type="xsd:double"&gt;43.99&lt;/D&gt;&lt;D xsi:type="xsd:double"&gt;42.88&lt;/D&gt;&lt;D xsi:type="xsd:double"&gt;43.39&lt;/D&gt;&lt;D xsi:type="xsd:double"&gt;43.1166&lt;/D&gt;&lt;D xsi:type="xsd:double"&gt;43.3425&lt;/D&gt;&lt;D xsi:type="xsd:double"&gt;42.96&lt;/D&gt;&lt;D xsi:type="xsd:double"&gt;42.64&lt;/D&gt;&lt;D xsi:type="xsd:double"&gt;43.14&lt;/D&gt;&lt;/FQL&gt;&lt;FQL&gt;&lt;Q&gt;ECH^FG_PRICE(0,-200D)&lt;/Q&gt;&lt;R&gt;201&lt;/R&gt;&lt;C&gt;1&lt;/C&gt;&lt;D xsi:type="xsd:double"&gt;33.6&lt;/D&gt;&lt;D xsi:type="xsd:double"&gt;33.4&lt;/D&gt;&lt;D xsi:type="xsd:double"&gt;33.76&lt;/D&gt;&lt;D xsi:type="xsd:double"&gt;33.8&lt;/D&gt;&lt;D xsi:type="xsd:double"&gt;33.22&lt;/D&gt;&lt;D xsi:type="xsd:double"&gt;34.02&lt;/D&gt;&lt;D xsi:type="xsd:double"&gt;32.89&lt;/D&gt;&lt;D xsi:type="xsd:double"&gt;32.695&lt;/D&gt;&lt;D xsi:type="xsd:double"&gt;33.23&lt;/D&gt;&lt;D xsi:type="xsd:double"&gt;33.83&lt;/D&gt;&lt;D xsi:type="xsd:double"&gt;33.4&lt;/D&gt;&lt;D xsi:type="xsd:double"&gt;33.05&lt;/D&gt;&lt;D xsi:type="xsd:double"&gt;32.73&lt;/D&gt;&lt;D xsi:type="xsd:double"&gt;32.81&lt;/D&gt;&lt;D xsi:type="xsd:double"&gt;32.58&lt;/D&gt;&lt;D xsi:type="xsd:double"&gt;32.55&lt;/D&gt;&lt;D xsi:type="xsd:double"&gt;32.44&lt;/D&gt;&lt;D xsi:type="xsd:double"&gt;32.71&lt;/D&gt;&lt;D xsi:type="xsd:double"&gt;32.8&lt;/D&gt;&lt;D xsi:type="xsd:double"&gt;31.9&lt;/D&gt;&lt;D xsi:type="xsd:double"&gt;32.04&lt;/D&gt;&lt;D xsi:type="xsd:double"&gt;32.19&lt;/D&gt;&lt;D xsi:type="xsd:double"&gt;32.55&lt;/D&gt;&lt;D xsi:type="xsd:double"&gt;32.4&lt;/D&gt;&lt;D xsi:type="xsd:double"&gt;32.27&lt;/D&gt;&lt;D xsi:type="xsd:double"&gt;32.54&lt;/D&gt;&lt;D xsi:type="xsd:double"&gt;31.97&lt;/D&gt;&lt;D xsi:type="xsd:double"&gt;31.47&lt;/D&gt;&lt;D xsi:type="xsd:double"&gt;31.41&lt;/D&gt;&lt;D xsi:type="xsd:double"&gt;30.74&lt;/D&gt;&lt;D xsi:type="xsd:double"&gt;30.09&lt;/D&gt;&lt;D xsi:type="xsd:double"&gt;30.26&lt;/D&gt;&lt;D xsi:type="xsd:double"&gt;30.24&lt;/D&gt;&lt;D xsi:type="xsd:double"&gt;29.98&lt;/D&gt;&lt;D xsi:type="xsd:double"&gt;29.83&lt;/D&gt;&lt;D xsi:type="xsd:double"&gt;29.48&lt;/D&gt;&lt;D xsi:type="xsd:double"&gt;29.83&lt;/D&gt;&lt;D xsi:type="xsd:double"&gt;29.78&lt;/D&gt;&lt;D xsi:type="xsd:double"&gt;30.34&lt;/D&gt;&lt;D xsi:type="xsd:double"&gt;30.49&lt;/D&gt;&lt;D xsi:type="xsd:double"&gt;30.41&lt;/D&gt;&lt;D xsi:type="xsd:double"&gt;30.39&lt;/D&gt;&lt;D xsi:type="xsd:double"&gt;30.3&lt;/D&gt;&lt;D xsi:type="xsd:double"&gt;30.16&lt;/D&gt;&lt;D xsi:type="xsd:double"&gt;30.23&lt;/D&gt;&lt;D xsi:type="xsd:double"&gt;29.77&lt;/D&gt;&lt;D xsi:type="xsd:double"&gt;29.89&lt;/D&gt;&lt;D xsi:type="xsd:double"&gt;30.21&lt;/D&gt;&lt;D xsi:type="xsd:double"&gt;30.51&lt;/D&gt;&lt;D xsi:type="xsd:double"&gt;31.1&lt;/D&gt;&lt;D xsi:type="xsd:double"&gt;31.04&lt;/D&gt;&lt;D xsi:type="xsd:double"&gt;31.41&lt;/D&gt;&lt;D xsi:type="xsd:double"&gt;31.02&lt;/D&gt;&lt;D xsi:type="xsd:double"&gt;31.82&lt;/D&gt;&lt;D xsi:type="xsd:double"&gt;31.85&lt;/D&gt;&lt;D xsi:type="xsd:double"&gt;31.51&lt;/D&gt;&lt;D xsi:type="xsd:double"&gt;31.45&lt;/D&gt;&lt;D xsi:type="xsd:double"&gt;31.05&lt;/D&gt;&lt;D xsi:type="xsd:double"&gt;31.26&lt;/D&gt;&lt;D xsi:type="xsd:double"&gt;30.86&lt;/D&gt;&lt;D xsi:type="xsd:double"&gt;30.96&lt;/D&gt;&lt;D xsi:type="xsd:double"&gt;30.03&lt;/D&gt;&lt;D xsi:type="xsd:double"&gt;30.1&lt;/D&gt;&lt;D xsi:type="xsd:double"&gt;30.34&lt;/D&gt;&lt;D xsi:type="xsd:double"&gt;30.45&lt;/D&gt;&lt;D xsi:type="xsd:double"&gt;31.11&lt;/D&gt;&lt;D xsi:type="xsd:double"&gt;31.83&lt;/D&gt;&lt;D xsi:type="xsd:double"&gt;32.51&lt;/D&gt;&lt;D xsi:type="xsd:double"&gt;32.54&lt;/D&gt;&lt;D xsi:type="xsd:double"&gt;31.82&lt;/D&gt;&lt;D xsi:type="xsd:double"&gt;31.75&lt;/D&gt;&lt;D xsi:type="xsd:double"&gt;31.84&lt;/D&gt;&lt;D xsi:type="xsd:double"&gt;32.17&lt;/D&gt;&lt;D xsi:type="xsd:double"&gt;31.88&lt;/D&gt;&lt;D xsi:type="xsd:double"&gt;31.58&lt;/D&gt;&lt;D xsi:type="xsd:double"&gt;31.53&lt;/D&gt;&lt;D xsi:type="xsd:double"&gt;31.5&lt;/D&gt;&lt;D xsi:type="xsd:double"&gt;32.08&lt;/D&gt;&lt;D xsi:type="xsd:double"&gt;32.17&lt;/D&gt;&lt;D xsi:type="xsd:double"&gt;32.75&lt;/D&gt;&lt;D xsi:type="xsd:double"&gt;32.85&lt;/D&gt;&lt;D xsi:type="xsd:double"&gt;32.635&lt;/D&gt;&lt;D xsi:type="xsd:double"&gt;32.69&lt;/D&gt;&lt;D xsi:type="xsd:double"&gt;32.75&lt;/D&gt;&lt;D xsi:type="xsd:double"&gt;32.96&lt;/D&gt;&lt;D xsi:type="xsd:double"&gt;32.61&lt;/D&gt;&lt;D xsi:type="xsd:double"&gt;33.07&lt;/D&gt;&lt;D xsi:type="xsd:double"&gt;33.24&lt;/D&gt;&lt;D xsi:type="xsd:double"&gt;32.56&lt;/D&gt;&lt;D xsi:type="xsd:double"&gt;32.35&lt;/D&gt;&lt;D xsi:type="xsd:double"&gt;32.2&lt;/D&gt;&lt;D xsi:type="xsd:double"&gt;32.15&lt;/D&gt;&lt;D xsi:type="xsd:double"&gt;31.75&lt;/D&gt;&lt;D xsi:type="xsd:double"&gt;31.62&lt;/D&gt;&lt;D xsi:type="xsd:double"&gt;31.58&lt;/D&gt;&lt;D xsi:type="xsd:double"&gt;31.35&lt;/D&gt;&lt;D xsi:type="xsd:double"&gt;31.07&lt;/D&gt;&lt;D xsi:type="xsd:double"&gt;31.13&lt;/D&gt;&lt;D xsi:type="xsd:double"&gt;31.44&lt;/D&gt;&lt;D xsi:type="xsd:double"&gt;31.24&lt;/D&gt;&lt;D xsi:type="xsd:double"&gt;31.67&lt;/D&gt;&lt;D xsi:type="xsd:double"&gt;31.7&lt;/D&gt;&lt;D xsi:type="xsd:double"&gt;31.19&lt;/D&gt;&lt;D xsi:type="xsd:double"&gt;30.91&lt;/D&gt;&lt;D xsi:type="xsd:double"&gt;30.05&lt;/D&gt;&lt;D xsi:type="xsd:double"&gt;29.95&lt;/D&gt;&lt;D xsi:type="xsd:double"&gt;29.43&lt;/D&gt;&lt;D xsi:type="xsd:double"&gt;29.35&lt;/D&gt;&lt;D xsi:type="xsd:double"&gt;29.13&lt;/D&gt;&lt;D xsi:type="xsd:double"&gt;28.39&lt;/D&gt;&lt;D xsi:type="xsd:double"&gt;27.51&lt;/D&gt;&lt;D xsi:type="xsd:double"&gt;28.24&lt;/D&gt;&lt;D xsi:type="xsd:double"&gt;26.5&lt;/D&gt;&lt;D xsi:type="xsd:double"&gt;27.09&lt;/D&gt;&lt;D xsi:type="xsd:double"&gt;28.19&lt;/D&gt;&lt;D xsi:type="xsd:double"&gt;30.07&lt;/D&gt;&lt;D xsi:type="xsd:double"&gt;29.91&lt;/D&gt;&lt;D xsi:type="xsd:double"&gt;30.2&lt;/D&gt;&lt;D xsi:type="xsd:double"&gt;29.82&lt;/D&gt;&lt;D xsi:type="xsd:double"&gt;29.76&lt;/D&gt;&lt;D xsi:type="xsd:double"&gt;30.17&lt;/D&gt;&lt;D xsi:type="xsd:double"&gt;30.27&lt;/D&gt;&lt;D xsi:type="xsd:double"&gt;30.76&lt;/D&gt;&lt;D xsi:type="xsd:double"&gt;30.41&lt;/D&gt;&lt;D xsi:type="xsd:double"&gt;30.3&lt;/D&gt;&lt;D xsi:type="xsd:double"&gt;30.52&lt;/D&gt;&lt;D xsi:type="xsd:double"&gt;30.94&lt;/D&gt;&lt;D xsi:type="xsd:double"&gt;30.9&lt;/D&gt;&lt;D xsi:type="xsd:double"&gt;30.71&lt;/D&gt;&lt;D xsi:type="xsd:double"&gt;30.06&lt;/D&gt;&lt;D xsi:type="xsd:double"&gt;29.76&lt;/D&gt;&lt;D xsi:type="xsd:double"&gt;29.34&lt;/D&gt;&lt;D xsi:type="xsd:double"&gt;29.39&lt;/D&gt;&lt;D xsi:type="xsd:double"&gt;29.16&lt;/D&gt;&lt;D xsi:type="xsd:double"&gt;29.77&lt;/D&gt;&lt;D xsi:type="xsd:double"&gt;29.69&lt;/D&gt;&lt;D xsi:type="xsd:double"&gt;29.39&lt;/D&gt;&lt;D xsi:type="xsd:double"&gt;28.9&lt;/D&gt;&lt;D xsi:type="xsd:double"&gt;28.36&lt;/D&gt;&lt;D xsi:type="xsd:double"&gt;28.62&lt;/D&gt;&lt;D xsi:type="xsd:double"&gt;28.74&lt;/D&gt;&lt;D xsi:type="xsd:double"&gt;28.89&lt;/D&gt;&lt;D xsi:type="xsd:double"&gt;28.93&lt;/D&gt;&lt;D xsi:type="xsd:double"&gt;28.88&lt;/D&gt;&lt;D xsi:type="xsd:double"&gt;28.67&lt;/D&gt;&lt;D xsi:type="xsd:double"&gt;28.9&lt;/D&gt;&lt;D xsi:type="xsd:double"&gt;28.6&lt;/D&gt;&lt;D xsi:type="xsd:double"&gt;28.42&lt;/D&gt;&lt;D xsi:type="xsd:double"&gt;29.15&lt;/D&gt;&lt;D xsi:type="xsd:double"&gt;29.14&lt;/D&gt;&lt;D xsi:type="xsd:double"&gt;28.54&lt;/D&gt;&lt;D xsi:type="xsd:double"&gt;28.31&lt;/D&gt;&lt;D xsi:type="xsd:double"&gt;28.29&lt;/D&gt;&lt;D xsi:type="xsd:double"&gt;28.24&lt;/D&gt;&lt;D xsi:type="xsd:double"&gt;28.23&lt;/D&gt;&lt;D xsi:type="xsd:double"&gt;27.89&lt;/D&gt;&lt;D xsi:type="xsd:double"&gt;27.83&lt;/D&gt;&lt;D xsi:type="xsd:double"&gt;27.23&lt;/D&gt;&lt;D xsi:type="xsd:double"&gt;27.33&lt;/D&gt;&lt;D xsi:type="xsd:double"&gt;27.57&lt;/D&gt;&lt;D xsi:type="xsd:double"&gt;26.73&lt;/D&gt;&lt;D xsi:type="xsd:double"&gt;26.52&lt;/D&gt;&lt;D xsi:type="xsd:double"&gt;26.62&lt;/D&gt;&lt;D xsi:type="xsd:double"&gt;26.91&lt;/D&gt;&lt;D xsi:type="xsd:double"&gt;26.7&lt;/D&gt;&lt;D xsi:type="xsd:double"&gt;26.4&lt;/D&gt;&lt;D xsi:type="xsd:double"&gt;26.26&lt;/D&gt;&lt;D xsi:type="xsd:double"&gt;25.78&lt;/D&gt;&lt;D xsi:type="xsd:double"&gt;25.52&lt;/D&gt;&lt;D xsi:type="xsd:double"&gt;25.66&lt;/D&gt;&lt;D xsi:type="xsd:double"&gt;25.43&lt;/D&gt;&lt;D xsi:type="xsd:double"&gt;25.14&lt;/D&gt;&lt;D xsi:type="xsd:double"&gt;25.07&lt;/D&gt;&lt;D xsi:type="xsd:double"&gt;25.16&lt;/D&gt;&lt;D xsi:type="xsd:double"&gt;25.14&lt;/D&gt;&lt;D xsi:type="xsd:double"&gt;24.91&lt;/D&gt;&lt;D xsi:type="xsd:double"&gt;24.56&lt;/D&gt;&lt;D xsi:type="xsd:double"&gt;24.77&lt;/D&gt;&lt;D xsi:type="xsd:double"&gt;25.04&lt;/D&gt;&lt;D xsi:type="xsd:double"&gt;25.04&lt;/D&gt;&lt;D xsi:type="xsd:double"&gt;25.14&lt;/D&gt;&lt;D xsi:type="xsd:double"&gt;25.09&lt;/D&gt;&lt;D xsi:type="xsd:double"&gt;25.13&lt;/D&gt;&lt;D xsi:type="xsd:double"&gt;25.05&lt;/D&gt;&lt;D xsi:type="xsd:double"&gt;25.18&lt;/D&gt;&lt;D xsi:type="xsd:double"&gt;25.04&lt;/D&gt;&lt;D xsi:type="xsd:double"&gt;24.95&lt;/D&gt;&lt;D xsi:type="xsd:double"&gt;25.41&lt;/D&gt;&lt;D xsi:type="xsd:double"&gt;25.59&lt;/D&gt;&lt;D xsi:type="xsd:double"&gt;25.76&lt;/D&gt;&lt;D xsi:type="xsd:double"&gt;25.89&lt;/D&gt;&lt;D xsi:type="xsd:double"&gt;25.97&lt;/D&gt;&lt;D xsi:type="xsd:double"&gt;25.9&lt;/D&gt;&lt;D xsi:type="xsd:double"&gt;26.05&lt;/D&gt;&lt;D xsi:type="xsd:double"&gt;25.64&lt;/D&gt;&lt;D xsi:type="xsd:double"&gt;25.75&lt;/D&gt;&lt;D xsi:type="xsd:double"&gt;25.54&lt;/D&gt;&lt;D xsi:type="xsd:double"&gt;25.64&lt;/D&gt;&lt;D xsi:type="xsd:double"&gt;25.52&lt;/D&gt;&lt;D xsi:type="xsd:double"&gt;25.35&lt;/D&gt;&lt;D xsi:type="xsd:double"&gt;25.37&lt;/D&gt;&lt;/FQL&gt;&lt;FQL&gt;&lt;Q&gt;EWD^FG_TOTAL_RETURNC(-5AY,0,AM)&lt;/Q&gt;&lt;R&gt;61&lt;/R&gt;&lt;C&gt;1&lt;/C&gt;&lt;D xsi:type="xsd:double"&gt;1.908505&lt;/D&gt;&lt;D xsi:type="xsd:double"&gt;-0.3855765&lt;/D&gt;&lt;D xsi:type="xsd:double"&gt;7.4094534&lt;/D&gt;&lt;D xsi:type="xsd:double"&gt;3.8862705&lt;/D&gt;&lt;D xsi:type="xsd:double"&gt;2.1467686&lt;/D&gt;&lt;D xsi:type="xsd:double"&gt;4.521024&lt;/D&gt;&lt;D xsi:type="xsd:double"&gt;4.3020844&lt;/D&gt;&lt;D xsi:type="xsd:double"&gt;8.33894&lt;/D&gt;&lt;D xsi:type="xsd:double"&gt;-0.20691752&lt;/D&gt;&lt;D xsi:type="xsd:double"&gt;-3.1240165&lt;/D&gt;&lt;D xsi:type="xsd:double"&gt;2.6719213&lt;/D&gt;&lt;D xsi:type="xsd:double"&gt;1.0238886&lt;/D&gt;&lt;D xsi:type="xsd:double"&gt;-0.71790814&lt;/D&gt;&lt;D xsi:type="xsd:double"&gt;0.12761354&lt;/D&gt;&lt;D xsi:type="xsd:double"&gt;2.803743&lt;/D&gt;&lt;D xsi:type="xsd:double"&gt;-6.6415367&lt;/D&gt;&lt;D xsi:type="xsd:double"&gt;-0.9544313&lt;/D&gt;&lt;D xsi:type="xsd:double"&gt;-8.780819&lt;/D&gt;&lt;D xsi:type="xsd:double"&gt;1.1874676&lt;/D&gt;&lt;D xsi:type="xsd:double"&gt;-5.368286&lt;/D&gt;&lt;D xsi:type="xsd:double"&gt;-9.498686&lt;/D&gt;&lt;D xsi:type="xsd:double"&gt;-6.9749236&lt;/D&gt;&lt;D xsi:type="xsd:double"&gt;-0.8061886&lt;/D&gt;&lt;D xsi:type="xsd:double"&gt;7.15214&lt;/D&gt;&lt;D xsi:type="xsd:double"&gt;-10.406548&lt;/D&gt;&lt;D xsi:type="xsd:double"&gt;-1.5238762&lt;/D&gt;&lt;D xsi:type="xsd:double"&gt;12.24209&lt;/D&gt;&lt;D xsi:type="xsd:double"&gt;0.26358366&lt;/D&gt;&lt;D xsi:type="xsd:double"&gt;8.48186&lt;/D&gt;&lt;D xsi:type="xsd:double"&gt;1.4164329&lt;/D&gt;&lt;D xsi:type="xsd:double"&gt;-8.603346&lt;/D&gt;&lt;D xsi:type="xsd:double"&gt;12.102688&lt;/D&gt;&lt;D xsi:type="xsd:double"&gt;-2.0992398&lt;/D&gt;&lt;D xsi:type="xsd:double"&gt;0.05569458&lt;/D&gt;&lt;D xsi:type="xsd:double"&gt;2.699697&lt;/D&gt;&lt;D xsi:type="xsd:double"&gt;-11.30082&lt;/D&gt;&lt;D xsi:type="xsd:double"&gt;0.56523085&lt;/D&gt;&lt;D xsi:type="xsd:double"&gt;-1.1696875&lt;/D&gt;&lt;D xsi:type="xsd:double"&gt;8.853364&lt;/D&gt;&lt;D xsi:type="xsd:double"&gt;11.522174&lt;/D&gt;&lt;D xsi:type="xsd:double"&gt;-5.3409815&lt;/D&gt;&lt;D xsi:type="xsd:double"&gt;5.126095&lt;/D&gt;&lt;D xsi:type="xsd:double"&gt;4.6936154&lt;/D&gt;&lt;D xsi:type="xsd:double"&gt;-4.383564&lt;/D&gt;&lt;D xsi:type="xsd:double"&gt;7.0851803&lt;/D&gt;&lt;D xsi:type="xsd:double"&gt;0.37549734&lt;/D&gt;&lt;D xsi:type="xsd:double"&gt;0.64023733&lt;/D&gt;&lt;D xsi:type="xsd:double"&gt;-1.4925361&lt;/D&gt;&lt;D xsi:type="xsd:double"&gt;3.2041788&lt;/D&gt;&lt;D xsi:type="xsd:double"&gt;-0.8423567&lt;/D&gt;&lt;D xsi:type="xsd:double"&gt;-7.0145607&lt;/D&gt;&lt;D xsi:type="xsd:double"&gt;-1.9577146&lt;/D&gt;&lt;D xsi:type="xsd:double"&gt;4.47284&lt;/D&gt;&lt;D xsi:type="xsd:double"&gt;12.869513&lt;/D&gt;&lt;D xsi:type="xsd:double"&gt;0.8579731&lt;/D&gt;&lt;D xsi:type="xsd:double"&gt;-6.201023&lt;/D&gt;&lt;D xsi:type="xsd:double"&gt;8.854413&lt;/D&gt;&lt;D xsi:type="xsd:double"&gt;-1.4042258&lt;/D&gt;&lt;D xsi:type="xsd:double"&gt;1.5234232&lt;/D&gt;&lt;D xsi:type="xsd:double"&gt;3.6506057&lt;/D&gt;&lt;D xsi:type="xsd:double"&gt;2.7657747&lt;/D&gt;&lt;/FQL&gt;&lt;FQL&gt;&lt;Q&gt;QQQ^FG_TOTAL_RETURNC(-5AY,0,AM)&lt;/Q&gt;&lt;R&gt;61&lt;/R&gt;&lt;C&gt;1&lt;/C&gt;&lt;D xsi:type="xsd:double"&gt;-3.993237&lt;/D&gt;&lt;D xsi:type="xsd:double"&gt;8.265722&lt;/D&gt;&lt;D xsi:type="xsd:double"&gt;0.5545616&lt;/D&gt;&lt;D xsi:type="xsd:double"&gt;6.876707&lt;/D&gt;&lt;D xsi:type="xsd:double"&gt;0.7632971&lt;/D&gt;&lt;D xsi:type="xsd:double"&gt;6.6087365&lt;/D&gt;&lt;D xsi:type="xsd:double"&gt;-6.144911&lt;/D&gt;&lt;D xsi:type="xsd:double"&gt;9.740305&lt;/D&gt;&lt;D xsi:type="xsd:double"&gt;-5.786383&lt;/D&gt;&lt;D xsi:type="xsd:double"&gt;6.3341856&lt;/D&gt;&lt;D xsi:type="xsd:double"&gt;4.48941&lt;/D&gt;&lt;D xsi:type="xsd:double"&gt;1.2891412&lt;/D&gt;&lt;D xsi:type="xsd:double"&gt;3.208077&lt;/D&gt;&lt;D xsi:type="xsd:double"&gt;-0.20282269&lt;/D&gt;&lt;D xsi:type="xsd:double"&gt;7.8089356&lt;/D&gt;&lt;D xsi:type="xsd:double"&gt;-4.191661&lt;/D&gt;&lt;D xsi:type="xsd:double"&gt;-3.6064804&lt;/D&gt;&lt;D </t>
        </r>
      </text>
    </comment>
    <comment ref="A3" authorId="0" shapeId="0" xr:uid="{63ECB971-BA11-43FD-9C49-1B467D0A2337}">
      <text>
        <r>
          <rPr>
            <b/>
            <sz val="9"/>
            <color indexed="81"/>
            <rFont val="Tahoma"/>
            <charset val="1"/>
          </rPr>
          <t>xsi:type="xsd:double"&gt;-7.8369913&lt;/D&gt;&lt;D xsi:type="xsd:double"&gt;2.9223084&lt;/D&gt;&lt;D xsi:type="xsd:double"&gt;-3.522265&lt;/D&gt;&lt;D xsi:type="xsd:double"&gt;-14.039385&lt;/D&gt;&lt;D xsi:type="xsd:double"&gt;-5.6502047&lt;/D&gt;&lt;D xsi:type="xsd:double"&gt;5.5528045&lt;/D&gt;&lt;D xsi:type="xsd:double"&gt;13.780236&lt;/D&gt;&lt;D xsi:type="xsd:double"&gt;-12.135565&lt;/D&gt;&lt;D xsi:type="xsd:double"&gt;-5.999005&lt;/D&gt;&lt;D xsi:type="xsd:double"&gt;4.913807&lt;/D&gt;&lt;D xsi:type="xsd:double"&gt;-3.7111163&lt;/D&gt;&lt;D xsi:type="xsd:double"&gt;1.5698075&lt;/D&gt;&lt;D xsi:type="xsd:double"&gt;8.377719&lt;/D&gt;&lt;D xsi:type="xsd:double"&gt;1.3946056&lt;/D&gt;&lt;D xsi:type="xsd:double"&gt;4.5821667&lt;/D&gt;&lt;D xsi:type="xsd:double"&gt;5.7736993&lt;/D&gt;&lt;D xsi:type="xsd:double"&gt;9.090638&lt;/D&gt;&lt;D xsi:type="xsd:double"&gt;4.9845934&lt;/D&gt;&lt;D xsi:type="xsd:double"&gt;-7.1576653&lt;/D&gt;&lt;D xsi:type="xsd:double"&gt;3.6482692&lt;/D&gt;&lt;D xsi:type="xsd:double"&gt;-1.9667625&lt;/D&gt;&lt;D xsi:type="xsd:double"&gt;6.238818&lt;/D&gt;&lt;D xsi:type="xsd:double"&gt;5.6595683&lt;/D&gt;&lt;D xsi:type="xsd:double"&gt;1.5050173&lt;/D&gt;&lt;D xsi:type="xsd:double"&gt;4.256761&lt;/D&gt;&lt;D xsi:type="xsd:double"&gt;1.7380357&lt;/D&gt;&lt;D xsi:type="xsd:double"&gt;-3.2161474&lt;/D&gt;&lt;D xsi:type="xsd:double"&gt;6.69564&lt;/D&gt;&lt;D xsi:type="xsd:double"&gt;7.404375&lt;/D&gt;&lt;D xsi:type="xsd:double"&gt;-1.0201037&lt;/D&gt;&lt;D xsi:type="xsd:double"&gt;-0.9301543&lt;/D&gt;&lt;D xsi:type="xsd:double"&gt;-0.7557392&lt;/D&gt;&lt;D xsi:type="xsd:double"&gt;5.032003&lt;/D&gt;&lt;D xsi:type="xsd:double"&gt;1.1224151&lt;/D&gt;&lt;D xsi:type="xsd:double"&gt;3.2898664&lt;/D&gt;&lt;D xsi:type="xsd:double"&gt;1.1816502&lt;/D&gt;&lt;D xsi:type="xsd:double"&gt;3.3790827&lt;/D&gt;&lt;D xsi:type="xsd:double"&gt;-12.019575&lt;/D&gt;&lt;D xsi:type="xsd:double"&gt;-6.2781153&lt;/D&gt;&lt;D xsi:type="xsd:double"&gt;17.43076&lt;/D&gt;&lt;D xsi:type="xsd:double"&gt;1.4342904&lt;/D&gt;&lt;D xsi:type="xsd:double"&gt;6.2182665&lt;/D&gt;&lt;D xsi:type="xsd:double"&gt;2.8239965&lt;/D&gt;&lt;D xsi:type="xsd:double"&gt;3.1553864&lt;/D&gt;&lt;/FQL&gt;&lt;FQL&gt;&lt;Q&gt;EWG^FG_TOTAL_RETURNC(-5AY,0,AM)&lt;/Q&gt;&lt;R&gt;61&lt;/R&gt;&lt;C&gt;1&lt;/C&gt;&lt;D xsi:type="xsd:double"&gt;0.96731186&lt;/D&gt;&lt;D xsi:type="xsd:double"&gt;-2.1803737&lt;/D&gt;&lt;D xsi:type="xsd:double"&gt;1.2495756&lt;/D&gt;&lt;D xsi:type="xsd:double"&gt;8.217692&lt;/D&gt;&lt;D xsi:type="xsd:double"&gt;-0.62422156&lt;/D&gt;&lt;D xsi:type="xsd:double"&gt;2.3555279&lt;/D&gt;&lt;D xsi:type="xsd:double"&gt;2.5467873&lt;/D&gt;&lt;D xsi:type="xsd:double"&gt;5.894673&lt;/D&gt;&lt;D xsi:type="xsd:double"&gt;0.11303425&lt;/D&gt;&lt;D xsi:type="xsd:double"&gt;-1.3148248&lt;/D&gt;&lt;D xsi:type="xsd:double"&gt;-0.2036035&lt;/D&gt;&lt;D xsi:type="xsd:double"&gt;1.6613245&lt;/D&gt;&lt;D xsi:type="xsd:double"&gt;-2.40826&lt;/D&gt;&lt;D xsi:type="xsd:double"&gt;-1.7332554&lt;/D&gt;&lt;D xsi:type="xsd:double"&gt;2.3617387&lt;/D&gt;&lt;D xsi:type="xsd:double"&gt;-6.2053323&lt;/D&gt;&lt;D xsi:type="xsd:double"&gt;2.7329683&lt;/D&gt;&lt;D xsi:type="xsd:double"&gt;-4.61632&lt;/D&gt;&lt;D xsi:type="xsd:double"&gt;-7.3397455&lt;/D&gt;&lt;D xsi:type="xsd:double"&gt;-6.2262177&lt;/D&gt;&lt;D xsi:type="xsd:double"&gt;-5.71745&lt;/D&gt;&lt;D xsi:type="xsd:double"&gt;-4.5309663&lt;/D&gt;&lt;D xsi:type="xsd:double"&gt;-6.210393&lt;/D&gt;&lt;D xsi:type="xsd:double"&gt;5.360353&lt;/D&gt;&lt;D xsi:type="xsd:double"&gt;-7.6100826&lt;/D&gt;&lt;D xsi:type="xsd:double"&gt;-2.0360947&lt;/D&gt;&lt;D xsi:type="xsd:double"&gt;17.76098&lt;/D&gt;&lt;D xsi:type="xsd:double"&gt;-1.2905419&lt;/D&gt;&lt;D xsi:type="xsd:double"&gt;12.601625&lt;/D&gt;&lt;D xsi:type="xsd:double"&gt;1.6245484&lt;/D&gt;&lt;D xsi:type="xsd:double"&gt;-6.0745955&lt;/D&gt;&lt;D xsi:type="xsd:double"&gt;10.438728&lt;/D&gt;&lt;D xsi:type="xsd:double"&gt;-0.4109621&lt;/D&gt;&lt;D xsi:type="xsd:double"&gt;2.1452427&lt;/D&gt;&lt;D xsi:type="xsd:double"&gt;1.4873743&lt;/D&gt;&lt;D xsi:type="xsd:double"&gt;-6.4758005&lt;/D&gt;&lt;D xsi:type="xsd:double"&gt;-1.1297405&lt;/D&gt;&lt;D xsi:type="xsd:double"&gt;-6.118685&lt;/D&gt;&lt;D xsi:type="xsd:double"&gt;9.89399&lt;/D&gt;&lt;D xsi:type="xsd:double"&gt;4.465878&lt;/D&gt;&lt;D xsi:type="xsd:double"&gt;-1.739043&lt;/D&gt;&lt;D xsi:type="xsd:double"&gt;2.714932&lt;/D&gt;&lt;D xsi:type="xsd:double"&gt;5.015242&lt;/D&gt;&lt;D xsi:type="xsd:double"&gt;-3.0655026&lt;/D&gt;&lt;D xsi:type="xsd:double"&gt;7.9227567&lt;/D&gt;&lt;D xsi:type="xsd:double"&gt;-4.2654753&lt;/D&gt;&lt;D xsi:type="xsd:double"&gt;2.9382586&lt;/D&gt;&lt;D xsi:type="xsd:double"&gt;0.70557594&lt;/D&gt;&lt;D xsi:type="xsd:double"&gt;3.7579656&lt;/D&gt;&lt;D xsi:type="xsd:double"&gt;2.394104&lt;/D&gt;&lt;D xsi:type="xsd:double"&gt;-5.2757797&lt;/D&gt;&lt;D xsi:type="xsd:double"&gt;1.4873385&lt;/D&gt;&lt;D xsi:type="xsd:double"&gt;3.3676386&lt;/D&gt;&lt;D xsi:type="xsd:double"&gt;11.3122225&lt;/D&gt;&lt;D xsi:type="xsd:double"&gt;6.531167&lt;/D&gt;&lt;D xsi:type="xsd:double"&gt;-4.8588157&lt;/D&gt;&lt;D xsi:type="xsd:double"&gt;9.224594&lt;/D&gt;&lt;D xsi:type="xsd:double"&gt;0.23323298&lt;/D&gt;&lt;D xsi:type="xsd:double"&gt;4.5928597&lt;/D&gt;&lt;D xsi:type="xsd:double"&gt;0.7595539&lt;/D&gt;&lt;D xsi:type="xsd:double"&gt;-2.3557127&lt;/D&gt;&lt;/FQL&gt;&lt;FQL&gt;&lt;Q&gt;KSA^FG_TOTAL_RETURNC(-5AY,0,AM)&lt;/Q&gt;&lt;R&gt;61&lt;/R&gt;&lt;C&gt;1&lt;/C&gt;&lt;D xsi:type="xsd:double"&gt;4.808712&lt;/D&gt;&lt;D xsi:type="xsd:double"&gt;3.1480193&lt;/D&gt;&lt;D xsi:type="xsd:double"&gt;-0.25973916&lt;/D&gt;&lt;D xsi:type="xsd:double"&gt;2.296996&lt;/D&gt;&lt;D xsi:type="xsd:double"&gt;2.0427704&lt;/D&gt;&lt;D xsi:type="xsd:double"&gt;1.3450146&lt;/D&gt;&lt;D xsi:type="xsd:double"&gt;5.1543117&lt;/D&gt;&lt;D xsi:type="xsd:double"&gt;7.4552417&lt;/D&gt;&lt;D xsi:type="xsd:double"&gt;4.452336&lt;/D&gt;&lt;D xsi:type="xsd:double"&gt;2.5795102&lt;/D&gt;&lt;D xsi:type="xsd:double"&gt;0.4889369&lt;/D&gt;&lt;D xsi:type="xsd:double"&gt;5.09603&lt;/D&gt;&lt;D xsi:type="xsd:double"&gt;1.5838146&lt;/D&gt;&lt;D xsi:type="xsd:double"&gt;3.7179232&lt;/D&gt;&lt;D xsi:type="xsd:double"&gt;-0.32378435&lt;/D&gt;&lt;D xsi:type="xsd:double"&gt;-4.727954&lt;/D&gt;&lt;D xsi:type="xsd:double"&gt;9.215713&lt;/D&gt;&lt;D xsi:type="xsd:double"&gt;2.515161&lt;/D&gt;&lt;D xsi:type="xsd:double"&gt;3.3954024&lt;/D&gt;&lt;D xsi:type="xsd:double"&gt;8.093214&lt;/D&gt;&lt;D xsi:type="xsd:double"&gt;-10.976094&lt;/D&gt;&lt;D xsi:type="xsd:double"&gt;-6.071419&lt;/D&gt;&lt;D xsi:type="xsd:double"&gt;-1.9834697&lt;/D&gt;&lt;D xsi:type="xsd:double"&gt;10.3107815&lt;/D&gt;&lt;D xsi:type="xsd:double"&gt;-6.7700443&lt;/D&gt;&lt;D xsi:type="xsd:double"&gt;0.96040964&lt;/D&gt;&lt;D xsi:type="xsd:double"&gt;-5.75406&lt;/D&gt;&lt;D xsi:type="xsd:double"&gt;-8.23254&lt;/D&gt;&lt;D xsi:type="xsd:double"&gt;4.1485906&lt;/D&gt;&lt;D xsi:type="xsd:double"&gt;-1.1976004&lt;/D&gt;&lt;D xsi:type="xsd:double"&gt;-5.0592957&lt;/D&gt;&lt;D xsi:type="xsd:double"&gt;12.628376&lt;/D&gt;&lt;D xsi:type="xsd:double"&gt;2.2917628&lt;/D&gt;&lt;D xsi:type="xsd:double"&gt;2.1868825&lt;/D&gt;&lt;D xsi:type="xsd:double"&gt;1.0019183&lt;/D&gt;&lt;D xsi:type="xsd:double"&gt;-4.08597&lt;/D&gt;&lt;D xsi:type="xsd:double"&gt;-3.3735514&lt;/D&gt;&lt;D xsi:type="xsd:double"&gt;-4.001027&lt;/D&gt;&lt;D xsi:type="xsd:double"&gt;5.3889155&lt;/D&gt;&lt;D xsi:type="xsd:double"&gt;5.3652406&lt;/D&gt;&lt;D xsi:type="xsd:double"&gt;2.054131&lt;/D&gt;&lt;D xsi:type="xsd:double"&gt;5.767858&lt;/D&gt;&lt;D xsi:type="xsd:double"&gt;0.44882298&lt;/D&gt;&lt;D xsi:type="xsd:double"&gt;-2.9713988&lt;/D&gt;&lt;D xsi:type="xsd:double"&gt;-2.026254&lt;/D&gt;&lt;D xsi:type="xsd:double"&gt;-1.602006&lt;/D&gt;&lt;D xsi:type="xsd:double"&gt;2.303028&lt;/D&gt;&lt;D xsi:type="xsd:double"&gt;-1.4928937&lt;/D&gt;&lt;D xsi:type="xsd:double"&gt;0.12028217&lt;/D&gt;&lt;D xsi:type="xsd:double"&gt;0.07208586&lt;/D&gt;&lt;D xsi:type="xsd:double"&gt;-0.4321754&lt;/D&gt;&lt;D xsi:type="xsd:double"&gt;-0.77205896&lt;/D&gt;&lt;D xsi:type="xsd:double"&gt;3.8742304&lt;/D&gt;&lt;D xsi:type="xsd:double"&gt;0.500834&lt;/D&gt;&lt;D xsi:type="xsd:double"&gt;-3.6782146&lt;/D&gt;&lt;D xsi:type="xsd:double"&gt;-0.98546743&lt;/D&gt;&lt;D xsi:type="xsd:double"&gt;0&lt;/D&gt;&lt;D xsi:type="xsd:double"&gt;-8.000887&lt;/D&gt;&lt;D xsi:type="xsd:double"&gt;4.867983&lt;/D&gt;&lt;D xsi:type="xsd:double"&gt;-0.7867813&lt;/D&gt;&lt;D xsi:type="xsd:double"&gt;-0.15860796&lt;/D&gt;&lt;/FQL&gt;&lt;FQL&gt;&lt;Q&gt;SET-BKK^FG_TOTAL_RETURNC(-5AY,0,AM)&lt;/Q&gt;&lt;R&gt;61&lt;/R&gt;&lt;C&gt;1&lt;/C&gt;&lt;D xsi:type="xsd:double"&gt;-3.1365812&lt;/D&gt;&lt;D xsi:type="xsd:double"&gt;-4.2463837&lt;/D&gt;&lt;D xsi:type="xsd:double"&gt;10.611332&lt;/D&gt;&lt;D xsi:type="xsd:double"&gt;8.631897&lt;/D&gt;&lt;D xsi:type="xsd:double"&gt;1.8719912&lt;/D&gt;&lt;D xsi:type="xsd:double"&gt;0.059604645&lt;/D&gt;&lt;D xsi:type="xsd:double"&gt;3.824532&lt;/D&gt;&lt;D xsi:type="xsd:double"&gt;-1.2659192&lt;/D&gt;&lt;D xsi:type="xsd:double"&gt;1.1517406&lt;/D&gt;&lt;D xsi:type="xsd:double"&gt;2.947402&lt;/D&gt;&lt;D xsi:type="xsd:double"&gt;-2.3937047&lt;/D&gt;&lt;D xsi:type="xsd:double"&gt;-1.4291406&lt;/D&gt;&lt;D xsi:type="xsd:double"&gt;4.754269&lt;/D&gt;&lt;D xsi:type="xsd:double"&gt;1.1238575&lt;/D&gt;&lt;D xsi:type="xsd:double"&gt;0.43189526&lt;/D&gt;&lt;D xsi:type="xsd:double"&gt;-0.5626857&lt;/D&gt;&lt;D xsi:type="xsd:double"&gt;1.1292934&lt;/D&gt;&lt;D xsi:type="xsd:double"&gt;3.188026&lt;/D&gt;&lt;D xsi:type="xsd:double"&gt;-2.0248652&lt;/D&gt;&lt;D xsi:type="xsd:double"&gt;-0.6225705&lt;/D&gt;&lt;D xsi:type="xsd:double"&gt;-2.8614163&lt;/D&gt;&lt;D xsi:type="xsd:double"&gt;-3.7609577&lt;/D&gt;&lt;D xsi:type="xsd:double"&gt;-0.93497634&lt;/D&gt;&lt;D xsi:type="xsd:double"&gt;5.9075117&lt;/D&gt;&lt;D xsi:type="xsd:double"&gt;-0.3465593&lt;/D&gt;&lt;D xsi:type="xsd:double"&gt;-2.4558425&lt;/D&gt;&lt;D xsi:type="xsd:double"&gt;1.6989827&lt;/D&gt;&lt;D xsi:type="xsd:double"&gt;0.10077953&lt;/D&gt;&lt;D xsi:type="xsd:double"&gt;4.103124&lt;/D&gt;&lt;D xsi:type="xsd:double"&gt;-2.003628&lt;/D&gt;&lt;D xsi:type="xsd:double"&gt;-5.32794&lt;/D&gt;&lt;D xsi:type="xsd:double"&gt;1.9300699&lt;/D&gt;&lt;D xsi:type="xsd:double"&gt;-4.2136965&lt;/D&gt;&lt;D xsi:type="xsd:double"&gt;2.141893&lt;/D&gt;&lt;D xsi:type="xsd:double"&gt;-1.5448332&lt;/D&gt;&lt;D xsi:type="xsd:double"&gt;-1.0538697&lt;/D&gt;&lt;D xsi:type="xsd:double"&gt;0.55624247&lt;/D&gt;&lt;D xsi:type="xsd:double"&gt;-5.873376&lt;/D&gt;&lt;D xsi:type="xsd:double"&gt;-1.5349269&lt;/D&gt;&lt;D xsi:type="xsd:double"&gt;-1.5800476&lt;/D&gt;&lt;D xsi:type="xsd:double"&gt;-1.1109412&lt;/D&gt;&lt;D xsi:type="xsd:double"&gt;0.6052494&lt;/D&gt;&lt;D xsi:type="xsd:double"&gt;-0.023812056&lt;/D&gt;&lt;D xsi:type="xsd:double"&gt;-1.7980516&lt;/D&gt;&lt;D xsi:type="xsd:double"&gt;1.5914559&lt;/D&gt;&lt;D xsi:type="xsd:double"&gt;-6.167012&lt;/D&gt;&lt;D xsi:type="xsd:double"&gt;2.1080494&lt;/D&gt;&lt;D xsi:type="xsd:double"&gt;-1.642561&lt;/D&gt;&lt;D xsi:type="xsd:double"&gt;10.189569&lt;/D&gt;&lt;D xsi:type="xsd:double"&gt;3.764522&lt;/D&gt;&lt;D xsi:type="xsd:double"&gt;-2.4861991&lt;/D&gt;&lt;D xsi:type="xsd:double"&gt;-3.7053168&lt;/D&gt;&lt;D xsi:type="xsd:double"&gt;-4.1688385&lt;/D&gt;&lt;D xsi:type="xsd:double"&gt;-6.2023106&lt;/D&gt;&lt;D xsi:type="xsd:double"&gt;-6.4661026&lt;/D&gt;&lt;D xsi:type="xsd:double"&gt;-2.1442533&lt;/D&gt;&lt;D xsi:type="xsd:double"&gt;3.894186&lt;/D&gt;&lt;D xsi:type="xsd:double"&gt;-8.462334&lt;/D&gt;&lt;D xsi:type="xsd:double"&gt;10.232234&lt;/D&gt;&lt;D xsi:type="xsd:double"&gt;2.961266&lt;/D&gt;&lt;D xsi:type="xsd:double"&gt;4.4030786&lt;/D&gt;&lt;/FQL&gt;&lt;FQL&gt;&lt;Q&gt;EWW^FG_TOTAL_RETURNC(-5AY,0,AM)&lt;/Q&gt;&lt;R&gt;61&lt;/R&gt;&lt;C&gt;1&lt;/C&gt;&lt;D xsi:type="xsd:double"&gt;-3.4732282&lt;/D&gt;&lt;D xsi:type="xsd:double"&gt;5.727136&lt;/D&gt;&lt;D xsi:type="xsd:double"&gt;15.825308&lt;/D&gt;&lt;D xsi:type="xsd:double"&gt;5.1502824&lt;/D&gt;&lt;D xsi:type="xsd:double"&gt;4.7826767&lt;/D&gt;&lt;D xsi:type="xsd:double"&gt;-5.777878&lt;/D&gt;&lt;D xsi:type="xsd:double"&gt;5.798137&lt;/D&gt;&lt;D xsi:type="xsd:double"&gt;5.0744295&lt;/D&gt;&lt;D xsi:type="xsd:double"&gt;2.7688384&lt;/D&gt;&lt;D xsi:type="xsd:double"&gt;-1.4476538&lt;/D&gt;&lt;D xsi:type="xsd:double"&gt;3.4814239&lt;/D&gt;&lt;D xsi:type="xsd:double"&gt;3.0134082&lt;/D&gt;&lt;D xsi:type="xsd:double"&gt;-0.42075515&lt;/D&gt;&lt;D xsi:type="xsd:double"&gt;0.2414465&lt;/D&gt;&lt;D xsi:type="xsd:double"&gt;-4.576474&lt;/D&gt;&lt;D xsi:type="xsd:double"&gt;4.168451&lt;/D&gt;&lt;D xsi:type="xsd:double"&gt;3.4814596&lt;/D&gt;&lt;D xsi:type="xsd:double"&gt;-0.63328743&lt;/D&gt;&lt;D xsi:type="xsd:double"&gt;4.740095&lt;/D&gt;&lt;D xsi:type="xsd:double"&gt;1.5782475&lt;/D&gt;&lt;D xsi:type="xsd:double"&gt;-7.0385575&lt;/D&gt;&lt;D xsi:type="xsd:double"&gt;-6.337726&lt;/D&gt;&lt;D xsi:type="xsd:double"&gt;-0.54573417&lt;/D&gt;&lt;D xsi:type="xsd:double"&gt;5.0263286&lt;/D&gt;&lt;D xsi:type="xsd:double"&gt;-3.9498448&lt;/D&gt;&lt;D xsi:type="xsd:double"&gt;0.6744981&lt;/D&gt;&lt;D xsi:type="xsd:double"&gt;15.30149&lt;/D&gt;&lt;D xsi:type="xsd:double"&gt;-5.01014&lt;/D&gt;&lt;D xsi:type="xsd:double"&gt;12.867498&lt;/D&gt;&lt;D xsi:type="xsd:double"&gt;4.4424653&lt;/D&gt;&lt;D xsi:type="xsd:double"&gt;-6.747526&lt;/D&gt;&lt;D xsi:type="xsd:double"&gt;9.379005&lt;/D&gt;&lt;D xsi:type="xsd:double"&gt;4.103172&lt;/D&gt;&lt;D xsi:type="xsd:double"&gt;3.8842797&lt;/D&gt;&lt;D xsi:type="xsd:double"&gt;0.18720627&lt;/D&gt;&lt;D xsi:type="xsd:double"&gt;-3.6904454&lt;/D&gt;&lt;D xsi:type="xsd:double"&gt;-2.7809203&lt;/D&gt;&lt;D xsi:type="xsd:double"&gt;-9.828705&lt;/D&gt;&lt;D xsi:type="xsd:double"&gt;14.514935&lt;/D&gt;&lt;D xsi:type="xsd:double"&gt;10.517001&lt;/D&gt;&lt;D xsi:type="xsd:double"&gt;-5.3820906&lt;/D&gt;&lt;D xsi:type="xsd:double"&gt;5.254936&lt;/D&gt;&lt;D xsi:type="xsd:double"&gt;-0.5200684&lt;/D&gt;&lt;D xsi:type="xsd:double"&gt;-3.0321121&lt;/D&gt;&lt;D xsi:type="xsd:double"&gt;6.223047&lt;/D&gt;&lt;D xsi:type="xsd:double"&gt;-16.956211&lt;/D&gt;&lt;D xsi:type="xsd:double"&gt;2.7293563&lt;/D&gt;&lt;D xsi:type="xsd:double"&gt;-1.799792&lt;/D&gt;&lt;D xsi:type="xsd:double"&gt;-4.573226&lt;/D&gt;&lt;D xsi:type="xsd:double"&gt;-1.2255311&lt;/D&gt;&lt;D xsi:type="xsd:double"&gt;-5.6111097&lt;/D&gt;&lt;D xsi:type="xsd:double"&gt;-1.9166887&lt;/D&gt;&lt;D xsi:type="xsd:double"&gt;-2.0227015&lt;/D&gt;&lt;D xsi:type="xsd:double"&gt;12.112915&lt;/D&gt;&lt;D xsi:type="xsd:double"&gt;-1.5219867&lt;/D&gt;&lt;D xsi:type="xsd:double"&gt;4.808247&lt;/D&gt;&lt;D xsi:type="xsd:double"&gt;8.337879&lt;/D&gt;&lt;D xsi:type="xsd:double"&gt;0.88706017&lt;/D&gt;&lt;D xsi:type="xsd:double"&gt;0.8309245&lt;/D&gt;&lt;D xsi:type="xsd:double"&gt;2.9095173&lt;/D&gt;&lt;D xsi:type="xsd:double"&gt;7.77905&lt;/D&gt;&lt;/FQL&gt;&lt;FQL&gt;&lt;Q&gt;CNYA^FG_TOTAL_RETURNC(-5AY,0,AM)&lt;/Q&gt;&lt;R&gt;61&lt;/R&gt;&lt;C&gt;1&lt;/C&gt;&lt;D xsi:type="xsd:double"&gt;-0.6643653&lt;/D&gt;&lt;D xsi:type="xsd:double"&gt;3.2528043&lt;/D&gt;&lt;D xsi:type="xsd:double"&gt;2.9643059&lt;/D&gt;&lt;D xsi:type="xsd:double"&gt;4.0005207&lt;/D&gt;&lt;D xsi:type="xsd:double"&gt;8.762514&lt;/D&gt;&lt;D xsi:type="xsd:double"&gt;7.540393&lt;/D&gt;&lt;D xsi:type="xsd:double"&gt;-14.0651045&lt;/D&gt;&lt;D xsi:type="xsd:double"&gt;-0.89849234&lt;/D&gt;&lt;D xsi:type="xsd:double"&gt;6.1014414&lt;/D&gt;&lt;D xsi:type="xsd:double"&gt;-1.1086464&lt;/D&gt;&lt;D xsi:type="xsd:double"&gt;1.637423&lt;/D&gt;&lt;D xsi:type="xsd:double"&gt;-3.6593795&lt;/D&gt;&lt;D xsi:type="xsd:double"&gt;1.0750175&lt;/D&gt;&lt;D xsi:type="xsd:double"&gt;1.4181018&lt;/D&gt;&lt;D xsi:type="xsd:double"&gt;-0.18643141&lt;/D&gt;&lt;D xsi:type="xsd:double"&gt;2.4762392&lt;/D&gt;&lt;D xsi:type="xsd:double"&gt;-2.8512359&lt;/D&gt;&lt;D xsi:type="xsd:double"&gt;-3.550297&lt;/D&gt;&lt;D xsi:type="xsd:double"&gt;-6.7239285&lt;/D&gt;&lt;D xsi:type="xsd:double"&gt;-4.3672743&lt;/D&gt;&lt;D xsi:type="xsd:double"&gt;-10.399169&lt;/D&gt;&lt;D xsi:type="xsd:double"&gt;12.030506&lt;/D&gt;&lt;D xsi:type="xsd:double"&gt;-1.0433733&lt;/D&gt;&lt;D xsi:type="xsd:double"&gt;-1.859051&lt;/D&gt;&lt;D xsi:type="xsd:double"&gt;-8.934122&lt;/D&gt;&lt;D xsi:type="xsd:double"&gt;-5.0605354&lt;/D&gt;&lt;D xsi:type="xsd:double"&gt;1.1344075&lt;/D&gt;&lt;D xsi:type="xsd:double"&gt;4.569292&lt;/D&gt;&lt;D xsi:type="xsd:double"&gt;7.5704813&lt;/D&gt;&lt;D xsi:type="xsd:double"&gt;-3.7102401&lt;/D&gt;&lt;D xsi:type="xsd:double"&gt;-3.119266&lt;/D&gt;&lt;D xsi:type="xsd:double"&gt;5.397725&lt;/D&gt;&lt;D xsi:type="xsd:double"&gt;-7.4273705&lt;/D&gt;&lt;D xsi:type="xsd:double"&gt;-1.219368&lt;/D&gt;&lt;D xsi:type="xsd:double"&gt;-2.6911736&lt;/D&gt;&lt;D xsi:type="xsd:double"&gt;-3.8448572&lt;/D&gt;&lt;D xsi:type="xsd:double"&gt;-0.7015109&lt;/D&gt;&lt;D xsi:type="xsd:double"&gt;-4.3800774&lt;/D&gt;&lt;D xsi:type="xsd:double"&gt;2.0783186&lt;/D&gt;&lt;D xsi:type="xsd:double"&gt;-5.377346&lt;/D&gt;&lt;D xsi:type="xsd:double"&gt;-3.7874222&lt;/D&gt;&lt;D xsi:type="xsd:double"&gt;5.051768&lt;/D&gt;&lt;D xsi:type="xsd:double"&gt;5.794239&lt;/D&gt;&lt;D xsi:type="xsd:double"&gt;-1.8256307&lt;/D&gt;&lt;D xsi:type="xsd:double"&gt;4.2125225&lt;/D&gt;&lt;D xsi:type="xsd:double"&gt;-4.1587353&lt;/D&gt;&lt;D xsi:type="xsd:double"&gt;-1.7709613&lt;/D&gt;&lt;D xsi:type="xsd:double"&gt;-2.6587427&lt;/D&gt;&lt;D xsi:type="xsd:double"&gt;-4.6233535&lt;/D&gt;&lt;D xsi:type="xsd:double"&gt;22.983706&lt;/D&gt;&lt;D xsi:type="xsd:double"&gt;-0.7475436&lt;/D&gt;&lt;D xsi:type="xsd:double"&gt;-1.6849697&lt;/D&gt;&lt;D xsi:type="xsd:double"&gt;-2.918148&lt;/D&gt;&lt;D xsi:type="xsd:double"&gt;3.079176&lt;/D&gt;&lt;D xsi:type="xsd:double"&gt;3.2005668&lt;/D&gt;&lt;D xsi:type="xsd:double"&gt;-7.5809836&lt;/D&gt;&lt;D xsi:type="xsd:double"&gt;5.2945614&lt;/D&gt;&lt;D xsi:type="xsd:double"&gt;-0.5968809&lt;/D&gt;&lt;D xsi:type="xsd:double"&gt;6.330478&lt;/D&gt;&lt;D xsi:type="xsd:double"&gt;5.348134&lt;/D&gt;&lt;D xsi:type="xsd:double"&gt;6.8965554&lt;/D&gt;&lt;/FQL&gt;&lt;FQL&gt;&lt;Q&gt;EPHE^FG_TOTAL_RETURNC(-5AY,0,AM)&lt;/Q&gt;&lt;R&gt;61&lt;/R&gt;&lt;C&gt;1&lt;/C&gt;&lt;D xsi:type="xsd:double"&gt;-4.001445&lt;/D&gt;&lt;D xsi:type="xsd:double"&gt;-0.11265278&lt;/D&gt;&lt;D xsi:type="xsd:double"&gt;19.586468&lt;/D&gt;&lt;D xsi:type="xsd:double"&gt;4.093635&lt;/D&gt;&lt;D xsi:type="xsd:double"&gt;-0.18160343&lt;/D&gt;&lt;D xsi:type="xsd:double"&gt;-6.8526387&lt;/D&gt;&lt;D xsi:type="xsd:double"&gt;-4.1341124&lt;/D&gt;&lt;D xsi:type="xsd:double"&gt;0.7130742&lt;/D&gt;&lt;D xsi:type="xsd:double"&gt;-2.6298046&lt;/D&gt;&lt;D xsi:type="xsd:double"&gt;7.443142&lt;/D&gt;&lt;D xsi:type="xsd:double"&gt;-5.645686&lt;/D&gt;&lt;D xsi:type="xsd:double"&gt;-1.1348009&lt;/D&gt;&lt;D xsi:type="xsd:double"&gt;5.913043&lt;/D&gt;&lt;D xsi:type="xsd:double"&gt;6.206894&lt;/D&gt;&lt;D xsi:type="xsd:double"&gt;0.8657932&lt;/D&gt;&lt;D xsi:type="xsd:double"&gt;0.21389723&lt;/D&gt;&lt;D xsi:type="xsd:double"&gt;-3.2852292&lt;/D&gt;&lt;D xsi:type="xsd:double"&gt;3.6825418&lt;/D&gt;&lt;D xsi:type="xsd:double"&gt;-7.8383327&lt;/D&gt;&lt;D xsi:type="xsd:double"&gt;0.099658966&lt;/D&gt;&lt;D xsi:type="xsd:double"&gt;-5.3435087&lt;/D&gt;&lt;D xsi:type="xsd:double"&gt;-6.8752885&lt;/D&gt;&lt;D xsi:type="xsd:double"&gt;-5.523813&lt;/D&gt;&lt;D xsi:type="xsd:double"&gt;11.250008&lt;/D&gt;&lt;D xsi:type="xsd:double"&gt;-6.9952908&lt;/D&gt;&lt;D xsi:type="xsd:double"&gt;-8.768511&lt;/D&gt;&lt;D xsi:type="xsd:double"&gt;8.54336&lt;/D&gt;&lt;D xsi:type="xsd:double"&gt;1.6906738&lt;/D&gt;&lt;D xsi:type="xsd:double"&gt;12.558329&lt;/D&gt;&lt;D xsi:type="xsd:double"&gt;-4.352331&lt;/D&gt;&lt;D xsi:type="xsd:double"&gt;-5.5615783&lt;/D&gt;&lt;D xsi:type="xsd:double"&gt;-1.2619495&lt;/D&gt;&lt;D xsi:type="xsd:double"&gt;3.7180543&lt;/D&gt;&lt;D xsi:type="xsd:double"&gt;-2.9481769&lt;/D&gt;&lt;D xsi:type="xsd:double"&gt;4.1861296&lt;/D&gt;&lt;D xsi:type="xsd:double"&gt;-7.1949124&lt;/D&gt;&lt;D xsi:type="xsd:double"&gt;-2.8191745&lt;/D&gt;&lt;D xsi:type="xsd:double"&gt;1.6991377&lt;/D&gt;&lt;D xsi:type="xsd:double"&gt;1.6299844&lt;/D&gt;&lt;D xsi:type="xsd:double"&gt;4.0497184&lt;/D&gt;&lt;D xsi:type="xsd:double"&gt;1.326251&lt;/D&gt;&lt;D xsi:type="xsd:double"&gt;5.5981636&lt;/D&gt;&lt;D xsi:type="xsd:double"&gt;0.18155575&lt;/D&gt;&lt;D xsi:type="xsd:double"&gt;-9.133744&lt;/D&gt;&lt;D xsi:type="xsd:double"&gt;3.390503&lt;/D&gt;&lt;D xsi:type="xsd:double"&gt;-6.047493&lt;/D&gt;&lt;D xsi:type="xsd:double"&gt;4.7519803&lt;/D&gt;&lt;D xsi:type="xsd:double"&gt;6.8842053&lt;/D&gt;&lt;D xsi:type="xsd:double"&gt;6.4780354&lt;/D&gt;&lt;D xsi:type="xsd:double"&gt;0.87412596&lt;/D&gt;&lt;D xsi:type="xsd:double"&gt;-10.675907&lt;/D&gt;&lt;D xsi:type="xsd:double"&gt;-4.570627&lt;/D&gt;&lt;D xsi:type="xsd:double"&gt;1.5176415&lt;/D&gt;&lt;D xsi:type="xsd:double"&gt;-1.818186&lt;/D&gt;&lt;D xsi:type="xsd:double"&gt;5.6378603&lt;/D&gt;&lt;D xsi:type="xsd:double"&gt;-1.4339685&lt;/D&gt;&lt;D xsi:type="xsd:double"&gt;9.438419&lt;/D&gt;&lt;D xsi:type="xsd:double"&gt;-2.426076&lt;/D&gt;&lt;D xsi:type="xsd:double"&gt;-2.2097409&lt;/D&gt;&lt;D xsi:type="xsd:double"&gt;0.8808851&lt;/D&gt;&lt;D xsi:type="xsd:double"&gt;0.45558214&lt;/D&gt;&lt;/FQL&gt;&lt;FQL&gt;&lt;Q&gt;QQQ^FG_PRICE(0,-200D)&lt;/Q&gt;&lt;R&gt;201&lt;/R&gt;&lt;C&gt;1&lt;/C&gt;&lt;D xsi:type="xsd:double"&gt;595.32&lt;/D&gt;&lt;D xsi:type="xsd:double"&gt;590&lt;/D&gt;&lt;D xsi:type="xsd:double"&gt;591.18&lt;/D&gt;&lt;D xsi:type="xsd:double"&gt;591.68&lt;/D&gt;&lt;D xsi:type="xsd:double"&gt;586.66&lt;/D&gt;&lt;D xsi:type="xsd:double"&gt;584.08&lt;/D&gt;&lt;D xsi:type="xsd:double"&gt;580.7&lt;/D&gt;&lt;D xsi:type="xsd:double"&gt;580.51&lt;/D&gt;&lt;D xsi:type="xsd:double"&gt;578.87&lt;/D&gt;&lt;D xsi:type="xsd:double"&gt;576.06&lt;/D&gt;&lt;D xsi:type="xsd:double"&gt;575.23&lt;/D&gt;&lt;D xsi:type="xsd:double"&gt;570.07&lt;/D&gt;&lt;D xsi:type="xsd:double"&gt;565.62&lt;/D&gt;&lt;D xsi:type="xsd:double"&gt;570.4&lt;/D&gt;&lt;D xsi:type="xsd:double"&gt;577.08&lt;/D&gt;&lt;D xsi:type="xsd:double"&gt;573.49&lt;/D&gt;&lt;D xsi:type="xsd:double"&gt;572.61&lt;/D&gt;&lt;D xsi:type="xsd:double"&gt;570.32&lt;/D&gt;&lt;D xsi:type="xsd:double"&gt;571.97&lt;/D&gt;&lt;D xsi:type="xsd:double"&gt;563.28&lt;/D&gt;&lt;D xsi:type="xsd:double"&gt;565.9&lt;/D&gt;&lt;D xsi:type="xsd:double"&gt;569.28&lt;/D&gt;&lt;D xsi:type="xsd:double"&gt;577.11&lt;/D&gt;&lt;D xsi:type="xsd:double"&gt;577.34&lt;/D&gt;&lt;D xsi:type="xsd:double"&gt;579.89&lt;/D&gt;&lt;D xsi:type="xsd:double"&gt;580.34&lt;/D&gt;&lt;D xsi:type="xsd:double"&gt;580.05&lt;/D&gt;&lt;D xsi:type="xsd:double"&gt;572.85&lt;/D&gt;&lt;D xsi:type="xsd:double"&gt;574.55&lt;/D&gt;&lt;D xsi:type="xsd:double"&gt;569.24&lt;/D&gt;&lt;D xsi:type="xsd:double"&gt;567.32&lt;/D&gt;&lt;D xsi:type="xsd:double"&gt;560.27&lt;/D&gt;&lt;D xsi:type="xsd:double"&gt;564.1&lt;/D&gt;&lt;D xsi:type="xsd:double"&gt;553.88&lt;/D&gt;&lt;D xsi:type="xsd:double"&gt;565.01&lt;/D&gt;&lt;D xsi:type="xsd:double"&gt;568.02&lt;/D&gt;&lt;D xsi:type="xsd:double"&gt;567.26&lt;/D&gt;&lt;D xsi:type="xsd:double"&gt;568.14&lt;/D&gt;&lt;D xsi:type="xsd:double"&gt;566.37&lt;/D&gt;&lt;D xsi:type="xsd:double"&gt;565.01&lt;/D&gt;&lt;D xsi:type="xsd:double"&gt;563.81&lt;/D&gt;&lt;D xsi:type="xsd:double"&gt;561.25&lt;/D&gt;&lt;D xsi:type="xsd:double"&gt;564.17&lt;/D&gt;&lt;D xsi:type="xsd:double"&gt;561.26&lt;/D&gt;&lt;D xsi:type="xsd:double"&gt;561.8&lt;/D&gt;&lt;D xsi:type="xsd:double"&gt;557.29&lt;/D&gt;&lt;D xsi:type="xsd:double"&gt;556.72&lt;/D&gt;&lt;D xsi:type="xsd:double"&gt;556.21&lt;/D&gt;&lt;D xsi:type="xsd:double"&gt;554.2&lt;/D&gt;&lt;D xsi:type="xsd:double"&gt;555.45&lt;/D&gt;&lt;D xsi:type="xsd:double"&gt;556.25&lt;/D&gt;&lt;D xsi:type="xsd:double"&gt;552.34&lt;/D&gt;&lt;D xsi:type="xsd:double"&gt;552.03&lt;/D&gt;&lt;D xsi:type="xsd:double"&gt;556.22&lt;/D&gt;&lt;D xsi:type="xsd:double"&gt;550.8&lt;/D&gt;&lt;D xsi:type="xsd:double"&gt;546.99&lt;/D&gt;&lt;D xsi:type="xsd:double"&gt;551.64&lt;/D&gt;&lt;D xsi:type="xsd:double"&gt;548.09&lt;/D&gt;&lt;D xsi:type="xsd:double"&gt;546.22&lt;/D&gt;&lt;D xsi:type="xsd:double"&gt;541.16&lt;/D&gt;&lt;D xsi:type="xsd:double"&gt;539.78&lt;/D&gt;&lt;D xsi:type="xsd:double"&gt;531.65&lt;/D&gt;&lt;D xsi:type="xsd:double"&gt;526.83&lt;/D&gt;&lt;D xsi:type="xsd:double"&gt;528.99&lt;/D&gt;&lt;D xsi:type="xsd:double"&gt;529.08&lt;/D&gt;&lt;D xsi:type="xsd:double"&gt;534.29&lt;/D&gt;&lt;D xsi:type="xsd:double"&gt;526.96&lt;/D&gt;&lt;D xsi:type="xsd:double"&gt;533.66&lt;/D&gt;&lt;D xsi:type="xsd:double"&gt;532.41&lt;/D&gt;&lt;D xsi:type="xsd:double"&gt;534.21&lt;/D&gt;&lt;D xsi:type="xsd:double"&gt;530.7&lt;/D&gt;&lt;D xsi:type="xsd:double"&gt;529.92&lt;/D&gt;&lt;D xsi:type="xsd:double"&gt;524.79&lt;/D&gt;&lt;D xsi:type="xsd:double"&gt;528.77&lt;/D&gt;&lt;D xsi:type="xsd:double"&gt;527.3&lt;/D&gt;&lt;D xsi:type="xsd:double"&gt;523.21&lt;/D&gt;&lt;D xsi:type="xsd:double"&gt;519.11&lt;/D&gt;&lt;D xsi:type="xsd:double"&gt;519.93&lt;/D&gt;&lt;D xsi:type="xsd:double"&gt;518.91&lt;/D&gt;&lt;D xsi:type="xsd:double"&gt;521.22&lt;/D&gt;&lt;D xsi:type="xsd:double"&gt;509.24&lt;/D&gt;&lt;D xsi:type="xsd:double"&gt;514&lt;/D&gt;&lt;D xsi:type="xsd:double"&gt;513.04&lt;/D&gt;&lt;D xsi:type="xsd:double"&gt;520.27&lt;/D&gt;&lt;D xsi:type="xsd:double"&gt;522.01&lt;/D&gt;&lt;D xsi:type="xsd:double"&gt;521.51&lt;/D&gt;&lt;D xsi:type="xsd:double"&gt;519.25&lt;/D&gt;&lt;D xsi:type="xsd:double"&gt;518.68&lt;/D&gt;&lt;D xsi:type="xsd:double"&gt;515.59&lt;/D&gt;&lt;D xsi:type="xsd:double"&gt;507.85&lt;/D&gt;&lt;D xsi:type="xsd:double"&gt;487.97&lt;/D&gt;&lt;D xsi:type="xsd:double"&gt;488.29&lt;/D&gt;&lt;D xsi:type="xsd:double"&gt;483.3&lt;/D&gt;&lt;D xsi:type="xsd:double"&gt;481.41&lt;/D&gt;&lt;D xsi:type="xsd:double"&gt;485.93&lt;/D&gt;&lt;D xsi:type="xsd:double"&gt;488.83&lt;/D&gt;&lt;D xsi:type="xsd:double"&gt;481.68&lt;/D&gt;&lt;D xsi:type="xsd:double"&gt;475.47&lt;/D&gt;&lt;D xsi:type="xsd:double"&gt;475.53&lt;/D&gt;&lt;D xsi:type="xsd:double"&gt;472.41&lt;/D&gt;&lt;D xsi:type="xsd:double"&gt;472.56&lt;/D&gt;&lt;D xsi:type="xsd:double"&gt;467.35&lt;/D&gt;&lt;D xsi:type="xsd:double"&gt;454.56&lt;/D&gt;&lt;D xsi:type="xsd:double"&gt;444.48&lt;/D&gt;&lt;D xsi:type="xsd:double"&gt;433.11&lt;/D&gt;&lt;D xsi:type="xsd:double"&gt;444.1&lt;/D&gt;&lt;D xsi:type="xsd:double"&gt;444.18&lt;/D&gt;&lt;D xsi:type="xsd:double"&gt;457.99&lt;/D&gt;&lt;D xsi:type="xsd:double"&gt;457.48&lt;/D&gt;&lt;D xsi:type="xsd:double"&gt;454.4&lt;/D&gt;&lt;D xsi:type="xsd:double"&gt;446.18&lt;/D&gt;&lt;D xsi:type="xsd:double"&gt;466&lt;/D&gt;&lt;D xsi:type="xsd:double"&gt;416.06&lt;/D&gt;&lt;D xsi:type="xsd:double"&gt;423.69&lt;/D&gt;&lt;D xsi:type="xsd:double"&gt;422.67&lt;/D&gt;&lt;D xsi:type="xsd:double"&gt;450.66&lt;/D&gt;&lt;D xsi:type="xsd:double"&gt;476.15&lt;/D&gt;&lt;D xsi:type="xsd:double"&gt;472.7&lt;/D&gt;&lt;D xsi:type="xsd:double"&gt;468.92&lt;/D&gt;&lt;D xsi:type="xsd:double"&gt;468.94&lt;/D&gt;&lt;D xsi:type="xsd:double"&gt;481.62&lt;/D&gt;&lt;D xsi:type="xsd:double"&gt;484.38&lt;/D&gt;&lt;D xsi:type="xsd:double"&gt;493.46&lt;/D&gt;&lt;D xsi:type="xsd:double"&gt;490.66&lt;/D&gt;&lt;D xsi:type="xsd:double"&gt;480.84&lt;/D&gt;&lt;D xsi:type="xsd:double"&gt;479.26&lt;/D&gt;&lt;D xsi:type="xsd:double"&gt;480.89&lt;/D&gt;&lt;D xsi:type="xsd:double"&gt;474.54&lt;/D&gt;&lt;D xsi:type="xsd:double"&gt;482.77&lt;/D&gt;&lt;D xsi:type="xsd:double"&gt;479.66&lt;/D&gt;&lt;D xsi:type="xsd:double"&gt;468.34&lt;/D&gt;&lt;D xsi:type="xsd:double"&gt;476.92&lt;/D&gt;&lt;D xsi:type="xsd:double"&gt;471.6&lt;/D&gt;&lt;D xsi:type="xsd:double"&gt;472.73&lt;/D&gt;&lt;D xsi:type="xsd:double"&gt;491.79&lt;/D&gt;&lt;D xsi:type="xsd:double"&gt;488.2&lt;/D&gt;&lt;D xsi:type="xsd:double"&gt;502.01&lt;/D&gt;&lt;D xsi:type="xsd:double"&gt;495.55&lt;/D&gt;&lt;D xsi:type="xsd:double"&gt;497.05&lt;/D&gt;&lt;D xsi:type="xsd:double"&gt;508.17&lt;/D&gt;&lt;D xsi:type="xsd:double"&gt;500.27&lt;/D&gt;&lt;D xsi:type="xsd:double"&gt;514.56&lt;/D&gt;&lt;D xsi:type="xsd:double"&gt;513.32&lt;/D&gt;&lt;D xsi:type="xsd:double"&gt;519.87&lt;/D&gt;&lt;D xsi:type="xsd:double"&gt;526.08&lt;/D&gt;&lt;D xsi:type="xsd:double"&gt;537.23&lt;/D&gt;&lt;D xsi:type="xsd:double"&gt;539.52&lt;/D&gt;&lt;D xsi:type="xsd:double"&gt;539.37&lt;/D&gt;&lt;D xsi:type="xsd:double"&gt;538.15&lt;/D&gt;&lt;D xsi:type="xsd:double"&gt;535.9&lt;/D&gt;&lt;D xsi:type="xsd:double"&gt;528.3&lt;/D&gt;&lt;D xsi:type="xsd:double"&gt;527.99&lt;/D&gt;&lt;D xsi:type="xsd:double"&gt;529.25&lt;/D&gt;&lt;D xsi:type="xsd:double"&gt;522.92&lt;/D&gt;&lt;D xsi:type="xsd:double"&gt;529.6&lt;/D&gt;&lt;D xsi:type="xsd:double"&gt;526.85&lt;/D&gt;&lt;D xsi:type="xsd:double"&gt;524.47&lt;/D&gt;&lt;D xsi:type="xsd:double"&gt;518.11&lt;/D&gt;&lt;D xsi:type="xsd:double"&gt;522.29&lt;/D&gt;&lt;D xsi:type="xsd:double"&gt;523.05&lt;/D&gt;&lt;D xsi:type="xsd:double"&gt;520.83&lt;/D&gt;&lt;D xsi:type="xsd:double"&gt;521.81&lt;/D&gt;&lt;D xsi:type="xsd:double"&gt;514.21&lt;/D&gt;&lt;D xsi:type="xsd:double"&gt;529.63&lt;/D&gt;&lt;D xsi:type="xsd:double"&gt;532.64&lt;/D&gt;&lt;D xsi:type="xsd:double"&gt;531.51&lt;/D&gt;&lt;D xsi:type="xsd:double"&gt;524.8&lt;/D&gt;&lt;D xsi:type="xsd:double"&gt;521.74&lt;/D&gt;&lt;D xsi:type="xsd:double"&gt;513.08&lt;/D&gt;&lt;D xsi:type="xsd:double"&gt;516.7&lt;/D&gt;&lt;D xsi:type="xsd:double"&gt;505.08&lt;/D&gt;&lt;D xsi:type="xsd:double"&gt;505.56&lt;/D&gt;&lt;D xsi:type="xsd:double"&gt;507.19&lt;/D&gt;&lt;D xsi:type="xsd:double"&gt;515.27&lt;/D&gt;&lt;D xsi:type="xsd:double"&gt;515.18&lt;/D&gt;&lt;D xsi:type="xsd:double"&gt;524.54&lt;/D&gt;&lt;D xsi:type="xsd:double"&gt;518.58&lt;/D&gt;&lt;D xsi:type="xsd:double"&gt;510.23&lt;/D&gt;&lt;D xsi:type="xsd:double"&gt;511.23&lt;/D&gt;&lt;D xsi:type="xsd:double"&gt;515.61&lt;/D&gt;&lt;D xsi:type="xsd:double"&gt;522.56&lt;/D&gt;&lt;D xsi:type="xsd:double"&gt;529.6&lt;/D&gt;&lt;D xsi:type="xsd:double"&gt;529.96&lt;/D&gt;&lt;D xsi:type="xsd:double"&gt;522.87&lt;/D&gt;&lt;D xsi:type="xsd:double"&gt;518.66&lt;/D&gt;&lt;D xsi:type="xsd:double"&gt;514.17&lt;/D&gt;&lt;D xsi:type="xsd:double"&gt;516.47&lt;/D&gt;&lt;D xsi:type="xsd:double"&gt;535.8&lt;/D&gt;&lt;D xsi:type="xsd:double"&gt;538.17&lt;/D&gt;&lt;D xsi:type="xsd:double"&gt;530.53&lt;/D&gt;&lt;D xsi:type="xsd:double"&gt;526.5&lt;/D&gt;&lt;D xsi:type="xsd:double"&gt;529.92&lt;/D&gt;&lt;D xsi:type="xsd:double"&gt;520.6&lt;/D&gt;&lt;D xsi:type="xsd:double"&gt;522.38&lt;/D&gt;&lt;D xsi:type="xsd:double"&gt;526.48&lt;/D&gt;&lt;D xsi:type="xsd:double"&gt;521.81&lt;/D&gt;&lt;D xsi:type="xsd:double"&gt;523.26&lt;/D&gt;&lt;D xsi:type="xsd:double"&gt;516.87&lt;/D&gt;&lt;D xsi:type="xsd:double"&gt;515.29&lt;/D&gt;&lt;D xsi:type="xsd:double"&gt;509.74&lt;/D&gt;&lt;D xsi:type="xsd:double"&gt;505.3&lt;/D&gt;&lt;/FQL&gt;&lt;FQL&gt;&lt;Q&gt;GREK^FG_PRICE(0,-200D)&lt;/Q&gt;&lt;R&gt;201&lt;/R&gt;&lt;C&gt;1&lt;/C&gt;&lt;D xsi:type="xsd:double"&gt;64.3&lt;/D&gt;&lt;D xsi:type="xsd:double"&gt;64.1&lt;/D&gt;&lt;D xsi:type="xsd:double"&gt;64.77&lt;/D&gt;&lt;D xsi:type="xsd:double"&gt;65.23&lt;/D&gt;&lt;D xsi:type="xsd:double"&gt;65.17&lt;/D&gt;&lt;D xsi:type="xsd:double"&gt;64.22&lt;/D&gt;&lt;D xsi:type="xsd:double"&gt;63.64&lt;/D&gt;&lt;D xsi:type="xsd:double"&gt;63.6&lt;/D&gt;&lt;D xsi:type="xsd:double"&gt;63.86&lt;/D&gt;&lt;D xsi:type="xsd:double"&gt;63.4&lt;/D&gt;&lt;D xsi:type="xsd:double"&gt;63.26&lt;/D&gt;&lt;D xsi:type="xsd:double"&gt;63.4&lt;/D&gt;&lt;D xsi:type="xsd:double"&gt;62.28&lt;/D&gt;&lt;D xsi:type="xsd:double"&gt;63.09&lt;/D&gt;&lt;D xsi:type="xsd:double"&gt;63.94&lt;/D&gt;&lt;D xsi:type="xsd:double"&gt;64.49&lt;/D&gt;&lt;D xsi:type="xsd:double"&gt;64.98&lt;/D&gt;&lt;D xsi:type="xsd:double"&gt;65.62&lt;/D&gt;&lt;D xsi:type="xsd:double"&gt;65.995&lt;/D&gt;&lt;D xsi:type="xsd:double"&gt;65.2&lt;/D&gt;&lt;D xsi:type="xsd:double"&gt;65.4&lt;/D&gt;&lt;D xsi:type="xsd:double"&gt;65.15&lt;/D&gt;&lt;D xsi:type="xsd:double"&gt;65.58&lt;/D&gt;&lt;D xsi:type="xsd:double"&gt;66.89&lt;/D&gt;&lt;D xsi:type="xsd:double"&gt;66.53&lt;/D&gt;&lt;D xsi:type="xsd:double"&gt;66.81&lt;/D&gt;&lt;D xsi:type="xsd:double"&gt;66.35&lt;/D&gt;&lt;D xsi:type="xsd:double"&gt;65.68&lt;/D&gt;&lt;D xsi:type="xsd:double"&gt;65.0692&lt;/D&gt;&lt;D xsi:type="xsd:double"&gt;64.58&lt;/D&gt;&lt;D xsi:type="xsd:double"&gt;64.2&lt;/D&gt;&lt;D xsi:type="xsd:double"&gt;62.98&lt;/D&gt;&lt;D xsi:type="xsd:double"&gt;62.02&lt;/D&gt;&lt;D xsi:type="xsd:double"&gt;60.34&lt;/D&gt;&lt;D xsi:type="xsd:double"&gt;60.51&lt;/D&gt;&lt;D xsi:type="xsd:double"&gt;60.44&lt;/D&gt;&lt;D xsi:type="xsd:double"&gt;60.98&lt;/D&gt;&lt;D xsi:type="xsd:double"&gt;60.45&lt;/D&gt;&lt;D xsi:type="xsd:double"&gt;62.15&lt;/D&gt;&lt;D xsi:type="xsd:double"&gt;62&lt;/D&gt;&lt;D xsi:type="xsd:double"&gt;62.58&lt;/D&gt;&lt;D xsi:type="xsd:double"&gt;61.43&lt;/D&gt;&lt;D xsi:type="xsd:double"&gt;61.53&lt;/D&gt;&lt;D xsi:type="xsd:double"&gt;61.2&lt;/D&gt;&lt;D xsi:type="xsd:double"&gt;61.52&lt;/D&gt;&lt;D xsi:type="xsd:double"&gt;60.8&lt;/D&gt;&lt;D xsi:type="xsd:double"&gt;60.25&lt;/D&gt;&lt;D xsi:type="xsd:double"&gt;60.82&lt;/D&gt;&lt;D xsi:type="xsd:double"&gt;60.99&lt;/D&gt;&lt;D xsi:type="xsd:double"&gt;61.32&lt;/D&gt;&lt;D xsi:type="xsd:double"&gt;61.08&lt;/D&gt;&lt;D xsi:type="xsd:double"&gt;60.9&lt;/D&gt;&lt;D xsi:type="xsd:double"&gt;59.12&lt;/D&gt;&lt;D xsi:type="xsd:double"&gt;59.72&lt;/D&gt;&lt;D xsi:type="xsd:double"&gt;59.34&lt;/D&gt;&lt;D xsi:type="xsd:double"&gt;58.63&lt;/D&gt;&lt;D xsi:type="xsd:double"&gt;58.04&lt;/D&gt;&lt;D xsi:type="xsd:double"&gt;58.17&lt;/D&gt;&lt;D xsi:type="xsd:double"&gt;59.31&lt;/D&gt;&lt;D xsi:type="xsd:double"&gt;58.42&lt;/D&gt;&lt;D xsi:type="xsd:double"&gt;57.86&lt;/D&gt;&lt;D xsi:type="xsd:double"&gt;56.55&lt;/D&gt;&lt;D xsi:type="xsd:double"&gt;54.71&lt;/D&gt;&lt;D xsi:type="xsd:double"&gt;54.58&lt;/D&gt;&lt;D xsi:type="xsd:double"&gt;54.88&lt;/D&gt;&lt;D xsi:type="xsd:double"&gt;55.79&lt;/D&gt;&lt;D xsi:type="xsd:double"&gt;56&lt;/D&gt;&lt;D xsi:type="xsd:double"&gt;56.89&lt;/D&gt;&lt;D xsi:type="xsd:double"&gt;56.52&lt;/D&gt;&lt;D xsi:type="xsd:double"&gt;56.48&lt;/D&gt;&lt;D xsi:type="xsd:double"&gt;55.85&lt;/D&gt;&lt;D xsi:type="xsd:double"&gt;55.46&lt;/D&gt;&lt;D xsi:type="xsd:double"&gt;55.77&lt;/D&gt;&lt;D xsi:type="xsd:double"&gt;55.24&lt;/D&gt;&lt;D xsi:type="xsd:double"&gt;55.29&lt;/D&gt;&lt;D xsi:type="xsd:double"&gt;55.7&lt;/D&gt;&lt;D xsi:type="xsd:double"&gt;55&lt;/D&gt;&lt;D xsi:type="xsd:double"&gt;55.71&lt;/D&gt;&lt;D xsi:type="xsd:double"&gt;55.85&lt;/D&gt;&lt;D xsi:type="xsd:double"&gt;55.02&lt;/D&gt;&lt;D xsi:type="xsd:double"&gt;53.23&lt;/D&gt;&lt;D xsi:type="xsd:double"&gt;53.88&lt;/D&gt;&lt;D xsi:type="xsd:double"&gt;54.14&lt;/D&gt;&lt;D xsi:type="xsd:double"&gt;53.89&lt;/D&gt;&lt;D xsi:type="xsd:double"&gt;52.9&lt;/D&gt;&lt;D xsi:type="xsd:double"&gt;52.5&lt;/D&gt;&lt;D xsi:type="xsd:double"&gt;52.15&lt;/D&gt;&lt;D xsi:type="xsd:double"&gt;52.22&lt;/D&gt;&lt;D xsi:type="xsd:double"&gt;52.07&lt;/D&gt;&lt;D xsi:type="xsd:double"&gt;51.6&lt;/D&gt;&lt;D xsi:type="xsd:double"&gt;51.0483&lt;/D&gt;&lt;D xsi:type="xsd:double"&gt;50.26&lt;/D&gt;&lt;D xsi:type="xsd:double"&gt;50.37&lt;/D&gt;&lt;D xsi:type="xsd:double"&gt;50.13&lt;/D&gt;&lt;D xsi:type="xsd:double"&gt;50.44&lt;/D&gt;&lt;D xsi:type="xsd:double"&gt;50.1&lt;/D&gt;&lt;D xsi:type="xsd:double"&gt;49.3&lt;/D&gt;&lt;D xsi:type="xsd:double"&gt;49.52&lt;/D&gt;&lt;D xsi:type="xsd:double"&gt;49.99&lt;/D&gt;&lt;D xsi:type="xsd:double"&gt;49.71&lt;/D&gt;&lt;D xsi:type="xsd:double"&gt;49.52&lt;/D&gt;&lt;D xsi:type="xsd:double"&gt;49.95&lt;/D&gt;&lt;D xsi:type="xsd:double"&gt;49.35&lt;/D&gt;&lt;D xsi:type="xsd:double"&gt;49.05&lt;/D&gt;&lt;D xsi:type="xsd:double"&gt;47.02&lt;/D&gt;&lt;D xsi:type="xsd:double"&gt;47.34&lt;/D&gt;&lt;D xsi:type="xsd:double"&gt;47.35&lt;/D&gt;&lt;D xsi:type="xsd:double"&gt;47.415&lt;/D&gt;&lt;D xsi:type="xsd:double"&gt;46.92&lt;/D&gt;&lt;D xsi:type="xsd:double"&gt;45.92&lt;/D&gt;&lt;D xsi:type="xsd:double"&gt;44.76&lt;/D&gt;&lt;D xsi:type="xsd:double"&gt;44.85&lt;/D&gt;&lt;D xsi:type="xsd:double"&gt;42.65&lt;/D&gt;&lt;D xsi:type="xsd:double"&gt;40.77&lt;/D&gt;&lt;D xsi:type="xsd:double"&gt;43.59&lt;/D&gt;&lt;D xsi:type="xsd:double"&gt;47.32&lt;/D&gt;&lt;D xsi:type="xsd:double"&gt;48.1&lt;/D&gt;&lt;D xsi:type="xsd:double"&gt;47.63&lt;/D&gt;&lt;D xsi:type="xsd:double"&gt;46.97&lt;/D&gt;&lt;D xsi:type="xsd:double"&gt;48.4701&lt;/D&gt;&lt;D xsi:type="xsd:double"&gt;48.9&lt;/D&gt;&lt;D xsi:type="xsd:double"&gt;48.42&lt;/D&gt;&lt;D xsi:type="xsd:double"&gt;48.48&lt;/D&gt;&lt;D xsi:type="xsd:double"&gt;48.31&lt;/D&gt;&lt;D xsi:type="xsd:double"&gt;46.99&lt;/D&gt;&lt;D xsi:type="xsd:double"&gt;47.865&lt;/D&gt;&lt;D xsi:type="xsd:double"&gt;48.03&lt;/D&gt;&lt;D xsi:type="xsd:double"&gt;48.1505&lt;/D&gt;&lt;D xsi:type="xsd:double"&gt;48.59&lt;/D&gt;&lt;D xsi:type="xsd:double"&gt;47.95&lt;/D&gt;&lt;D xsi:type="xsd:double"&gt;46.83&lt;/D&gt;&lt;D xsi:type="xsd:double"&gt;46.85&lt;/D&gt;&lt;D xsi:type="xsd:double"&gt;45.64&lt;/D&gt;&lt;D xsi:type="xsd:double"&gt;44.77&lt;/D&gt;&lt;D xsi:type="xsd:double"&gt;45.53&lt;/D&gt;&lt;D xsi:type="xsd:double"&gt;44.85&lt;/D&gt;&lt;D xsi:type="xsd:double"&gt;45.28&lt;/D&gt;&lt;D xsi:type="xsd:double"&gt;43.36&lt;/D&gt;&lt;D xsi:type="xsd:double"&gt;43.25&lt;/D&gt;&lt;D xsi:type="xsd:double"&gt;42.58&lt;/D&gt;&lt;D xsi:type="xsd:double"&gt;42.0296&lt;/D&gt;&lt;D xsi:type="xsd:double"&gt;42.4371&lt;/D&gt;&lt;D xsi:type="xsd:double"&gt;42.663&lt;/D&gt;&lt;D xsi:type="xsd:double"&gt;42.46&lt;/D&gt;&lt;D xsi:type="xsd:double"&gt;43.1&lt;/D&gt;&lt;D xsi:type="xsd:double"&gt;43.26&lt;/D&gt;&lt;D xsi:type="xsd:double"&gt;42.79&lt;/D&gt;&lt;D xsi:type="xsd:double"&gt;43.24&lt;/D&gt;&lt;D xsi:type="xsd:double"&gt;42.93&lt;/D&gt;&lt;D xsi:type="xsd:double"&gt;42.78&lt;/D&gt;&lt;D xsi:type="xsd:double"&gt;41.984&lt;/D&gt;&lt;D xsi:type="xsd:double"&gt;41.1877&lt;/D&gt;&lt;D xsi:type="xsd:double"&gt;41.09&lt;/D&gt;&lt;D xsi:type="xsd:double"&gt;41.0147&lt;/D&gt;&lt;D xsi:type="xsd:double"&gt;41.1069&lt;/D&gt;&lt;D xsi:type="xsd:double"&gt;40.71&lt;/D&gt;&lt;D xsi:type="xsd:double"&gt;40.62&lt;/D&gt;&lt;D xsi:type="xsd:double"&gt;39.96&lt;/D&gt;&lt;D xsi:type="xsd:double"&gt;41.37&lt;/D&gt;&lt;D xsi:type="xsd:double"&gt;41.67&lt;/D&gt;&lt;D xsi:type="xsd:double"&gt;41.61&lt;/D&gt;&lt;D xsi:type="xsd:double"&gt;41.69&lt;/D&gt;&lt;D xsi:type="xsd:double"&gt;41.86&lt;/D&gt;&lt;D xsi:type="xsd:double"&gt;41.9818&lt;/D&gt;&lt;D xsi:type="xsd:double"&gt;41.3307&lt;/D&gt;&lt;D xsi:type="xsd:double"&gt;41.02&lt;/D&gt;&lt;D xsi:type="xsd:double"&gt;41.445&lt;/D&gt;&lt;D xsi:type="xsd:double"&gt;40.3992&lt;/D&gt;&lt;D xsi:type="xsd:double"&gt;39.9281&lt;/D&gt;&lt;D xsi:type="xsd:double"&gt;39.85&lt;/D&gt;&lt;D xsi:type="xsd:double"&gt;39.7&lt;/D&gt;&lt;D xsi:type="xsd:double"&gt;39.45&lt;/D&gt;&lt;D xsi:type="xsd:double"&gt;39.69&lt;/D&gt;&lt;D xsi:type="xsd:double"&gt;40.04&lt;/D&gt;&lt;D xsi:type="xsd:double"&gt;39.89&lt;/D&gt;&lt;D xsi:type="xsd:double"&gt;40.16&lt;/D&gt;&lt;D xsi:type="xsd:double"&gt;39.28&lt;/D&gt;&lt;D xsi:type="xsd:double"&gt;38.8844&lt;/D&gt;&lt;D xsi:type="xsd:double"&gt;38.79&lt;/D&gt;&lt;D xsi:type="xsd:double"&gt;38.98&lt;/D&gt;&lt;D xsi:type="xsd:double"&gt;40.63&lt;/D&gt;&lt;D xsi:type="xsd:double"&gt;40.62&lt;/D&gt;&lt;D xsi:type="xsd:double"&gt;40.62&lt;/D&gt;&lt;D xsi:type="xsd:double"&gt;40.3495&lt;/D&gt;&lt;D xsi:type="xsd:double"&gt;40.75&lt;/D&gt;&lt;D xsi:type="xsd:double"&gt;40.12&lt;/D&gt;&lt;D xsi:type="xsd:double"&gt;39.79&lt;/D&gt;&lt;D xsi:type="xsd:double"&gt;40.7&lt;/D&gt;&lt;D xsi:type="xsd:double"&gt;41&lt;/D&gt;&lt;D xsi:type="xsd:double"&gt;41.1014&lt;/D&gt;&lt;D xsi:type="xsd:double"&gt;40.8&lt;/D&gt;&lt;D xsi:type="xsd:double"&gt;40.89&lt;/D&gt;&lt;D xsi:type="xsd:double"&gt;40.8879&lt;/D&gt;&lt;D xsi:type="xsd:double"&gt;40.95&lt;/D&gt;&lt;D xsi:type="xsd:double"&gt;40.8292&lt;/D&gt;&lt;D xsi:type="xsd:double"&gt;40.98&lt;/D&gt;&lt;D xsi:type="xsd:double"&gt;40.16&lt;/D&gt;&lt;D xsi:type="xsd:double"&gt;39.77&lt;/D&gt;&lt;D xsi:type="xsd:double"&gt;39.71&lt;/D&gt;&lt;D xsi:type="xsd:double"&gt;38.89&lt;/D&gt;&lt;D xsi:type="xsd:double"&gt;38.88&lt;/D&gt;&lt;/FQL&gt;&lt;FQL&gt;&lt;Q&gt;EWW^FG_PRICE(0,-200D)&lt;/Q&gt;&lt;R&gt;201&lt;/R&gt;&lt;C&gt;1&lt;/C&gt;&lt;D xsi:type="xsd:double"&gt;65.95&lt;/D&gt;&lt;D xsi:type="xsd:double"&gt;66.53&lt;/D&gt;&lt;D xsi:type="xsd:double"&gt;66.8&lt;/D&gt;&lt;D xsi:type="xsd:double"&gt;66.77&lt;/D&gt;&lt;D xsi:type="xsd:double"&gt;66.12&lt;/D&gt;&lt;D xsi:type="xsd:double"&gt;65.71&lt;/D&gt;&lt;D xsi:type="xsd:double"&gt;64.28&lt;/D&gt;&lt;D xsi:type="xsd:double"&gt;64.26&lt;/D&gt;&lt;D xsi:type="xsd:double"&gt;64.15&lt;/D&gt;&lt;D xsi:type="xsd:double"&gt;63.83&lt;/D&gt;&lt;D xsi:type="xsd:double"&gt;63.07&lt;/D&gt;&lt;D xsi:type="xsd:double"&gt;62.8&lt;/D&gt;&lt;D xsi:type="xsd:double"&gt;62.91&lt;/D&gt;&lt;D xsi:type="xsd:double"&gt;61.94&lt;/D&gt;&lt;D xsi:type="xsd:double"&gt;62.52&lt;/D&gt;&lt;D xsi:type="xsd:double"&gt;61.94&lt;/D&gt;&lt;D xsi:type="xsd:double"&gt;61.44&lt;/D&gt;&lt;D xsi:type="xsd:double"&gt;61.71&lt;/D&gt;&lt;D xsi:type="xsd:double"&gt;62.8&lt;/D&gt;&lt;D xsi:type="xsd:double"&gt;61.55&lt;/D&gt;&lt;D xsi:type="xsd:double"&gt;61.17&lt;/D&gt;&lt;D xsi:type="xsd:double"&gt;61.25&lt;/D&gt;&lt;D xsi:type="xsd:double"&gt;61.19&lt;/D&gt;&lt;D xsi:type="xsd:double"&gt;61.34&lt;/D&gt;&lt;D xsi:type="xsd:double"&gt;60.99&lt;/D&gt;&lt;D xsi:type="xsd:double"&gt;61.99&lt;/D&gt;&lt;D xsi:type="xsd:double"&gt;62.33&lt;/D&gt;&lt;D xsi:type="xsd:double"&gt;61.54&lt;/D&gt;&lt;D xsi:type="xsd:double"&gt;61.64&lt;/D&gt;&lt;D xsi:type="xsd:double"&gt;61.65&lt;/D&gt;&lt;D xsi:type="xsd:double"&gt;60.76&lt;/D&gt;&lt;D xsi:type="xsd:double"&gt;60.19&lt;/D&gt;&lt;D xsi:type="xsd:double"&gt;59.23&lt;/D&gt;&lt;D xsi:type="xsd:double"&gt;59.6&lt;/D&gt;&lt;D xsi:type="xsd:double"&gt;60.14&lt;/D&gt;&lt;D xsi:type="xsd:double"&gt;60.17&lt;/D&gt;&lt;D xsi:type="xsd:double"&gt;60.93&lt;/D&gt;&lt;D xsi:type="xsd:double"&gt;60.06&lt;/D&gt;&lt;D xsi:type="xsd:double"&gt;61.05&lt;/D&gt;&lt;D xsi:type="xsd:double"&gt;60.85&lt;/D&gt;&lt;D xsi:type="xsd:double"&gt;60.47&lt;/D&gt;&lt;D xsi:type="xsd:double"&gt;59.03&lt;/D&gt;&lt;D xsi:type="xsd:double"&gt;59.24&lt;/D&gt;&lt;D xsi:type="xsd:double"&gt;59.46&lt;/D&gt;&lt;D xsi:type="xsd:double"&gt;59.79&lt;/D&gt;&lt;D xsi:type="xsd:double"&gt;59.77&lt;/D&gt;&lt;D xsi:type="xsd:double"&gt;59.38&lt;/D&gt;&lt;D xsi:type="xsd:double"&gt;59.61&lt;/D&gt;&lt;D xsi:type="xsd:double"&gt;60.13&lt;/D&gt;&lt;D xsi:type="xsd:double"&gt;60.29&lt;/D&gt;&lt;D xsi:type="xsd:double"&gt;60.28&lt;/D&gt;&lt;D xsi:type="xsd:double"&gt;60.89&lt;/D&gt;&lt;D xsi:type="xsd:double"&gt;61.11&lt;/D&gt;&lt;D xsi:type="xsd:double"&gt;61.7&lt;/D&gt;&lt;D xsi:type="xsd:double"&gt;61.59&lt;/D&gt;&lt;D xsi:type="xsd:double"&gt;61.12&lt;/D&gt;&lt;D xsi:type="xsd:double"&gt;60.56&lt;/D&gt;&lt;D xsi:type="xsd:double"&gt;60.32&lt;/D&gt;&lt;D xsi:type="xsd:double"&gt;60.31&lt;/D&gt;&lt;D xsi:type="xsd:double"&gt;59.68&lt;/D&gt;&lt;D xsi:type="xsd:double"&gt;59.21&lt;/D&gt;&lt;D xsi:type="xsd:double"&gt;57.94&lt;/D&gt;&lt;D xsi:type="xsd:double"&gt;58.11&lt;/D&gt;&lt;D xsi:type="xsd:double"&gt;58.97&lt;/D&gt;&lt;D xsi:type="xsd:double"&gt;58.91&lt;/D&gt;&lt;D xsi:type="xsd:double"&gt;59.82&lt;/D&gt;&lt;D xsi:type="xsd:double"&gt;61.06&lt;/D&gt;&lt;D xsi:type="xsd:double"&gt;61.57&lt;/D&gt;&lt;D xsi:type="xsd:double"&gt;61.56&lt;/D&gt;&lt;D xsi:type="xsd:double"&gt;61.36&lt;/D&gt;&lt;D xsi:type="xsd:double"&gt;61.09&lt;/D&gt;&lt;D xsi:type="xsd:double"&gt;61.24&lt;/D&gt;&lt;D xsi:type="xsd:double"&gt;60.72&lt;/D&gt;&lt;D xsi:type="xsd:double"&gt;60.25&lt;/D&gt;&lt;D xsi:type="xsd:double"&gt;60.39&lt;/D&gt;&lt;D xsi:type="xsd:double"&gt;60.64&lt;/D&gt;&lt;D xsi:type="xsd:double"&gt;60.17&lt;/D&gt;&lt;D xsi:type="xsd:double"&gt;61.23&lt;/D&gt;&lt;D xsi:type="xsd:double"&gt;60.9&lt;/D&gt;&lt;D x</t>
        </r>
      </text>
    </comment>
    <comment ref="A4" authorId="0" shapeId="0" xr:uid="{18333209-D2F5-4A13-82B7-D9A13EE37AAE}">
      <text>
        <r>
          <rPr>
            <b/>
            <sz val="9"/>
            <color indexed="81"/>
            <rFont val="Tahoma"/>
            <charset val="1"/>
          </rPr>
          <t>si:type="xsd:double"&gt;61.13&lt;/D&gt;&lt;D xsi:type="xsd:double"&gt;60.67&lt;/D&gt;&lt;D xsi:type="xsd:double"&gt;59.83&lt;/D&gt;&lt;D xsi:type="xsd:double"&gt;60.32&lt;/D&gt;&lt;D xsi:type="xsd:double"&gt;60.53&lt;/D&gt;&lt;D xsi:type="xsd:double"&gt;60.57&lt;/D&gt;&lt;D xsi:type="xsd:double"&gt;59.51&lt;/D&gt;&lt;D xsi:type="xsd:double"&gt;59.26&lt;/D&gt;&lt;D xsi:type="xsd:double"&gt;59.36&lt;/D&gt;&lt;D xsi:type="xsd:double"&gt;59.08&lt;/D&gt;&lt;D xsi:type="xsd:double"&gt;57.84&lt;/D&gt;&lt;D xsi:type="xsd:double"&gt;58.12&lt;/D&gt;&lt;D xsi:type="xsd:double"&gt;58.11&lt;/D&gt;&lt;D xsi:type="xsd:double"&gt;59.09&lt;/D&gt;&lt;D xsi:type="xsd:double"&gt;58.39&lt;/D&gt;&lt;D xsi:type="xsd:double"&gt;56.68&lt;/D&gt;&lt;D xsi:type="xsd:double"&gt;56.94&lt;/D&gt;&lt;D xsi:type="xsd:double"&gt;56.67&lt;/D&gt;&lt;D xsi:type="xsd:double"&gt;56.97&lt;/D&gt;&lt;D xsi:type="xsd:double"&gt;56.42&lt;/D&gt;&lt;D xsi:type="xsd:double"&gt;58.12&lt;/D&gt;&lt;D xsi:type="xsd:double"&gt;57.94&lt;/D&gt;&lt;D xsi:type="xsd:double"&gt;57.34&lt;/D&gt;&lt;D xsi:type="xsd:double"&gt;56.51&lt;/D&gt;&lt;D xsi:type="xsd:double"&gt;55.51&lt;/D&gt;&lt;D xsi:type="xsd:double"&gt;54.34&lt;/D&gt;&lt;D xsi:type="xsd:double"&gt;54.93&lt;/D&gt;&lt;D xsi:type="xsd:double"&gt;53.02&lt;/D&gt;&lt;D xsi:type="xsd:double"&gt;52.19&lt;/D&gt;&lt;D xsi:type="xsd:double"&gt;51.91&lt;/D&gt;&lt;D xsi:type="xsd:double"&gt;50.68&lt;/D&gt;&lt;D xsi:type="xsd:double"&gt;50.3&lt;/D&gt;&lt;D xsi:type="xsd:double"&gt;51.86&lt;/D&gt;&lt;D xsi:type="xsd:double"&gt;48.06&lt;/D&gt;&lt;D xsi:type="xsd:double"&gt;48.52&lt;/D&gt;&lt;D xsi:type="xsd:double"&gt;49.92&lt;/D&gt;&lt;D xsi:type="xsd:double"&gt;54.26&lt;/D&gt;&lt;D xsi:type="xsd:double"&gt;52.16&lt;/D&gt;&lt;D xsi:type="xsd:double"&gt;52.05&lt;/D&gt;&lt;D xsi:type="xsd:double"&gt;50.96&lt;/D&gt;&lt;D xsi:type="xsd:double"&gt;51.62&lt;/D&gt;&lt;D xsi:type="xsd:double"&gt;52.15&lt;/D&gt;&lt;D xsi:type="xsd:double"&gt;52.01&lt;/D&gt;&lt;D xsi:type="xsd:double"&gt;52.59&lt;/D&gt;&lt;D xsi:type="xsd:double"&gt;52.04&lt;/D&gt;&lt;D xsi:type="xsd:double"&gt;51.7&lt;/D&gt;&lt;D xsi:type="xsd:double"&gt;52.26&lt;/D&gt;&lt;D xsi:type="xsd:double"&gt;52.42&lt;/D&gt;&lt;D xsi:type="xsd:double"&gt;52.41&lt;/D&gt;&lt;D xsi:type="xsd:double"&gt;53.28&lt;/D&gt;&lt;D xsi:type="xsd:double"&gt;52.36&lt;/D&gt;&lt;D xsi:type="xsd:double"&gt;51.19&lt;/D&gt;&lt;D xsi:type="xsd:double"&gt;50.98&lt;/D&gt;&lt;D xsi:type="xsd:double"&gt;50.25&lt;/D&gt;&lt;D xsi:type="xsd:double"&gt;50.16&lt;/D&gt;&lt;D xsi:type="xsd:double"&gt;51.53&lt;/D&gt;&lt;D xsi:type="xsd:double"&gt;51.45&lt;/D&gt;&lt;D xsi:type="xsd:double"&gt;51.03&lt;/D&gt;&lt;D xsi:type="xsd:double"&gt;50.02&lt;/D&gt;&lt;D xsi:type="xsd:double"&gt;49.85&lt;/D&gt;&lt;D xsi:type="xsd:double"&gt;50.52&lt;/D&gt;&lt;D xsi:type="xsd:double"&gt;50.59&lt;/D&gt;&lt;D xsi:type="xsd:double"&gt;51.49&lt;/D&gt;&lt;D xsi:type="xsd:double"&gt;51.05&lt;/D&gt;&lt;D xsi:type="xsd:double"&gt;51.67&lt;/D&gt;&lt;D xsi:type="xsd:double"&gt;51.99&lt;/D&gt;&lt;D xsi:type="xsd:double"&gt;52.86&lt;/D&gt;&lt;D xsi:type="xsd:double"&gt;52.25&lt;/D&gt;&lt;D xsi:type="xsd:double"&gt;53.22&lt;/D&gt;&lt;D xsi:type="xsd:double"&gt;52.67&lt;/D&gt;&lt;D xsi:type="xsd:double"&gt;52.38&lt;/D&gt;&lt;D xsi:type="xsd:double"&gt;51.91&lt;/D&gt;&lt;D xsi:type="xsd:double"&gt;51.28&lt;/D&gt;&lt;D xsi:type="xsd:double"&gt;50.76&lt;/D&gt;&lt;D xsi:type="xsd:double"&gt;50.68&lt;/D&gt;&lt;D xsi:type="xsd:double"&gt;50.71&lt;/D&gt;&lt;D xsi:type="xsd:double"&gt;49.57&lt;/D&gt;&lt;D xsi:type="xsd:double"&gt;50.14&lt;/D&gt;&lt;D xsi:type="xsd:double"&gt;50.2&lt;/D&gt;&lt;D xsi:type="xsd:double"&gt;48.98&lt;/D&gt;&lt;D xsi:type="xsd:double"&gt;50.02&lt;/D&gt;&lt;D xsi:type="xsd:double"&gt;49.76&lt;/D&gt;&lt;D xsi:type="xsd:double"&gt;49.65&lt;/D&gt;&lt;D xsi:type="xsd:double"&gt;49.29&lt;/D&gt;&lt;D xsi:type="xsd:double"&gt;50.06&lt;/D&gt;&lt;D xsi:type="xsd:double"&gt;49.6&lt;/D&gt;&lt;D xsi:type="xsd:double"&gt;49.25&lt;/D&gt;&lt;D xsi:type="xsd:double"&gt;48.37&lt;/D&gt;&lt;D xsi:type="xsd:double"&gt;47.47&lt;/D&gt;&lt;D xsi:type="xsd:double"&gt;47.4&lt;/D&gt;&lt;D xsi:type="xsd:double"&gt;48.54&lt;/D&gt;&lt;D xsi:type="xsd:double"&gt;47.94&lt;/D&gt;&lt;D xsi:type="xsd:double"&gt;47.46&lt;/D&gt;&lt;D xsi:type="xsd:double"&gt;47.14&lt;/D&gt;&lt;D xsi:type="xsd:double"&gt;47.93&lt;/D&gt;&lt;D xsi:type="xsd:double"&gt;48.56&lt;/D&gt;&lt;D xsi:type="xsd:double"&gt;48.01&lt;/D&gt;&lt;D xsi:type="xsd:double"&gt;46.84&lt;/D&gt;&lt;D xsi:type="xsd:double"&gt;47.72&lt;/D&gt;&lt;D xsi:type="xsd:double"&gt;46.82&lt;/D&gt;&lt;D xsi:type="xsd:double"&gt;46.69&lt;/D&gt;&lt;D xsi:type="xsd:double"&gt;47.99&lt;/D&gt;&lt;D xsi:type="xsd:double"&gt;48.42&lt;/D&gt;&lt;D xsi:type="xsd:double"&gt;48.41&lt;/D&gt;&lt;D xsi:type="xsd:double"&gt;48.26&lt;/D&gt;&lt;D xsi:type="xsd:double"&gt;48.87&lt;/D&gt;&lt;D xsi:type="xsd:double"&gt;47.96&lt;/D&gt;&lt;D xsi:type="xsd:double"&gt;48.45&lt;/D&gt;&lt;D xsi:type="xsd:double"&gt;49.62&lt;/D&gt;&lt;D xsi:type="xsd:double"&gt;51.42&lt;/D&gt;&lt;D xsi:type="xsd:double"&gt;52.43&lt;/D&gt;&lt;D xsi:type="xsd:double"&gt;51.47&lt;/D&gt;&lt;D xsi:type="xsd:double"&gt;52.04&lt;/D&gt;&lt;D xsi:type="xsd:double"&gt;51.96&lt;/D&gt;&lt;D xsi:type="xsd:double"&gt;52.5&lt;/D&gt;&lt;D xsi:type="xsd:double"&gt;51.7&lt;/D&gt;&lt;D xsi:type="xsd:double"&gt;52.08&lt;/D&gt;&lt;D xsi:type="xsd:double"&gt;51.35&lt;/D&gt;&lt;D xsi:type="xsd:double"&gt;50.88&lt;/D&gt;&lt;D xsi:type="xsd:double"&gt;50.35&lt;/D&gt;&lt;D xsi:type="xsd:double"&gt;50.27&lt;/D&gt;&lt;D xsi:type="xsd:double"&gt;49.14&lt;/D&gt;&lt;/FQL&gt;&lt;FQL&gt;&lt;Q&gt;EPOL^FG_PRICE(0,-200D)&lt;/Q&gt;&lt;R&gt;201&lt;/R&gt;&lt;C&gt;1&lt;/C&gt;&lt;D xsi:type="xsd:double"&gt;32.07&lt;/D&gt;&lt;D xsi:type="xsd:double"&gt;32.32&lt;/D&gt;&lt;D xsi:type="xsd:double"&gt;32.51&lt;/D&gt;&lt;D xsi:type="xsd:double"&gt;32.81&lt;/D&gt;&lt;D xsi:type="xsd:double"&gt;32.28&lt;/D&gt;&lt;D xsi:type="xsd:double"&gt;32.6&lt;/D&gt;&lt;D xsi:type="xsd:double"&gt;31.83&lt;/D&gt;&lt;D xsi:type="xsd:double"&gt;32.38&lt;/D&gt;&lt;D xsi:type="xsd:double"&gt;32.88&lt;/D&gt;&lt;D xsi:type="xsd:double"&gt;32.14&lt;/D&gt;&lt;D xsi:type="xsd:double"&gt;32.13&lt;/D&gt;&lt;D xsi:type="xsd:double"&gt;31.52&lt;/D&gt;&lt;D xsi:type="xsd:double"&gt;31.29&lt;/D&gt;&lt;D xsi:type="xsd:double"&gt;31.7&lt;/D&gt;&lt;D xsi:type="xsd:double"&gt;32.07&lt;/D&gt;&lt;D xsi:type="xsd:double"&gt;32.34&lt;/D&gt;&lt;D xsi:type="xsd:double"&gt;32.86&lt;/D&gt;&lt;D xsi:type="xsd:double"&gt;32.59&lt;/D&gt;&lt;D xsi:type="xsd:double"&gt;32.7&lt;/D&gt;&lt;D xsi:type="xsd:double"&gt;33.38&lt;/D&gt;&lt;D xsi:type="xsd:double"&gt;33.78&lt;/D&gt;&lt;D xsi:type="xsd:double"&gt;33.79&lt;/D&gt;&lt;D xsi:type="xsd:double"&gt;33.64&lt;/D&gt;&lt;D xsi:type="xsd:double"&gt;33.45&lt;/D&gt;&lt;D xsi:type="xsd:double"&gt;33.27&lt;/D&gt;&lt;D xsi:type="xsd:double"&gt;34.07&lt;/D&gt;&lt;D xsi:type="xsd:double"&gt;33.99&lt;/D&gt;&lt;D xsi:type="xsd:double"&gt;33.44&lt;/D&gt;&lt;D xsi:type="xsd:double"&gt;33.97&lt;/D&gt;&lt;D xsi:type="xsd:double"&gt;33.53&lt;/D&gt;&lt;D xsi:type="xsd:double"&gt;32.84&lt;/D&gt;&lt;D xsi:type="xsd:double"&gt;31.79&lt;/D&gt;&lt;D xsi:type="xsd:double"&gt;31.94&lt;/D&gt;&lt;D xsi:type="xsd:double"&gt;31.7&lt;/D&gt;&lt;D xsi:type="xsd:double"&gt;31.75&lt;/D&gt;&lt;D xsi:type="xsd:double"&gt;32.21&lt;/D&gt;&lt;D xsi:type="xsd:double"&gt;32.25&lt;/D&gt;&lt;D xsi:type="xsd:double"&gt;32.13&lt;/D&gt;&lt;D xsi:type="xsd:double"&gt;33.35&lt;/D&gt;&lt;D xsi:type="xsd:double"&gt;33.29&lt;/D&gt;&lt;D xsi:type="xsd:double"&gt;33.45&lt;/D&gt;&lt;D xsi:type="xsd:double"&gt;32.93&lt;/D&gt;&lt;D xsi:type="xsd:double"&gt;32.9&lt;/D&gt;&lt;D xsi:type="xsd:double"&gt;32.86&lt;/D&gt;&lt;D xsi:type="xsd:double"&gt;32.34&lt;/D&gt;&lt;D xsi:type="xsd:double"&gt;31.97&lt;/D&gt;&lt;D xsi:type="xsd:double"&gt;31.66&lt;/D&gt;&lt;D xsi:type="xsd:double"&gt;32.14&lt;/D&gt;&lt;D xsi:type="xsd:double"&gt;31.95&lt;/D&gt;&lt;D xsi:type="xsd:double"&gt;32.05&lt;/D&gt;&lt;D xsi:type="xsd:double"&gt;32.72&lt;/D&gt;&lt;D xsi:type="xsd:double"&gt;32.62&lt;/D&gt;&lt;D xsi:type="xsd:double"&gt;32.25&lt;/D&gt;&lt;D xsi:type="xsd:double"&gt;32.82&lt;/D&gt;&lt;D xsi:type="xsd:double"&gt;32.19&lt;/D&gt;&lt;D xsi:type="xsd:double"&gt;32.06&lt;/D&gt;&lt;D xsi:type="xsd:double"&gt;32.26&lt;/D&gt;&lt;D xsi:type="xsd:double"&gt;31.69&lt;/D&gt;&lt;D xsi:type="xsd:double"&gt;31.65&lt;/D&gt;&lt;D xsi:type="xsd:double"&gt;30.57&lt;/D&gt;&lt;D xsi:type="xsd:double"&gt;30.56&lt;/D&gt;&lt;D xsi:type="xsd:double"&gt;29.51&lt;/D&gt;&lt;D xsi:type="xsd:double"&gt;29.72&lt;/D&gt;&lt;D xsi:type="xsd:double"&gt;29.36&lt;/D&gt;&lt;D xsi:type="xsd:double"&gt;29.39&lt;/D&gt;&lt;D xsi:type="xsd:double"&gt;29.38&lt;/D&gt;&lt;D xsi:type="xsd:double"&gt;29.86&lt;/D&gt;&lt;D xsi:type="xsd:double"&gt;30.63&lt;/D&gt;&lt;D xsi:type="xsd:double"&gt;30.62&lt;/D&gt;&lt;D xsi:type="xsd:double"&gt;30.83&lt;/D&gt;&lt;D xsi:type="xsd:double"&gt;30&lt;/D&gt;&lt;D xsi:type="xsd:double"&gt;29.46&lt;/D&gt;&lt;D xsi:type="xsd:double"&gt;29.75&lt;/D&gt;&lt;D xsi:type="xsd:double"&gt;30.22&lt;/D&gt;&lt;D xsi:type="xsd:double"&gt;29.92&lt;/D&gt;&lt;D xsi:type="xsd:double"&gt;30.49&lt;/D&gt;&lt;D xsi:type="xsd:double"&gt;30.37&lt;/D&gt;&lt;D xsi:type="xsd:double"&gt;30.72&lt;/D&gt;&lt;D xsi:type="xsd:double"&gt;31.25&lt;/D&gt;&lt;D xsi:type="xsd:double"&gt;30.82&lt;/D&gt;&lt;D xsi:type="xsd:double"&gt;29.85&lt;/D&gt;&lt;D xsi:type="xsd:double"&gt;29.99&lt;/D&gt;&lt;D xsi:type="xsd:double"&gt;30.09&lt;/D&gt;&lt;D xsi:type="xsd:double"&gt;30.77&lt;/D&gt;&lt;D xsi:type="xsd:double"&gt;30.53&lt;/D&gt;&lt;D xsi:type="xsd:double"&gt;30.32&lt;/D&gt;&lt;D xsi:type="xsd:double"&gt;30.49&lt;/D&gt;&lt;D xsi:type="xsd:double"&gt;30.68&lt;/D&gt;&lt;D xsi:type="xsd:double"&gt;30.8&lt;/D&gt;&lt;D xsi:type="xsd:double"&gt;30.5&lt;/D&gt;&lt;D xsi:type="xsd:double"&gt;30.88&lt;/D&gt;&lt;D xsi:type="xsd:double"&gt;29.94&lt;/D&gt;&lt;D xsi:type="xsd:double"&gt;29.66&lt;/D&gt;&lt;D xsi:type="xsd:double"&gt;29.48&lt;/D&gt;&lt;D xsi:type="xsd:double"&gt;29.83&lt;/D&gt;&lt;D xsi:type="xsd:double"&gt;30.09&lt;/D&gt;&lt;D xsi:type="xsd:double"&gt;29.45&lt;/D&gt;&lt;D xsi:type="xsd:double"&gt;29.48&lt;/D&gt;&lt;D xsi:type="xsd:double"&gt;30.3&lt;/D&gt;&lt;D xsi:type="xsd:double"&gt;30.3&lt;/D&gt;&lt;D xsi:type="xsd:double"&gt;30.04&lt;/D&gt;&lt;D xsi:type="xsd:double"&gt;30.19&lt;/D&gt;&lt;D xsi:type="xsd:double"&gt;29.43&lt;/D&gt;&lt;D xsi:type="xsd:double"&gt;29.25&lt;/D&gt;&lt;D xsi:type="xsd:double"&gt;28.63&lt;/D&gt;&lt;D xsi:type="xsd:double"&gt;28.29&lt;/D&gt;&lt;D xsi:type="xsd:double"&gt;27.74&lt;/D&gt;&lt;D xsi:type="xsd:double"&gt;27.58&lt;/D&gt;&lt;D xsi:type="xsd:double"&gt;27.59&lt;/D&gt;&lt;D xsi:type="xsd:double"&gt;27.25&lt;/D&gt;&lt;D xsi:type="xsd:double"&gt;26.93&lt;/D&gt;&lt;D xsi:type="xsd:double"&gt;27.69&lt;/D&gt;&lt;D xsi:type="xsd:double"&gt;24.7&lt;/D&gt;&lt;D xsi:type="xsd:double"&gt;24.54&lt;/D&gt;&lt;D xsi:type="xsd:double"&gt;25.14&lt;/D&gt;&lt;D xsi:type="xsd:double"&gt;27.51&lt;/D&gt;&lt;D xsi:type="xsd:double"&gt;28.79&lt;/D&gt;&lt;D xsi:type="xsd:double"&gt;28.28&lt;/D&gt;&lt;D xsi:type="xsd:double"&gt;28.01&lt;/D&gt;&lt;D xsi:type="xsd:double"&gt;28.43&lt;/D&gt;&lt;D xsi:type="xsd:double"&gt;28.69&lt;/D&gt;&lt;D xsi:type="xsd:double"&gt;28.42&lt;/D&gt;&lt;D xsi:type="xsd:double"&gt;29.11&lt;/D&gt;&lt;D xsi:type="xsd:double"&gt;28.56&lt;/D&gt;&lt;D xsi:type="xsd:double"&gt;28.13&lt;/D&gt;&lt;D xsi:type="xsd:double"&gt;28.35&lt;/D&gt;&lt;D xsi:type="xsd:double"&gt;28.79&lt;/D&gt;&lt;D xsi:type="xsd:double"&gt;29.15&lt;/D&gt;&lt;D xsi:type="xsd:double"&gt;29.01&lt;/D&gt;&lt;D xsi:type="xsd:double"&gt;28.5&lt;/D&gt;&lt;D xsi:type="xsd:double"&gt;27.58&lt;/D&gt;&lt;D xsi:type="xsd:double"&gt;27.17&lt;/D&gt;&lt;D xsi:type="xsd:double"&gt;26.88&lt;/D&gt;&lt;D xsi:type="xsd:double"&gt;26.44&lt;/D&gt;&lt;D xsi:type="xsd:double"&gt;27.42&lt;/D&gt;&lt;D xsi:type="xsd:double"&gt;26.86&lt;/D&gt;&lt;D xsi:type="xsd:double"&gt;26.92&lt;/D&gt;&lt;D xsi:type="xsd:double"&gt;25.51&lt;/D&gt;&lt;D xsi:type="xsd:double"&gt;25.68&lt;/D&gt;&lt;D xsi:type="xsd:double"&gt;25.28&lt;/D&gt;&lt;D xsi:type="xsd:double"&gt;25.55&lt;/D&gt;&lt;D xsi:type="xsd:double"&gt;26.18&lt;/D&gt;&lt;D xsi:type="xsd:double"&gt;25.95&lt;/D&gt;&lt;D xsi:type="xsd:double"&gt;25.62&lt;/D&gt;&lt;D xsi:type="xsd:double"&gt;25.99&lt;/D&gt;&lt;D xsi:type="xsd:double"&gt;26.19&lt;/D&gt;&lt;D xsi:type="xsd:double"&gt;26.12&lt;/D&gt;&lt;D xsi:type="xsd:double"&gt;26.74&lt;/D&gt;&lt;D xsi:type="xsd:double"&gt;25.77&lt;/D&gt;&lt;D xsi:type="xsd:double"&gt;25.86&lt;/D&gt;&lt;D xsi:type="xsd:double"&gt;25.67&lt;/D&gt;&lt;D xsi:type="xsd:double"&gt;25.16&lt;/D&gt;&lt;D xsi:type="xsd:double"&gt;24.56&lt;/D&gt;&lt;D xsi:type="xsd:double"&gt;24.3&lt;/D&gt;&lt;D xsi:type="xsd:double"&gt;24.2&lt;/D&gt;&lt;D xsi:type="xsd:double"&gt;23.57&lt;/D&gt;&lt;D xsi:type="xsd:double"&gt;23.59&lt;/D&gt;&lt;D xsi:type="xsd:double"&gt;23.01&lt;/D&gt;&lt;D xsi:type="xsd:double"&gt;23.63&lt;/D&gt;&lt;D xsi:type="xsd:double"&gt;24.03&lt;/D&gt;&lt;D xsi:type="xsd:double"&gt;23.45&lt;/D&gt;&lt;D xsi:type="xsd:double"&gt;23.58&lt;/D&gt;&lt;D xsi:type="xsd:double"&gt;23.56&lt;/D&gt;&lt;D xsi:type="xsd:double"&gt;23.6&lt;/D&gt;&lt;D xsi:type="xsd:double"&gt;23.27&lt;/D&gt;&lt;D xsi:type="xsd:double"&gt;23.13&lt;/D&gt;&lt;D xsi:type="xsd:double"&gt;22.85&lt;/D&gt;&lt;D xsi:type="xsd:double"&gt;22.08&lt;/D&gt;&lt;D xsi:type="xsd:double"&gt;21.83&lt;/D&gt;&lt;D xsi:type="xsd:double"&gt;21.96&lt;/D&gt;&lt;D xsi:type="xsd:double"&gt;21.59&lt;/D&gt;&lt;D xsi:type="xsd:double"&gt;21.28&lt;/D&gt;&lt;D xsi:type="xsd:double"&gt;21.28&lt;/D&gt;&lt;D xsi:type="xsd:double"&gt;21.15&lt;/D&gt;&lt;D xsi:type="xsd:double"&gt;21.52&lt;/D&gt;&lt;D xsi:type="xsd:double"&gt;21.64&lt;/D&gt;&lt;D xsi:type="xsd:double"&gt;21.24&lt;/D&gt;&lt;D xsi:type="xsd:double"&gt;20.91&lt;/D&gt;&lt;D xsi:type="xsd:double"&gt;20.87&lt;/D&gt;&lt;D xsi:type="xsd:double"&gt;20.9973&lt;/D&gt;&lt;D xsi:type="xsd:double"&gt;21.1&lt;/D&gt;&lt;D xsi:type="xsd:double"&gt;21.34&lt;/D&gt;&lt;D xsi:type="xsd:double"&gt;21.31&lt;/D&gt;&lt;D xsi:type="xsd:double"&gt;21.155&lt;/D&gt;&lt;D xsi:type="xsd:double"&gt;21.07&lt;/D&gt;&lt;D xsi:type="xsd:double"&gt;21.06&lt;/D&gt;&lt;D xsi:type="xsd:double"&gt;20.76&lt;/D&gt;&lt;D xsi:type="xsd:double"&gt;21.23&lt;/D&gt;&lt;D xsi:type="xsd:double"&gt;22.74&lt;/D&gt;&lt;D xsi:type="xsd:double"&gt;22.71&lt;/D&gt;&lt;D xsi:type="xsd:double"&gt;22.55&lt;/D&gt;&lt;D xsi:type="xsd:double"&gt;22.81&lt;/D&gt;&lt;D xsi:type="xsd:double"&gt;23.07&lt;/D&gt;&lt;D xsi:type="xsd:double"&gt;23.11&lt;/D&gt;&lt;D xsi:type="xsd:double"&gt;23.08&lt;/D&gt;&lt;D xsi:type="xsd:double"&gt;23.14&lt;/D&gt;&lt;D xsi:type="xsd:double"&gt;22.605&lt;/D&gt;&lt;D xsi:type="xsd:double"&gt;22.33&lt;/D&gt;&lt;D xsi:type="xsd:double"&gt;22.45&lt;/D&gt;&lt;D xsi:type="xsd:double"&gt;22.09&lt;/D&gt;&lt;D xsi:type="xsd:double"&gt;21.88&lt;/D&gt;&lt;/FQL&gt;&lt;FQL&gt;&lt;Q&gt;EWC^FG_TOTAL_RETURNC(-5AY,0,AM)&lt;/Q&gt;&lt;R&gt;61&lt;/R&gt;&lt;C&gt;1&lt;/C&gt;&lt;D xsi:type="xsd:double"&gt;-3.111893&lt;/D&gt;&lt;D xsi:type="xsd:double"&gt;1.7683268&lt;/D&gt;&lt;D xsi:type="xsd:double"&gt;4.1489363&lt;/D&gt;&lt;D xsi:type="xsd:double"&gt;6.801915&lt;/D&gt;&lt;D xsi:type="xsd:double"&gt;2.743709&lt;/D&gt;&lt;D xsi:type="xsd:double"&gt;2.7332783&lt;/D&gt;&lt;D xsi:type="xsd:double"&gt;5.1681876&lt;/D&gt;&lt;D xsi:type="xsd:double"&gt;2.8787494&lt;/D&gt;&lt;D xsi:type="xsd:double"&gt;5.2854657&lt;/D&gt;&lt;D xsi:type="xsd:double"&gt;-0.41089058&lt;/D&gt;&lt;D xsi:type="xsd:double"&gt;-1.4645994&lt;/D&gt;&lt;D xsi:type="xsd:double"&gt;1.5414238&lt;/D&gt;&lt;D xsi:type="xsd:double"&gt;-0.35240054&lt;/D&gt;&lt;D xsi:type="xsd:double"&gt;6.2296033&lt;/D&gt;&lt;D xsi:type="xsd:double"&gt;1.4852762&lt;/D&gt;&lt;D xsi:type="xsd:double"&gt;-5.9646425&lt;/D&gt;&lt;D xsi:type="xsd:double"&gt;6.142974&lt;/D&gt;&lt;D xsi:type="xsd:double"&gt;-3.3290625&lt;/D&gt;&lt;D xsi:type="xsd:double"&gt;5.3774834&lt;/D&gt;&lt;D xsi:type="xsd:double"&gt;-0.17596483&lt;/D&gt;&lt;D xsi:type="xsd:double"&gt;-9.569377&lt;/D&gt;&lt;D xsi:type="xsd:double"&gt;-6.5488634&lt;/D&gt;&lt;D xsi:type="xsd:double"&gt;-1.2608886&lt;/D&gt;&lt;D xsi:type="xsd:double"&gt;9.394956&lt;/D&gt;&lt;D xsi:type="xsd:double"&gt;-6.725955&lt;/D&gt;&lt;D xsi:type="xsd:double"&gt;-5.9296846&lt;/D&gt;&lt;D xsi:type="xsd:double"&gt;9.407675&lt;/D&gt;&lt;D xsi:type="xsd:double"&gt;-4.7701178&lt;/D&gt;&lt;D xsi:type="xsd:double"&gt;6.6008687&lt;/D&gt;&lt;D xsi:type="xsd:double"&gt;1.2442112&lt;/D&gt;&lt;D xsi:type="xsd:double"&gt;-7.5164375&lt;/D&gt;&lt;D xsi:type="xsd:double"&gt;10.012352&lt;/D&gt;&lt;D xsi:type="xsd:double"&gt;-2.4719&lt;/D&gt;&lt;D xsi:type="xsd:double"&gt;1.0422826&lt;/D&gt;&lt;D xsi:type="xsd:double"&gt;2.447462&lt;/D&gt;&lt;D xsi:type="xsd:double"&gt;-5.1995573&lt;/D&gt;&lt;D xsi:type="xsd:double"&gt;4.2691946&lt;/D&gt;&lt;D xsi:type="xsd:double"&gt;-6.1700287&lt;/D&gt;&lt;D xsi:type="xsd:double"&gt;4.454553&lt;/D&gt;&lt;D xsi:type="xsd:double"&gt;4.7287464&lt;/D&gt;&lt;D xsi:type="xsd:double"&gt;0.15515089&lt;/D&gt;&lt;D xsi:type="xsd:double"&gt;2.8315187&lt;/D&gt;&lt;D xsi:type="xsd:double"&gt;2.8353333&lt;/D&gt;&lt;D xsi:type="xsd:double"&gt;-2.3064733&lt;/D&gt;&lt;D xsi:type="xsd:double"&gt;4.721844&lt;/D&gt;&lt;D xsi:type="xsd:double"&gt;-4.4680414&lt;/D&gt;&lt;D xsi:type="xsd:double"&gt;5.2847743&lt;/D&gt;&lt;D xsi:type="xsd:double"&gt;2.1326423&lt;/D&gt;&lt;D xsi:type="xsd:double"&gt;3.1067014&lt;/D&gt;&lt;D xsi:type="xsd:double"&gt;3.8281083&lt;/D&gt;&lt;D xsi:type="xsd:double"&gt;-0.023794174&lt;/D&gt;&lt;D xsi:type="xsd:double"&gt;-3.914255&lt;/D&gt;&lt;D xsi:type="xsd:double"&gt;1.7565846&lt;/D&gt;&lt;D xsi:type="xsd:double"&gt;4.6609163&lt;/D&gt;&lt;D xsi:type="xsd:double"&gt;-4.5240283&lt;/D&gt;&lt;D xsi:type="xsd:double"&gt;1.4313817&lt;/D&gt;&lt;D xsi:type="xsd:double"&gt;6.7883253&lt;/D&gt;&lt;D xsi:type="xsd:double"&gt;3.9484859&lt;/D&gt;&lt;D xsi:type="xsd:double"&gt;2.8023005&lt;/D&gt;&lt;D xsi:type="xsd:double"&gt;1.631248&lt;/D&gt;&lt;D xsi:type="xsd:double"&gt;5.9767723&lt;/D&gt;&lt;/FQL&gt;&lt;FQL&gt;&lt;Q&gt;EWD^FG_PRICE(0,-200D)&lt;/Q&gt;&lt;R&gt;201&lt;/R&gt;&lt;C&gt;1&lt;/C&gt;&lt;D xsi:type="xsd:double"&gt;47.56&lt;/D&gt;&lt;D xsi:type="xsd:double"&gt;47.17&lt;/D&gt;&lt;D xsi:type="xsd:double"&gt;47.46&lt;/D&gt;&lt;D xsi:type="xsd:double"&gt;47.61&lt;/D&gt;&lt;D xsi:type="xsd:double"&gt;47.24&lt;/D&gt;&lt;D xsi:type="xsd:double"&gt;47.33&lt;/D&gt;&lt;D xsi:type="xsd:double"&gt;47.1&lt;/D&gt;&lt;D xsi:type="xsd:double"&gt;47.3&lt;/D&gt;&lt;D xsi:type="xsd:double"&gt;47.42&lt;/D&gt;&lt;D xsi:type="xsd:double"&gt;47.01&lt;/D&gt;&lt;D xsi:type="xsd:double"&gt;46.26&lt;/D&gt;&lt;D xsi:type="xsd:double"&gt;46.18&lt;/D&gt;&lt;D xsi:type="xsd:double"&gt;45.89&lt;/D&gt;&lt;D xsi:type="xsd:double"&gt;46.39&lt;/D&gt;&lt;D xsi:type="xsd:double"&gt;46.63&lt;/D&gt;&lt;D xsi:type="xsd:double"&gt;46.46&lt;/D&gt;&lt;D xsi:type="xsd:double"&gt;46.64&lt;/D&gt;&lt;D xsi:type="xsd:double"&gt;46.57&lt;/D&gt;&lt;D xsi:type="xsd:double"&gt;47.24&lt;/D&gt;&lt;D xsi:type="xsd:double"&gt;46.08&lt;/D&gt;&lt;D xsi:type="xsd:double"&gt;46.45&lt;/D&gt;&lt;D xsi:type="xsd:double"&gt;46.56&lt;/D&gt;&lt;D xsi:type="xsd:double"&gt;46.28&lt;/D&gt;&lt;D xsi:type="xsd:double"&gt;46.61&lt;/D&gt;&lt;D xsi:type="xsd:double"&gt;46.06&lt;/D&gt;&lt;D xsi:type="xsd:double"&gt;46.02&lt;/D&gt;&lt;D xsi:type="xsd:double"&gt;45.99&lt;/D&gt;&lt;D xsi:type="xsd:double"&gt;45.23&lt;/D&gt;&lt;D xsi:type="xsd:double"&gt;45.88&lt;/D&gt;&lt;D xsi:type="xsd:double"&gt;45.6&lt;/D&gt;&lt;D xsi:type="xsd:double"&gt;44.82&lt;/D&gt;&lt;D xsi:type="xsd:double"&gt;44.45&lt;/D&gt;&lt;D xsi:type="xsd:double"&gt;44.3&lt;/D&gt;&lt;D xsi:type="xsd:double"&gt;43.68&lt;/D&gt;&lt;D xsi:type="xsd:double"&gt;43.86&lt;/D&gt;&lt;D xsi:type="xsd:double"&gt;44.54&lt;/D&gt;&lt;D xsi:type="xsd:double"&gt;44.96&lt;/D&gt;&lt;D xsi:type="xsd:double"&gt;45.78&lt;/D&gt;&lt;D xsi:type="xsd:double"&gt;46.38&lt;/D&gt;&lt;D xsi:type="xsd:double"&gt;45.9&lt;/D&gt;&lt;D xsi:type="xsd:double"&gt;46.3&lt;/D&gt;&lt;D xsi:type="xsd:double"&gt;45.21&lt;/D&gt;&lt;D xsi:type="xsd:double"&gt;45.25&lt;/D&gt;&lt;D xsi:type="xsd:double"&gt;44.65&lt;/D&gt;&lt;D xsi:type="xsd:double"&gt;44.98&lt;/D&gt;&lt;D xsi:type="xsd:double"&gt;44.63&lt;/D&gt;&lt;D xsi:type="xsd:double"&gt;44.69&lt;/D&gt;&lt;D xsi:type="xsd:double"&gt;45.3&lt;/D&gt;&lt;D xsi:type="xsd:double"&gt;45.57&lt;/D&gt;&lt;D xsi:type="xsd:double"&gt;46.39&lt;/D&gt;&lt;D xsi:type="xsd:double"&gt;46.05&lt;/D&gt;&lt;D xsi:type="xsd:double"&gt;45.55&lt;/D&gt;&lt;D xsi:type="xsd:double"&gt;45.52&lt;/D&gt;&lt;D xsi:type="xsd:double"&gt;45.62&lt;/D&gt;&lt;D xsi:type="xsd:double"&gt;45.51&lt;/D&gt;&lt;D xsi:type="xsd:double"&gt;45.19&lt;/D&gt;&lt;D xsi:type="xsd:double"&gt;45.74&lt;/D&gt;&lt;D xsi:type="xsd:double"&gt;46.02&lt;/D&gt;&lt;D xsi:type="xsd:double"&gt;45.33&lt;/D&gt;&lt;D xsi:type="xsd:double"&gt;44.67&lt;/D&gt;&lt;D xsi:type="xsd:double"&gt;44.95&lt;/D&gt;&lt;D xsi:type="xsd:double"&gt;43.96&lt;/D&gt;&lt;D xsi:type="xsd:double"&gt;43.81&lt;/D&gt;&lt;D xsi:type="xsd:double"&gt;43.98&lt;/D&gt;&lt;D xsi:type="xsd:double"&gt;44.43&lt;/D&gt;&lt;D xsi:type="xsd:double"&gt;44.91&lt;/D&gt;&lt;D xsi:type="xsd:double"&gt;45.49&lt;/D&gt;&lt;D xsi:type="xsd:double"&gt;46.02&lt;/D&gt;&lt;D xsi:type="xsd:double"&gt;45.9&lt;/D&gt;&lt;D xsi:type="xsd:double"&gt;45.94&lt;/D&gt;&lt;D xsi:type="xsd:double"&gt;45.91&lt;/D&gt;&lt;D xsi:type="xsd:double"&gt;46.14&lt;/D&gt;&lt;D xsi:type="xsd:double"&gt;46.17&lt;/D&gt;&lt;D xsi:type="xsd:double"&gt;45.93&lt;/D&gt;&lt;D xsi:type="xsd:double"&gt;45.2&lt;/D&gt;&lt;D xsi:type="xsd:double"&gt;45.62&lt;/D&gt;&lt;D xsi:type="xsd:double"&gt;45.45&lt;/D&gt;&lt;D xsi:type="xsd:double"&gt;45.36&lt;/D&gt;&lt;D xsi:type="xsd:double"&gt;45.24&lt;/D&gt;&lt;D xsi:type="xsd:double"&gt;45.55&lt;/D&gt;&lt;D xsi:type="xsd:double"&gt;45.32&lt;/D&gt;&lt;D xsi:type="xsd:double"&gt;45.09&lt;/D&gt;&lt;D xsi:type="xsd:double"&gt;45.94&lt;/D&gt;&lt;D xsi:type="xsd:double"&gt;46.35&lt;/D&gt;&lt;D xsi:type="xsd:double"&gt;46.19&lt;/D&gt;&lt;D xsi:type="xsd:double"&gt;45.61&lt;/D&gt;&lt;D xsi:type="xsd:double"&gt;45.62&lt;/D&gt;&lt;D xsi:type="xsd:double"&gt;45.11&lt;/D&gt;&lt;D xsi:type="xsd:double"&gt;45.23&lt;/D&gt;&lt;D xsi:type="xsd:double"&gt;45.09&lt;/D&gt;&lt;D xsi:type="xsd:double"&gt;44.38&lt;/D&gt;&lt;D xsi:type="xsd:double"&gt;44.26&lt;/D&gt;&lt;D xsi:type="xsd:double"&gt;44.38&lt;/D&gt;&lt;D xsi:type="xsd:double"&gt;44.18&lt;/D&gt;&lt;D xsi:type="xsd:double"&gt;44.28&lt;/D&gt;&lt;D xsi:type="xsd:double"&gt;44.55&lt;/D&gt;&lt;D xsi:type="xsd:double"&gt;43.12&lt;/D&gt;&lt;D xsi:type="xsd:double"&gt;43.64&lt;/D&gt;&lt;D xsi:type="xsd:double"&gt;43&lt;/D&gt;&lt;D xsi:type="xsd:double"&gt;43.61&lt;/D&gt;&lt;D xsi:type="xsd:double"&gt;43.62&lt;/D&gt;&lt;D xsi:type="xsd:double"&gt;43.32&lt;/D&gt;&lt;D xsi:type="xsd:double"&gt;42.43&lt;/D&gt;&lt;D xsi:type="xsd:double"&gt;42.68&lt;/D&gt;&lt;D xsi:type="xsd:double"&gt;41.77&lt;/D&gt;&lt;D xsi:type="xsd:double"&gt;41.9&lt;/D&gt;&lt;D xsi:type="xsd:double"&gt;41.07&lt;/D&gt;&lt;D xsi:type="xsd:double"&gt;41.39&lt;/D&gt;&lt;D xsi:type="xsd:double"&gt;40.72&lt;/D&gt;&lt;D xsi:type="xsd:double"&gt;40.31&lt;/D&gt;&lt;D xsi:type="xsd:double"&gt;39.65&lt;/D&gt;&lt;D xsi:type="xsd:double"&gt;39.92&lt;/D&gt;&lt;D xsi:type="xsd:double"&gt;37.07&lt;/D&gt;&lt;D xsi:type="xsd:double"&gt;37.34&lt;/D&gt;&lt;D xsi:type="xsd:double"&gt;38.17&lt;/D&gt;&lt;D xsi:type="xsd:double"&gt;41.47&lt;/D&gt;&lt;D xsi:type="xsd:double"&gt;42.61&lt;/D&gt;&lt;D xsi:type="xsd:double"&gt;42.25&lt;/D&gt;&lt;D xsi:type="xsd:double"&gt;42.08&lt;/D&gt;&lt;D xsi:type="xsd:double"&gt;42.94&lt;/D&gt;&lt;D xsi:type="xsd:double"&gt;43.53&lt;/D&gt;&lt;D xsi:type="xsd:double"&gt;43.58&lt;/D&gt;&lt;D xsi:type="xsd:double"&gt;44.67&lt;/D&gt;&lt;D xsi:type="xsd:double"&gt;44.24&lt;/D&gt;&lt;D xsi:type="xsd:double"&gt;44.03&lt;/D&gt;&lt;D xsi:type="xsd:double"&gt;44.41&lt;/D&gt;&lt;D xsi:type="xsd:double"&gt;44.73&lt;/D&gt;&lt;D xsi:type="xsd:double"&gt;44.67&lt;/D&gt;&lt;D xsi:type="xsd:double"&gt;44.97&lt;/D&gt;&lt;D xsi:type="xsd:double"&gt;44.55&lt;/D&gt;&lt;D xsi:type="xsd:double"&gt;43.07&lt;/D&gt;&lt;D xsi:type="xsd:double"&gt;43.77&lt;/D&gt;&lt;D xsi:type="xsd:double"&gt;43.88&lt;/D&gt;&lt;D xsi:type="xsd:double"&gt;43.82&lt;/D&gt;&lt;D xsi:type="xsd:double"&gt;45.12&lt;/D&gt;&lt;D xsi:type="xsd:double"&gt;44.31&lt;/D&gt;&lt;D xsi:type="xsd:double"&gt;45.1&lt;/D&gt;&lt;D xsi:type="xsd:double"&gt;43.32&lt;/D&gt;&lt;D xsi:type="xsd:double"&gt;43.9&lt;/D&gt;&lt;D xsi:type="xsd:double"&gt;43.14&lt;/D&gt;&lt;D xsi:type="xsd:double"&gt;43.07&lt;/D&gt;&lt;D xsi:type="xsd:double"&gt;43.85&lt;/D&gt;&lt;D xsi:type="xsd:double"&gt;43.85&lt;/D&gt;&lt;D xsi:type="xsd:double"&gt;43.38&lt;/D&gt;&lt;D xsi:type="xsd:double"&gt;43.66&lt;/D&gt;&lt;D xsi:type="xsd:double"&gt;44.15&lt;/D&gt;&lt;D xsi:type="xsd:double"&gt;43.57&lt;/D&gt;&lt;D xsi:type="xsd:double"&gt;44.29&lt;/D&gt;&lt;D xsi:type="xsd:double"&gt;43.91&lt;/D&gt;&lt;D xsi:type="xsd:double"&gt;43.83&lt;/D&gt;&lt;D xsi:type="xsd:double"&gt;42.98&lt;/D&gt;&lt;D xsi:type="xsd:double"&gt;42.52&lt;/D&gt;&lt;D xsi:type="xsd:double"&gt;42.45&lt;/D&gt;&lt;D xsi:type="xsd:double"&gt;41.81&lt;/D&gt;&lt;D xsi:type="xsd:double"&gt;42.23&lt;/D&gt;&lt;D xsi:type="xsd:double"&gt;41.92&lt;/D&gt;&lt;D xsi:type="xsd:double"&gt;41.61&lt;/D&gt;&lt;D xsi:type="xsd:double"&gt;40.28&lt;/D&gt;&lt;D xsi:type="xsd:double"&gt;40.88&lt;/D&gt;&lt;D xsi:type="xsd:double"&gt;41.15&lt;/D&gt;&lt;D xsi:type="xsd:double"&gt;40.94&lt;/D&gt;&lt;D xsi:type="xsd:double"&gt;40.61&lt;/D&gt;&lt;D xsi:type="xsd:double"&gt;40.76&lt;/D&gt;&lt;D xsi:type="xsd:double"&gt;40.84&lt;/D&gt;&lt;D xsi:type="xsd:double"&gt;40.74&lt;/D&gt;&lt;D xsi:type="xsd:double"&gt;40.06&lt;/D&gt;&lt;D xsi:type="xsd:double"&gt;40.13&lt;/D&gt;&lt;D xsi:type="xsd:double"&gt;39.24&lt;/D&gt;&lt;D xsi:type="xsd:double"&gt;38.93&lt;/D&gt;&lt;D xsi:type="xsd:double"&gt;38.65&lt;/D&gt;&lt;D xsi:type="xsd:double"&gt;37.63&lt;/D&gt;&lt;D xsi:type="xsd:double"&gt;37.28&lt;/D&gt;&lt;D xsi:type="xsd:double"&gt;37.56&lt;/D&gt;&lt;D xsi:type="xsd:double"&gt;38.16&lt;/D&gt;&lt;D xsi:type="xsd:double"&gt;38.04&lt;/D&gt;&lt;D xsi:type="xsd:double"&gt;38.5&lt;/D&gt;&lt;D xsi:type="xsd:double"&gt;37.85&lt;/D&gt;&lt;D xsi:type="xsd:double"&gt;37.43&lt;/D&gt;&lt;D xsi:type="xsd:double"&gt;37.33&lt;/D&gt;&lt;D xsi:type="xsd:double"&gt;37.41&lt;/D&gt;&lt;D xsi:type="xsd:double"&gt;37.68&lt;/D&gt;&lt;D xsi:type="xsd:double"&gt;37.71&lt;/D&gt;&lt;D xsi:type="xsd:double"&gt;37.57&lt;/D&gt;&lt;D xsi:type="xsd:double"&gt;37.47&lt;/D&gt;&lt;D xsi:type="xsd:double"&gt;37.37&lt;/D&gt;&lt;D xsi:type="xsd:double"&gt;37.43&lt;/D&gt;&lt;D xsi:type="xsd:double"&gt;37.56&lt;/D&gt;&lt;D xsi:type="xsd:double"&gt;38.69&lt;/D&gt;&lt;D xsi:type="xsd:double"&gt;39.04&lt;/D&gt;&lt;D xsi:type="xsd:double"&gt;38.96&lt;/D&gt;&lt;D xsi:type="xsd:double"&gt;38.93&lt;/D&gt;&lt;D xsi:type="xsd:double"&gt;39.38&lt;/D&gt;&lt;D xsi:type="xsd:double"&gt;39.43&lt;/D&gt;&lt;D xsi:type="xsd:double"&gt;39.85&lt;/D&gt;&lt;D xsi:type="xsd:double"&gt;40.07&lt;/D&gt;&lt;D xsi:type="xsd:double"&gt;40.05&lt;/D&gt;&lt;D xsi:type="xsd:double"&gt;39.89&lt;/D&gt;&lt;D xsi:type="xsd:double"&gt;39.23&lt;/D&gt;&lt;D xsi:type="xsd:double"&gt;38.95&lt;/D&gt;&lt;D xsi:type="xsd:double"&gt;38.66&lt;/D&gt;&lt;D xsi:type="xsd:double"&gt;38.37&lt;/D&gt;&lt;/FQL&gt;&lt;FQL&gt;&lt;Q&gt;EWG^FG_PRICE(0,-200D)&lt;/Q&gt;&lt;R&gt;201&lt;/R&gt;&lt;C&gt;1&lt;/C&gt;&lt;D xsi:type="xsd:double"&gt;41.45&lt;/D&gt;&lt;D xsi:type="xsd:double"&gt;41.06&lt;/D&gt;&lt;D xsi:type="xsd:double"&gt;41.15&lt;/D&gt;&lt;D xsi:type="xsd:double"&gt;41.42&lt;/D&gt;&lt;D xsi:type="xsd:double"&gt;41.31&lt;/D&gt;&lt;D xsi:type="xsd:double"&gt;41.39&lt;/D&gt;&lt;D xsi:type="xsd:double"&gt;41.07&lt;/D&gt;&lt;D xsi:type="xsd:double"&gt;41.48&lt;/D&gt;&lt;D xsi:type="xsd:double"&gt;41.69&lt;/D&gt;&lt;D xsi:type="xsd:double"&gt;41.34&lt;/D&gt;&lt;D xsi:type="xsd:double"&gt;41.34&lt;/D&gt;&lt;D xsi:type="xsd:double"&gt;41.05&lt;/D&gt;&lt;D xsi:type="xsd:double"&gt;41.04&lt;/D&gt;&lt;D xsi:type="xsd:double"&gt;41.88&lt;/D&gt;&lt;D xsi:type="xsd:double"&gt;42.02&lt;/D&gt;&lt;D xsi:type="xsd:double"&gt;41.89&lt;/D&gt;&lt;D xsi:type="xsd:double"&gt;42.13&lt;/D&gt;&lt;D xsi:type="xsd:double"&gt;42.12&lt;/D&gt;&lt;D xsi:type="xsd:double"&gt;42.66&lt;/D&gt;&lt;D xsi:type="xsd:double"&gt;42.08&lt;/D&gt;&lt;D xsi:type="xsd:double"&gt;42.39&lt;/D&gt;&lt;D xsi:type="xsd:double"&gt;42.39&lt;/D&gt;&lt;D xsi:type="xsd:double"&gt;42.45&lt;/D&gt;&lt;D xsi:type="xsd:double"&gt;42.58&lt;/D&gt;&lt;D xsi:type="xsd:double"&gt;42.5&lt;/D&gt;&lt;D xsi:type="xsd:double"&gt;42.38&lt;/D&gt;&lt;D xsi:type="xsd:double"&gt;42.15&lt;/D&gt;&lt;D xsi:type="xsd:double"&gt;41.94&lt;/D&gt;&lt;D xsi:type="xsd:double"&gt;42.34&lt;/D&gt;&lt;D xsi:type="xsd:double"&gt;42.33&lt;/D&gt;&lt;D xsi:type="xsd:double"&gt;41.84&lt;/D&gt;&lt;D xsi:type="xsd:double"&gt;41.49&lt;/D&gt;&lt;D xsi:type="xsd:double"&gt;41.3&lt;/D&gt;&lt;D xsi:type="xsd:double"&gt;40.75&lt;/D&gt;&lt;D xsi:type="xsd:double"&gt;41.15&lt;/D&gt;&lt;D xsi:type="xsd:double"&gt;41.63&lt;/D&gt;&lt;D xsi:type="xsd:double"&gt;41.89&lt;/D&gt;&lt;D xsi:type="xsd:double"&gt;41.67&lt;/D&gt;&lt;D xsi:type="xsd:double"&gt;42.81&lt;/D&gt;&lt;D xsi:type="xsd:double"&gt;42.7&lt;/D&gt;&lt;D xsi:type="xsd:double"&gt;43.21&lt;/D&gt;&lt;D xsi:type="xsd:double"&gt;42.42&lt;/D&gt;&lt;D xsi:type="xsd:double"&gt;42.42&lt;/D&gt;&lt;D xsi:type="xsd:double"&gt;42.13&lt;/D&gt;&lt;D xsi:type="xsd:double"&gt;42.35&lt;/D&gt;&lt;D xsi:type="xsd:double"&gt;42.18&lt;/D&gt;&lt;D xsi:type="xsd:double"&gt;41.82&lt;/D&gt;&lt;D xsi:type="xsd:double"&gt;42.35&lt;/D&gt;&lt;D xsi:type="xsd:double"&gt;42.45&lt;/D&gt;&lt;D xsi:type="xsd:double"&gt;42.86&lt;/D&gt;&lt;D xsi:type="xsd:double"&gt;43.26&lt;/D&gt;&lt;D xsi:type="xsd:double"&gt;42.59&lt;/D&gt;&lt;D xsi:type="xsd:double"&gt;42.23&lt;/D&gt;&lt;D xsi:type="xsd:double"&gt;42.21&lt;/D&gt;&lt;D xsi:type="xsd:double"&gt;42.17&lt;/D&gt;&lt;D xsi:type="xsd:double"&gt;42.01&lt;/D&gt;&lt;D xsi:type="xsd:double"&gt;42.31&lt;/D&gt;&lt;D xsi:type="xsd:double"&gt;42.3&lt;/D&gt;&lt;D xsi:type="xsd:double"&gt;41.64&lt;/D&gt;&lt;D xsi:type="xsd:double"&gt;41.15&lt;/D&gt;&lt;D xsi:type="xsd:double"&gt;41.39&lt;/D&gt;&lt;D xsi:type="xsd:double"&gt;40.75&lt;/D&gt;&lt;D xsi:type="xsd:double"&gt;40.34&lt;/D&gt;&lt;D xsi:type="xsd:double"&gt;40.28&lt;/D&gt;&lt;D xsi:type="xsd:double"&gt;40.4&lt;/D&gt;&lt;D xsi:type="xsd:double"&gt;41.13&lt;/D&gt;&lt;D xsi:type="xsd:double"&gt;41.51&lt;/D&gt;&lt;D xsi:type="xsd:double"&gt;42.22&lt;/D&gt;&lt;D xsi:type="xsd:double"&gt;42.11&lt;/D&gt;&lt;D xsi:type="xsd:double"&gt;42.12&lt;/D&gt;&lt;D xsi:type="xsd:double"&gt;42.31&lt;/D&gt;&lt;D xsi:type="xsd:double"&gt;42.52&lt;/D&gt;&lt;D xsi:type="xsd:double"&gt;42.57&lt;/D&gt;&lt;D xsi:type="xsd:double"&gt;42.46&lt;/D&gt;&lt;D xsi:type="xsd:double"&gt;42.12&lt;/D&gt;&lt;D xsi:type="xsd:double"&gt;42.34&lt;/D&gt;&lt;D xsi:type="xsd:double"&gt;41.97&lt;/D&gt;&lt;D xsi:type="xsd:double"&gt;41.85&lt;/D&gt;&lt;D xsi:type="xsd:double"&gt;41.77&lt;/D&gt;&lt;D xsi:type="xsd:double"&gt;42.31&lt;/D&gt;&lt;D xsi:type="xsd:double"&gt;41.26&lt;/D&gt;&lt;D xsi:type="xsd:double"&gt;41.64&lt;/D&gt;&lt;D xsi:type="xsd:double"&gt;41.68&lt;/D&gt;&lt;D xsi:type="xsd:double"&gt;41.77&lt;/D&gt;&lt;D xsi:type="xsd:double"&gt;41.56&lt;/D&gt;&lt;D xsi:type="xsd:double"&gt;40.85&lt;/D&gt;&lt;D xsi:type="xsd:double"&gt;40.86&lt;/D&gt;&lt;D xsi:type="xsd:double"&gt;40.34&lt;/D&gt;&lt;D xsi:type="xsd:double"&gt;40.59&lt;/D&gt;&lt;D xsi:type="xsd:double"&gt;40.38&lt;/D&gt;&lt;D xsi:type="xsd:double"&gt;40.77&lt;/D&gt;&lt;D xsi:type="xsd:double"&gt;40.46&lt;/D&gt;&lt;D xsi:type="xsd:double"&gt;40.44&lt;/D&gt;&lt;D xsi:type="xsd:double"&gt;40.67&lt;/D&gt;&lt;D xsi:type="xsd:double"&gt;40.72&lt;/D&gt;&lt;D xsi:type="xsd:double"&gt;40.34&lt;/D&gt;&lt;D xsi:type="xsd:double"&gt;39.46&lt;/D&gt;&lt;D xsi:type="xsd:double"&gt;39.49&lt;/D&gt;&lt;D xsi:type="xsd:double"&gt;39.67&lt;/D&gt;&lt;D xsi:type="xsd:double"&gt;39.47&lt;/D&gt;&lt;D xsi:type="xsd:double"&gt;39.36&lt;/D&gt;&lt;D xsi:type="xsd:double"&gt;39.03&lt;/D&gt;&lt;D xsi:type="xsd:double"&gt;38.44&lt;/D&gt;&lt;D xsi:type="xsd:double"&gt;38.03&lt;/D&gt;&lt;D xsi:type="xsd:double"&gt;37.03&lt;/D&gt;&lt;D xsi:type="xsd:double"&gt;37.4&lt;/D&gt;&lt;D xsi:type="xsd:double"&gt;37.22&lt;/D&gt;&lt;D xsi:type="xsd:double"&gt;37.2&lt;/D&gt;&lt;D xsi:type="xsd:double"&gt;36.82&lt;/D&gt;&lt;D xsi:type="xsd:double"&gt;36.37&lt;/D&gt;&lt;D xsi:type="xsd:double"&gt;35.8&lt;/D&gt;&lt;D xsi:type="xsd:double"&gt;36.22&lt;/D&gt;&lt;D xsi:type="xsd:double"&gt;33.22&lt;/D&gt;&lt;D xsi:type="xsd:double"&gt;33.55&lt;/D&gt;&lt;D xsi:type="xsd:double"&gt;34.32&lt;/D&gt;&lt;D xsi:type="xsd:double"&gt;36.73&lt;/D&gt;&lt;D xsi:type="xsd:double"&gt;37.38&lt;/D&gt;&lt;D xsi:type="xsd:double"&gt;37.29&lt;/D&gt;&lt;D xsi:type="xsd:double"&gt;37.08&lt;/D&gt;&lt;D xsi:type="xsd:double"&gt;37.39&lt;/D&gt;&lt;D xsi:type="xsd:double"&gt;37.59&lt;/D&gt;&lt;D xsi:type="xsd:double"&gt;37.56&lt;/D&gt;&lt;D xsi:type="xsd:double"&gt;38.38&lt;/D&gt;&lt;D xsi:type="xsd:double"&gt;38.03&lt;/D&gt;&lt;D xsi:type="xsd:double"&gt;38.09&lt;/D&gt;&lt;D xsi:type="xsd:double"&gt;38.36&lt;/D&gt;&lt;D xsi:type="xsd:double"&gt;39.04&lt;/D&gt;&lt;D xsi:type="xsd:double"&gt;39.31&lt;/D&gt;&lt;D xsi:type="xsd:double"&gt;39.03&lt;/D&gt;&lt;D xsi:type="xsd:double"&gt;38.62&lt;/D&gt;&lt;D xsi:type="xsd:double"&gt;37.59&lt;/D&gt;&lt;D xsi:type="xsd:double"&gt;37.99&lt;/D&gt;&lt;D xsi:type="xsd:double"&gt;37.74&lt;/D&gt;&lt;D xsi:type="xsd:double"&gt;37.79&lt;/D&gt;&lt;D xsi:type="xsd:double"&gt;38.81&lt;/D&gt;&lt;D xsi:type="xsd:double"&gt;38.59&lt;/D&gt;&lt;D xsi:type="xsd:double"&gt;38.53&lt;/D&gt;&lt;D xsi:type="xsd:double"&gt;37.03&lt;/D&gt;&lt;D xsi:type="xsd:double"&gt;37.16&lt;/D&gt;&lt;D xsi:type="xsd:double"&gt;36.07&lt;/D&gt;&lt;D xsi:type="xsd:double"&gt;36&lt;/D&gt;&lt;D xsi:type="xsd:double"&gt;36.71&lt;/D&gt;&lt;D xsi:type="xsd:double"&gt;36.58&lt;/D&gt;&lt;D xsi:type="xsd:double"&gt;36.07&lt;/D&gt;&lt;D xsi:type="xsd:double"&gt;35.91&lt;/D&gt;&lt;D xsi:type="xsd:double"&gt;36.19&lt;/D&gt;&lt;D xsi:type="xsd:double"&gt;36.06&lt;/D&gt;&lt;D xsi:type="xsd:double"&gt;36.9&lt;/D&gt;&lt;D xsi:type="xsd:double"&gt;36.42&lt;/D&gt;&lt;D xsi:type="xsd:double"&gt;36.41&lt;/D&gt;&lt;D xsi:type="xsd:double"&gt;35.75&lt;/D&gt;&lt;D xsi:type="xsd:double"&gt;35.4&lt;/D&gt;&lt;D xsi:type="xsd:double"&gt;34.9&lt;/D&gt;&lt;D xsi:type="xsd:double"&gt;34.64&lt;/D&gt;&lt;D xsi:type="xsd:double"&gt;35.11&lt;/D&gt;&lt;D xsi:type="xsd:double"&gt;34.71&lt;/D&gt;&lt;D xsi:type="xsd:double"&gt;34.39&lt;/D&gt;&lt;D xsi:type="xsd:double"&gt;33.94&lt;/D&gt;&lt;D xsi:type="xsd:double"&gt;34.63&lt;/D&gt;&lt;D xsi:type="xsd:double"&gt;34.91&lt;/D&gt;&lt;D xsi:type="xsd:double"&gt;34.74&lt;/D&gt;&lt;D xsi:type="xsd:double"&gt;34.56&lt;/D&gt;&lt;D xsi:type="xsd:double"&gt;34.51&lt;/D&gt;&lt;D xsi:type="xsd:double"&gt;34.56&lt;/D&gt;&lt;D xsi:type="xsd:double"&gt;34.47&lt;/D&gt;&lt;D xsi:type="xsd:double"&gt;34.08&lt;/D&gt;&lt;D xsi:type="xsd:double"&gt;33.98&lt;/D&gt;&lt;D xsi:type="xsd:double"&gt;33.15&lt;/D&gt;&lt;D xsi:type="xsd:double"&gt;32.83&lt;/D&gt;&lt;D xsi:type="xsd:double"&gt;32.79&lt;/D&gt;&lt;D xsi:type="xsd:double"&gt;32.22&lt;/D&gt;&lt;D xsi:type="xsd:double"&gt;31.87&lt;/D&gt;&lt;D xsi:type="xsd:double"&gt;32.03&lt;/D&gt;&lt;D xsi:type="xsd:double"&gt;32.38&lt;/D&gt;&lt;D xsi:type="xsd:double"&gt;32.42&lt;/D&gt;&lt;D xsi:type="xsd:double"&gt;32.27&lt;/D&gt;&lt;D xsi:type="xsd:double"&gt;31.67&lt;/D&gt;&lt;D xsi:type="xsd:double"&gt;31.58&lt;/D&gt;&lt;D xsi:type="xsd:double"&gt;31.82&lt;/D&gt;&lt;D xsi:type="xsd:double"&gt;31.9&lt;/D&gt;&lt;D xsi:type="xsd:double"&gt;32.14&lt;/D&gt;&lt;D xsi:type="xsd:double"&gt;32.41&lt;/D&gt;&lt;D xsi:type="xsd:double"&gt;32.3&lt;/D&gt;&lt;D xsi:type="xsd:double"&gt;32.07&lt;/D&gt;&lt;D xsi:type="xsd:double"&gt;32&lt;/D&gt;&lt;D xsi:type="xsd:double"&gt;31.95&lt;/D&gt;&lt;D xsi:type="xsd:double"&gt;32.07&lt;/D&gt;&lt;D xsi:type="xsd:double"&gt;32.75&lt;/D&gt;&lt;D xsi:type="xsd:double"&gt;33.01&lt;/D&gt;&lt;D xsi:type="xsd:double"&gt;33.12&lt;/D&gt;&lt;D xsi:type="xsd:double"&gt;33.02&lt;/D&gt;&lt;D xsi:type="xsd:double"&gt;33.18&lt;/D&gt;&lt;D xsi:type="xsd:double"&gt;33.1&lt;/D&gt;&lt;D xsi:type="xsd:double"&gt;33.2&lt;/D&gt;&lt;D xsi:type="xsd:double"&gt;33.39&lt;/D&gt;&lt;D xsi:type="xsd:double"&gt;33.44&lt;/D&gt;&lt;D xsi:type="xsd:double"&gt;33.02&lt;/D&gt;&lt;D xsi:type="xsd:double"&gt;32.6&lt;/D&gt;&lt;D xsi:type="xsd:double"&gt;32.47&lt;/D&gt;&lt;D xsi:type="xsd:double"&gt;32.27&lt;/D&gt;&lt;D xsi:type="xsd:double"&gt;31.72&lt;/D&gt;&lt;/FQL&gt;&lt;FQL&gt;&lt;Q&gt;KSA^FG_PRICE(0,-200D)&lt;/Q&gt;&lt;R&gt;201&lt;/R&gt;&lt;C&gt;1&lt;/C&gt;&lt;D xsi:type="xsd:double"&gt;37.77&lt;/D&gt;&lt;D xsi:type="xsd:double"&gt;37.43&lt;/D&gt;&lt;D xsi:type="xsd:double"&gt;36.9&lt;/D&gt;&lt;D xsi:type="xsd:double"&gt;36.71&lt;/D&gt;&lt;D xsi:type="xsd:double"&gt;36.72&lt;/D&gt;&lt;D xsi:type="xsd:double"&gt;36.8&lt;/D&gt;&lt;D xsi:type="xsd:double"&gt;36.8&lt;/D&gt;&lt;D xsi:type="xsd:double"&gt;36.76&lt;/D&gt;&lt;D xsi:type="xsd:double"&gt;36.69&lt;/D&gt;&lt;D xsi:type="xsd:double"&gt;37.2&lt;/D&gt;&lt;D xsi:type="xsd:double"&gt;37.35&lt;/D&gt;&lt;D xsi:type="xsd:double"&gt;37.11&lt;/D&gt;&lt;D xsi:type="xsd:double"&gt;37.21&lt;/D&gt;&lt;D xsi:type="xsd:double"&gt;37.36&lt;/D&gt;&lt;D xsi:type="xsd:double"&gt;37.47&lt;/D&gt;&lt;D xsi:type="xsd:double"&gt;37.68&lt;/D&gt;&lt;D xsi:type="xsd:double"&gt;38.02&lt;/D&gt;&lt;D xsi:type="xsd:double"&gt;38.08&lt;/D&gt;&lt;D xsi:type="xsd:double"&gt;38.13&lt;/D&gt;&lt;D xsi:type="xsd:double"&gt;37.94&lt;/D&gt;&lt;D xsi:type="xsd:double"&gt;37.89&lt;/D&gt;&lt;D xsi:type="xsd:double"&gt;37.84&lt;/D&gt;&lt;D xsi:type="xsd:double"&gt;37.83&lt;/D&gt;&lt;D xsi:type="xsd:double"&gt;37.55&lt;/D&gt;&lt;D xsi:type="xsd:double"&gt;37.59&lt;/D&gt;&lt;D xsi:type="xsd:double"&gt;37.44&lt;/D&gt;&lt;D xsi:type="xsd:double"&gt;37.49&lt;/D&gt;&lt;D xsi:type="xsd:double"&gt;37.43&lt;/D&gt;&lt;D xsi:type="xsd:double"&gt;37.83&lt;/D&gt;&lt;D xsi:type="xsd:double"&gt;37.83&lt;/D&gt;&lt;D xsi:type="xsd:double"&gt;38.04&lt;/D&gt;&lt;D xsi:type="xsd:double"&gt;37.78&lt;/D&gt;&lt;D xsi:type="xsd:double"&gt;37.63&lt;/D&gt;&lt;D xsi:type="xsd:double"&gt;37.32&lt;/D&gt;&lt;D xsi:type="xsd:double"&gt;37.56&lt;/D&gt;&lt;D xsi:type="xsd:double"&gt;37.62&lt;/D&gt;&lt;D xsi:type="xsd:double"&gt;37.39&lt;/D&gt;&lt;D xsi:type="xsd:double"&gt;37.61&lt;/D&gt;&lt;D xsi:type="xsd:double"&gt;37.72&lt;/D&gt;&lt;D xsi:type="xsd:double"&gt;37.68&lt;/D&gt;&lt;D xsi:type="xsd:double"&gt;37.97&lt;/D&gt;&lt;D xsi:type="xsd:double"&gt;37.5&lt;/D&gt;&lt;D xsi:type="xsd:double"&gt;37.82&lt;/D&gt;&lt;D xsi:type="xsd:double"&gt;38.13&lt;/D&gt;&lt;D xsi:type="xsd:double"&gt;38.17&lt;/D&gt;&lt;D xsi:type="xsd:double"&gt;38.1&lt;/D&gt;&lt;D xsi:type="xsd:double"&gt;38.09&lt;/D&gt;&lt;D xsi:type="xsd:double"&gt;38.65&lt;/D&gt;&lt;D xsi:type="xsd:double"&gt;38.89&lt;/D&gt;&lt;D xsi:type="xsd:double"&gt;39&lt;/D&gt;&lt;D xsi:type="xsd:double"&gt;38.89&lt;/D&gt;&lt;D xsi:type="xsd:double"&gt;38.9&lt;/D&gt;&lt;D xsi:type="xsd:double"&gt;39.08&lt;/D&gt;&lt;D xsi:type="xsd:double"&gt;38.89&lt;/D&gt;&lt;D xsi:type="xsd:double"&gt;38.44&lt;/D&gt;&lt;D xsi:type="xsd:double"&gt;38.25&lt;/D&gt;&lt;D xsi:type="xsd:double"&gt;38.54&lt;/D&gt;&lt;D xsi:type="xsd:double"&gt;38.26&lt;/D&gt;&lt;D xsi:type="xsd:double"&gt;38.16&lt;/D&gt;&lt;D xsi:type="xsd:double"&gt;37.82&lt;/D&gt;&lt;D xsi:type="xsd:double"&gt;37.72&lt;/D&gt;&lt;D xsi:type="xsd:double"&gt;37.1&lt;/D&gt;&lt;D xsi:type="xsd:double"&gt;36.56&lt;/D&gt;&lt;D xsi:type="xsd:double"&gt;36.36&lt;/D&gt;&lt;D xsi:type="xsd:double"&gt;36.83&lt;/D&gt;&lt;D xsi:type="xsd:double"&gt;37.48&lt;/D&gt;&lt;D xsi:type="xsd:double"&gt;37.13&lt;/D&gt;&lt;D xsi:type="xsd:double"&gt;38.07&lt;/D&gt;&lt;D xsi:type="xsd:double"&gt;38.46&lt;/D&gt;&lt;D xsi:type="xsd:double"&gt;38.72&lt;/D&gt;&lt;D xsi:type="xsd:double"&gt;38.57&lt;/D&gt;&lt;D xsi:type="xsd:double"&gt;38.51&lt;/D&gt;&lt;D xsi:type="xsd:double"&gt;38.48&lt;/D&gt;&lt;D xsi:type="xsd:double"&gt;38.38&lt;/D&gt;&lt;D xsi:type="xsd:double"&gt;38&lt;/D&gt;&lt;D xsi:type="xsd:double"&gt;38.16&lt;/D&gt;&lt;D xsi:type="xsd:double"&gt;38.33&lt;/D&gt;&lt;D xsi:type="xsd:double"&gt;38.39&lt;/D&gt;&lt;D xsi:type="xsd:double"&gt;38.6&lt;/D&gt;&lt;D xsi:type="xsd:double"&gt;38.21&lt;/D&gt;&lt;D xsi:type="xsd:double"&gt;39.17&lt;/D&gt;&lt;D xsi:type="xsd:double"&gt;39.28&lt;/D&gt;&lt;D xsi:type="xsd:double"&gt;39.3&lt;/D&gt;&lt;D xsi:type="xsd:double"&gt;39.89&lt;/D&gt;&lt;D xsi:type="xsd:double"&gt;39.91&lt;/D&gt;&lt;D xsi:type="xsd:double"&gt;40.19&lt;/D&gt;&lt;D xsi:type="xsd:double"&gt;40.13&lt;/D&gt;&lt;D xsi:type="xsd:double"&gt;40.21&lt;/D&gt;&lt;D xsi:type="xsd:double"&gt;40.3&lt;/D&gt;&lt;D xsi:type="xsd:double"&gt;40.04&lt;/D&gt;&lt;D xsi:type="xsd:double"&gt;39.54&lt;/D&gt;&lt;D xsi:type="xsd:double"&gt;39.44&lt;/D&gt;&lt;D xsi:type="xsd:double"&gt;39.53&lt;/D&gt;&lt;D xsi:type="xsd:double"&gt;39.72&lt;/D&gt;&lt;D xsi:type="xsd:double"&gt;39.71&lt;/D&gt;&lt;D xsi:type="xsd:double"&gt;40.33&lt;/D&gt;&lt;D xsi:type="xsd:double"&gt;40.01&lt;/D&gt;&lt;D xsi:type="xsd:double"&gt;40.43&lt;/D&gt;&lt;D xsi:type="xsd:double"&gt;40.74&lt;/D&gt;&lt;D xsi:type="xsd:double"&gt;40.85&lt;/D&gt;&lt;D xsi:type="xsd:double"&gt;41.16&lt;/D&gt;&lt;D xsi:type="xsd:double"&gt;41.05&lt;/D&gt;&lt;D xsi:type="xsd:double"&gt;40.37&lt;/D&gt;&lt;D xsi:type="xsd:double"&gt;40.41&lt;/D&gt;&lt;D xsi:type="xsd:double"&gt;39.9&lt;/D&gt;&lt;D xsi:type="xsd:double"&gt;40.19&lt;/D&gt;&lt;D xsi:type="xsd:double"&gt;40.04&lt;/D&gt;&lt;D xsi:type="xsd:double"&gt;40.24&lt;/D&gt;&lt;D xsi:type="xsd:double"&gt;40.01&lt;/D&gt;&lt;D xsi:type="xsd:double"&gt;39.58&lt;/D&gt;&lt;D xsi:type="xsd:double"&gt;39.34&lt;/D&gt;&lt;D xsi:type="xsd:double"&gt;40.2&lt;/D&gt;&lt;D xsi:type="xsd:double"&gt;38.17&lt;/D&gt;&lt;D xsi:type="xsd:double"&gt;38.75&lt;/D&gt;&lt;D xsi:type="xsd:double"&gt;38.98&lt;/D&gt;&lt;D xsi:type="xsd:double"&gt;40.61&lt;/D&gt;&lt;D xsi:type="xsd:double"&gt;41.52&lt;/D&gt;&lt;D xsi:type="xsd:double"&gt;41.34&lt;/D&gt;&lt;D xsi:type="xsd:double"&gt;41.37&lt;/D&gt;&lt;D xsi:type="xsd:double"&gt;41.07&lt;/D&gt;&lt;D xsi:type="xsd:double"&gt;41.39&lt;/D&gt;&lt;D xsi:type="xsd:double"&gt;40.87&lt;/D&gt;&lt;D xsi:type="xsd:double"&gt;40.28&lt;/D&gt;&lt;D xsi:type="xsd:double"&gt;40.49&lt;/D&gt;&lt;D xsi:type="xsd:double"&gt;40.34&lt;/D&gt;&lt;D xsi:type="xsd:double"&gt;40.35&lt;/D&gt;&lt;D xsi:type="xsd:double"&gt;40.38&lt;/D&gt;&lt;D xsi:type="xsd:double"&gt;40.59&lt;/D&gt;&lt;D xsi:type="xsd:double"&gt;41.13&lt;/D&gt;&lt;D xsi:type="xsd:double"&gt;40.48&lt;/D&gt;&lt;D xsi:type="xsd:double"&gt;40.02&lt;/D&gt;&lt;D xsi:type="xsd:double"&gt;40.06&lt;/D&gt;&lt;D xsi:type="xsd:double"&gt;39.95&lt;/D&gt;&lt;D xsi:type="xsd:double"&gt;40.04&lt;/D&gt;&lt;D xsi:type="xsd:double"&gt;40.39&lt;/D&gt;&lt;D xsi:type="xsd:double"&gt;40.27&lt;/D&gt;&lt;D xsi:type="xsd:double"&gt;40.75&lt;/D&gt;&lt;D xsi:type="xsd:double"&gt;40.64&lt;/D&gt;&lt;D xsi:type="xsd:double"&gt;41.07&lt;/D&gt;&lt;D xsi:type="xsd:double"&gt;41.13&lt;/D&gt;&lt;D xsi:type="xsd:double"&gt;41.17&lt;/D&gt;&lt;D xsi:type="xsd:double"&gt;41.63&lt;/D&gt;&lt;D xsi:type="xsd:double"&gt;41.95&lt;/D&gt;&lt;D xsi:type="xsd:double"&gt;41.96&lt;/D&gt;&lt;D xsi:type="xsd:double"&gt;42.03&lt;/D&gt;&lt;D xsi:type="xsd:double"&gt;42.43&lt;/D&gt;&lt;D xsi:type="xsd:double"&gt;42.11&lt;/D&gt;&lt;D xsi:type="xsd:double"&gt;42.14&lt;/D&gt;&lt;D xsi:type="xsd:double"&gt;42.5&lt;/D&gt;&lt;D xsi:type="xsd:double"&gt;42.5&lt;/D&gt;&lt;D xsi:type="xsd:double"&gt;42.18&lt;/D&gt;&lt;D xsi:type="xsd:double"&gt;42.32&lt;/D&gt;&lt;D xsi:type="xsd:double"&gt;42.4&lt;/D&gt;&lt;D xsi:type="xsd:double"&gt;42.07&lt;/D&gt;&lt;D xsi:type="xsd:double"&gt;42.23&lt;/D&gt;&lt;D xsi:type="xsd:double"&gt;42.25&lt;/D&gt;&lt;D xsi:type="xsd:double"&gt;42.39&lt;/D&gt;&lt;D xsi:type="xsd:double"&gt;42.18&lt;/D&gt;&lt;D xsi:type="xsd:double"&gt;42.26&lt;/D&gt;&lt;D xsi:type="xsd:double"&gt;42.27&lt;/D&gt;&lt;D xsi:type="xsd:double"&gt;42.12&lt;/D&gt;&lt;D xsi:type="xsd:double"&gt;42.36&lt;/D&gt;&lt;D xsi:type="xsd:double"&gt;42.08&lt;/D&gt;&lt;D xsi:type="xsd:double"&gt;42.04&lt;/D&gt;</t>
        </r>
      </text>
    </comment>
    <comment ref="A5" authorId="0" shapeId="0" xr:uid="{AE174DB2-136D-4917-A2AE-B678A835DB4D}">
      <text>
        <r>
          <rPr>
            <b/>
            <sz val="9"/>
            <color indexed="81"/>
            <rFont val="Tahoma"/>
            <charset val="1"/>
          </rPr>
          <t>&lt;D xsi:type="xsd:double"&gt;42.04&lt;/D&gt;&lt;D xsi:type="xsd:double"&gt;42.01&lt;/D&gt;&lt;D xsi:type="xsd:double"&gt;42.22&lt;/D&gt;&lt;D xsi:type="xsd:double"&gt;41.93&lt;/D&gt;&lt;D xsi:type="xsd:double"&gt;41.77&lt;/D&gt;&lt;D xsi:type="xsd:double"&gt;41.84&lt;/D&gt;&lt;D xsi:type="xsd:double"&gt;41.32&lt;/D&gt;&lt;D xsi:type="xsd:double"&gt;41.27&lt;/D&gt;&lt;D xsi:type="xsd:double"&gt;40.84&lt;/D&gt;&lt;D xsi:type="xsd:double"&gt;40.96&lt;/D&gt;&lt;D xsi:type="xsd:double"&gt;41.03&lt;/D&gt;&lt;D xsi:type="xsd:double"&gt;41.13&lt;/D&gt;&lt;D xsi:type="xsd:double"&gt;41.23&lt;/D&gt;&lt;D xsi:type="xsd:double"&gt;40.96&lt;/D&gt;&lt;D xsi:type="xsd:double"&gt;40.84&lt;/D&gt;&lt;D xsi:type="xsd:double"&gt;40.55&lt;/D&gt;&lt;D xsi:type="xsd:double"&gt;40.71&lt;/D&gt;&lt;D xsi:type="xsd:double"&gt;40.88&lt;/D&gt;&lt;D xsi:type="xsd:double"&gt;41.04&lt;/D&gt;&lt;D xsi:type="xsd:double"&gt;41.11&lt;/D&gt;&lt;D xsi:type="xsd:double"&gt;40.89&lt;/D&gt;&lt;D xsi:type="xsd:double"&gt;40.63&lt;/D&gt;&lt;D xsi:type="xsd:double"&gt;40.68&lt;/D&gt;&lt;D xsi:type="xsd:double"&gt;41.21&lt;/D&gt;&lt;D xsi:type="xsd:double"&gt;42.13&lt;/D&gt;&lt;D xsi:type="xsd:double"&gt;42.2&lt;/D&gt;&lt;D xsi:type="xsd:double"&gt;42.28&lt;/D&gt;&lt;D xsi:type="xsd:double"&gt;42.45&lt;/D&gt;&lt;D xsi:type="xsd:double"&gt;42.45&lt;/D&gt;&lt;D xsi:type="xsd:double"&gt;42.34&lt;/D&gt;&lt;D xsi:type="xsd:double"&gt;41.63&lt;/D&gt;&lt;D xsi:type="xsd:double"&gt;41.74&lt;/D&gt;&lt;D xsi:type="xsd:double"&gt;41.33&lt;/D&gt;&lt;D xsi:type="xsd:double"&gt;41.25&lt;/D&gt;&lt;D xsi:type="xsd:double"&gt;41.01&lt;/D&gt;&lt;D xsi:type="xsd:double"&gt;41.06&lt;/D&gt;&lt;D xsi:type="xsd:double"&gt;40.33&lt;/D&gt;&lt;/FQL&gt;&lt;FQL&gt;&lt;Q&gt;SET-BKK^FG_PRICE(0,-200D)&lt;/Q&gt;&lt;R&gt;201&lt;/R&gt;&lt;C&gt;1&lt;/C&gt;&lt;D xsi:type="xsd:double"&gt;1297.01&lt;/D&gt;&lt;D xsi:type="xsd:double"&gt;1306.69&lt;/D&gt;&lt;D xsi:type="xsd:double"&gt;1308.19&lt;/D&gt;&lt;D xsi:type="xsd:double"&gt;1299.78&lt;/D&gt;&lt;D xsi:type="xsd:double"&gt;1293.62&lt;/D&gt;&lt;D xsi:type="xsd:double"&gt;1288.03&lt;/D&gt;&lt;D xsi:type="xsd:double"&gt;1278.05&lt;/D&gt;&lt;D xsi:type="xsd:double"&gt;1276.08&lt;/D&gt;&lt;D xsi:type="xsd:double"&gt;1266.11&lt;/D&gt;&lt;D xsi:type="xsd:double"&gt;1264.8&lt;/D&gt;&lt;D xsi:type="xsd:double"&gt;1252.55&lt;/D&gt;&lt;D xsi:type="xsd:double"&gt;1259.31&lt;/D&gt;&lt;D xsi:type="xsd:double"&gt;1248.78&lt;/D&gt;&lt;D xsi:type="xsd:double"&gt;1244.48&lt;/D&gt;&lt;D xsi:type="xsd:double"&gt;1236.61&lt;/D&gt;&lt;D xsi:type="xsd:double"&gt;1250.09&lt;/D&gt;&lt;D xsi:type="xsd:double"&gt;1248.03&lt;/D&gt;&lt;D xsi:type="xsd:double"&gt;1251.26&lt;/D&gt;&lt;D xsi:type="xsd:double"&gt;1262.67&lt;/D&gt;&lt;D xsi:type="xsd:double"&gt;1253.39&lt;/D&gt;&lt;D xsi:type="xsd:double"&gt;1244.79&lt;/D&gt;&lt;D xsi:type="xsd:double"&gt;1248.13&lt;/D&gt;&lt;D xsi:type="xsd:double"&gt;1235.76&lt;/D&gt;&lt;D xsi:type="xsd:double"&gt;1242.31&lt;/D&gt;&lt;D xsi:type="xsd:double"&gt;1259.42&lt;/D&gt;&lt;D xsi:type="xsd:double"&gt;1266.67&lt;/D&gt;&lt;D xsi:type="xsd:double"&gt;1277.43&lt;/D&gt;&lt;D xsi:type="xsd:double"&gt;1259.07&lt;/D&gt;&lt;D xsi:type="xsd:double"&gt;1265.15&lt;/D&gt;&lt;D xsi:type="xsd:double"&gt;1264.47&lt;/D&gt;&lt;D xsi:type="xsd:double"&gt;1246.96&lt;/D&gt;&lt;D xsi:type="xsd:double"&gt;1229.4&lt;/D&gt;&lt;D xsi:type="xsd:double"&gt;1218.33&lt;/D&gt;&lt;D xsi:type="xsd:double"&gt;1242.35&lt;/D&gt;&lt;D xsi:type="xsd:double"&gt;1244.14&lt;/D&gt;&lt;D xsi:type="xsd:double"&gt;1233.68&lt;/D&gt;&lt;D xsi:type="xsd:double"&gt;1217.15&lt;/D&gt;&lt;D xsi:type="xsd:double"&gt;1212.49&lt;/D&gt;&lt;D xsi:type="xsd:double"&gt;1219.62&lt;/D&gt;&lt;D xsi:type="xsd:double"&gt;1191.75&lt;/D&gt;&lt;D xsi:type="xsd:double"&gt;1208.13&lt;/D&gt;&lt;D xsi:type="xsd:double"&gt;1206.58&lt;/D&gt;&lt;D xsi:type="xsd:double"&gt;1198.11&lt;/D&gt;&lt;D xsi:type="xsd:double"&gt;1157.63&lt;/D&gt;&lt;D xsi:type="xsd:double"&gt;1161.01&lt;/D&gt;&lt;D xsi:type="xsd:double"&gt;1143.31&lt;/D&gt;&lt;D xsi:type="xsd:double"&gt;1121.13&lt;/D&gt;&lt;D xsi:type="xsd:double"&gt;1110.4&lt;/D&gt;&lt;D xsi:type="xsd:double"&gt;1115.65&lt;/D&gt;&lt;D xsi:type="xsd:double"&gt;1123&lt;/D&gt;&lt;D xsi:type="xsd:double"&gt;1119.94&lt;/D&gt;&lt;D xsi:type="xsd:double"&gt;1127.21&lt;/D&gt;&lt;D xsi:type="xsd:double"&gt;1115.69&lt;/D&gt;&lt;D xsi:type="xsd:double"&gt;1110.01&lt;/D&gt;&lt;D xsi:type="xsd:double"&gt;1089.56&lt;/D&gt;&lt;D xsi:type="xsd:double"&gt;1082.42&lt;/D&gt;&lt;D xsi:type="xsd:double"&gt;1106.73&lt;/D&gt;&lt;D xsi:type="xsd:double"&gt;1107.69&lt;/D&gt;&lt;D xsi:type="xsd:double"&gt;1100.01&lt;/D&gt;&lt;D xsi:type="xsd:double"&gt;1062.78&lt;/D&gt;&lt;D xsi:type="xsd:double"&gt;1067.63&lt;/D&gt;&lt;D xsi:type="xsd:double"&gt;1068.73&lt;/D&gt;&lt;D xsi:type="xsd:double"&gt;1094.58&lt;/D&gt;&lt;D xsi:type="xsd:double"&gt;1113.58&lt;/D&gt;&lt;D xsi:type="xsd:double"&gt;1114.49&lt;/D&gt;&lt;D xsi:type="xsd:double"&gt;1122.7&lt;/D&gt;&lt;D xsi:type="xsd:double"&gt;1128.62&lt;/D&gt;&lt;D xsi:type="xsd:double"&gt;1141.58&lt;/D&gt;&lt;D xsi:type="xsd:double"&gt;1139.16&lt;/D&gt;&lt;D xsi:type="xsd:double"&gt;1135.24&lt;/D&gt;&lt;D xsi:type="xsd:double"&gt;1136.43&lt;/D&gt;&lt;D xsi:type="xsd:double"&gt;1140.63&lt;/D&gt;&lt;D xsi:type="xsd:double"&gt;1132.02&lt;/D&gt;&lt;D xsi:type="xsd:double"&gt;1149.18&lt;/D&gt;&lt;D xsi:type="xsd:double"&gt;1164.01&lt;/D&gt;&lt;D xsi:type="xsd:double"&gt;1160.74&lt;/D&gt;&lt;D xsi:type="xsd:double"&gt;1163.42&lt;/D&gt;&lt;D xsi:type="xsd:double"&gt;1178.43&lt;/D&gt;&lt;D xsi:type="xsd:double"&gt;1176.36&lt;/D&gt;&lt;D xsi:type="xsd:double"&gt;1173.37&lt;/D&gt;&lt;D xsi:type="xsd:double"&gt;1179.81&lt;/D&gt;&lt;D xsi:type="xsd:double"&gt;1189.14&lt;/D&gt;&lt;D xsi:type="xsd:double"&gt;1187.06&lt;/D&gt;&lt;D xsi:type="xsd:double"&gt;1195.77&lt;/D&gt;&lt;D xsi:type="xsd:double"&gt;1194.49&lt;/D&gt;&lt;D xsi:type="xsd:double"&gt;1216.71&lt;/D&gt;&lt;D xsi:type="xsd:double"&gt;1214.39&lt;/D&gt;&lt;D xsi:type="xsd:double"&gt;1210.94&lt;/D&gt;&lt;D xsi:type="xsd:double"&gt;1206.59&lt;/D&gt;&lt;D xsi:type="xsd:double"&gt;1220.27&lt;/D&gt;&lt;D xsi:type="xsd:double"&gt;1187.86&lt;/D&gt;&lt;D xsi:type="xsd:double"&gt;1198.98&lt;/D&gt;&lt;D xsi:type="xsd:double"&gt;1197.26&lt;/D&gt;&lt;D xsi:type="xsd:double"&gt;1171.12&lt;/D&gt;&lt;D xsi:type="xsd:double"&gt;1159.53&lt;/D&gt;&lt;D xsi:type="xsd:double"&gt;1159&lt;/D&gt;&lt;D xsi:type="xsd:double"&gt;1146.86&lt;/D&gt;&lt;D xsi:type="xsd:double"&gt;1153.77&lt;/D&gt;&lt;D xsi:type="xsd:double"&gt;1144.05&lt;/D&gt;&lt;D xsi:type="xsd:double"&gt;1134.71&lt;/D&gt;&lt;D xsi:type="xsd:double"&gt;1150.95&lt;/D&gt;&lt;D xsi:type="xsd:double"&gt;1141.28&lt;/D&gt;&lt;D xsi:type="xsd:double"&gt;1138.9&lt;/D&gt;&lt;D xsi:type="xsd:double"&gt;1128.66&lt;/D&gt;&lt;D xsi:type="xsd:double"&gt;1133.95&lt;/D&gt;&lt;D xsi:type="xsd:double"&gt;1088.18&lt;/D&gt;&lt;D xsi:type="xsd:double"&gt;1074.59&lt;/D&gt;&lt;D xsi:type="xsd:double"&gt;1125.21&lt;/D&gt;&lt;D xsi:type="xsd:double"&gt;1161.81&lt;/D&gt;&lt;D xsi:type="xsd:double"&gt;1172.69&lt;/D&gt;&lt;D xsi:type="xsd:double"&gt;1168.02&lt;/D&gt;&lt;D xsi:type="xsd:double"&gt;1158.09&lt;/D&gt;&lt;D xsi:type="xsd:double"&gt;1175.45&lt;/D&gt;&lt;D xsi:type="xsd:double"&gt;1187.9&lt;/D&gt;&lt;D xsi:type="xsd:double"&gt;1190.36&lt;/D&gt;&lt;D xsi:type="xsd:double"&gt;1184.93&lt;/D&gt;&lt;D xsi:type="xsd:double"&gt;1190.06&lt;/D&gt;&lt;D xsi:type="xsd:double"&gt;1186.61&lt;/D&gt;&lt;D xsi:type="xsd:double"&gt;1181.71&lt;/D&gt;&lt;D xsi:type="xsd:double"&gt;1189.66&lt;/D&gt;&lt;D xsi:type="xsd:double"&gt;1176.17&lt;/D&gt;&lt;D xsi:type="xsd:double"&gt;1170.2&lt;/D&gt;&lt;D xsi:type="xsd:double"&gt;1173.76&lt;/D&gt;&lt;D xsi:type="xsd:double"&gt;1159.64&lt;/D&gt;&lt;D xsi:type="xsd:double"&gt;1160.06&lt;/D&gt;&lt;D xsi:type="xsd:double"&gt;1187.63&lt;/D&gt;&lt;D xsi:type="xsd:double"&gt;1177.44&lt;/D&gt;&lt;D xsi:type="xsd:double"&gt;1202.03&lt;/D&gt;&lt;D xsi:type="xsd:double"&gt;1189.55&lt;/D&gt;&lt;D xsi:type="xsd:double"&gt;1206.96&lt;/D&gt;&lt;D xsi:type="xsd:double"&gt;1177.64&lt;/D&gt;&lt;D xsi:type="xsd:double"&gt;1188.41&lt;/D&gt;&lt;D xsi:type="xsd:double"&gt;1203.72&lt;/D&gt;&lt;D xsi:type="xsd:double"&gt;1215.73&lt;/D&gt;&lt;D xsi:type="xsd:double"&gt;1231.14&lt;/D&gt;&lt;D xsi:type="xsd:double"&gt;1206.39&lt;/D&gt;&lt;D xsi:type="xsd:double"&gt;1235.85&lt;/D&gt;&lt;D xsi:type="xsd:double"&gt;1246.21&lt;/D&gt;&lt;D xsi:type="xsd:double"&gt;1245.61&lt;/D&gt;&lt;D xsi:type="xsd:double"&gt;1262.27&lt;/D&gt;&lt;D xsi:type="xsd:double"&gt;1257.48&lt;/D&gt;&lt;D xsi:type="xsd:double"&gt;1256.48&lt;/D&gt;&lt;D xsi:type="xsd:double"&gt;1272.1&lt;/D&gt;&lt;D xsi:type="xsd:double"&gt;1284.11&lt;/D&gt;&lt;D xsi:type="xsd:double"&gt;1283.97&lt;/D&gt;&lt;D xsi:type="xsd:double"&gt;1270.49&lt;/D&gt;&lt;D xsi:type="xsd:double"&gt;1282.09&lt;/D&gt;&lt;D xsi:type="xsd:double"&gt;1262.07&lt;/D&gt;&lt;D xsi:type="xsd:double"&gt;1286.74&lt;/D&gt;&lt;D xsi:type="xsd:double"&gt;1301.02&lt;/D&gt;&lt;D xsi:type="xsd:double"&gt;1304.39&lt;/D&gt;&lt;D xsi:type="xsd:double"&gt;1314.5&lt;/D&gt;&lt;D xsi:type="xsd:double"&gt;1335.64&lt;/D&gt;&lt;D xsi:type="xsd:double"&gt;1343.19&lt;/D&gt;&lt;D xsi:type="xsd:double"&gt;1345.77&lt;/D&gt;&lt;D xsi:type="xsd:double"&gt;1340.94&lt;/D&gt;&lt;D xsi:type="xsd:double"&gt;1354.07&lt;/D&gt;&lt;D xsi:type="xsd:double"&gt;1344.17&lt;/D&gt;&lt;D xsi:type="xsd:double"&gt;1361.77&lt;/D&gt;&lt;D xsi:type="xsd:double"&gt;1352.53&lt;/D&gt;&lt;D xsi:type="xsd:double"&gt;1340.5&lt;/D&gt;&lt;D xsi:type="xsd:double"&gt;1340.63&lt;/D&gt;&lt;D xsi:type="xsd:double"&gt;1352.56&lt;/D&gt;&lt;D xsi:type="xsd:double"&gt;1353.17&lt;/D&gt;&lt;D xsi:type="xsd:double"&gt;1340.25&lt;/D&gt;&lt;D xsi:type="xsd:double"&gt;1354.34&lt;/D&gt;&lt;D xsi:type="xsd:double"&gt;1367.99&lt;/D&gt;&lt;D xsi:type="xsd:double"&gt;1362.97&lt;/D&gt;&lt;D xsi:type="xsd:double"&gt;1387.72&lt;/D&gt;&lt;D xsi:type="xsd:double"&gt;1390.88&lt;/D&gt;&lt;D xsi:type="xsd:double"&gt;1372.65&lt;/D&gt;&lt;D xsi:type="xsd:double"&gt;1384.76&lt;/D&gt;&lt;D xsi:type="xsd:double"&gt;1379.85&lt;/D&gt;&lt;D xsi:type="xsd:double"&gt;1400.21&lt;/D&gt;&lt;D xsi:type="xsd:double"&gt;1401.46&lt;/D&gt;&lt;D xsi:type="xsd:double"&gt;1397.8&lt;/D&gt;&lt;D xsi:type="xsd:double"&gt;1400.85&lt;/D&gt;&lt;D xsi:type="xsd:double"&gt;1394.67&lt;/D&gt;&lt;D xsi:type="xsd:double"&gt;1386.91&lt;/D&gt;&lt;D xsi:type="xsd:double"&gt;1365.07&lt;/D&gt;&lt;D xsi:type="xsd:double"&gt;1377.53&lt;/D&gt;&lt;D xsi:type="xsd:double"&gt;1398.95&lt;/D&gt;&lt;D xsi:type="xsd:double"&gt;1395.57&lt;/D&gt;&lt;D xsi:type="xsd:double"&gt;1419.72&lt;/D&gt;&lt;D xsi:type="xsd:double"&gt;1431.67&lt;/D&gt;&lt;D xsi:type="xsd:double"&gt;1439.89&lt;/D&gt;&lt;D xsi:type="xsd:double"&gt;1443.05&lt;/D&gt;&lt;D xsi:type="xsd:double"&gt;1447.53&lt;/D&gt;&lt;D xsi:type="xsd:double"&gt;1451.96&lt;/D&gt;&lt;D xsi:type="xsd:double"&gt;1450.82&lt;/D&gt;&lt;D xsi:type="xsd:double"&gt;1454.76&lt;/D&gt;&lt;D xsi:type="xsd:double"&gt;1437.11&lt;/D&gt;&lt;D xsi:type="xsd:double"&gt;1427.54&lt;/D&gt;&lt;D xsi:type="xsd:double"&gt;1428.01&lt;/D&gt;&lt;D xsi:type="xsd:double"&gt;1430.4&lt;/D&gt;&lt;D xsi:type="xsd:double"&gt;1438.25&lt;/D&gt;&lt;D xsi:type="xsd:double"&gt;1443.31&lt;/D&gt;&lt;D xsi:type="xsd:double"&gt;1446.3&lt;/D&gt;&lt;D xsi:type="xsd:double"&gt;1440.46&lt;/D&gt;&lt;D xsi:type="xsd:double"&gt;1462.48&lt;/D&gt;&lt;D xsi:type="xsd:double"&gt;1460.11&lt;/D&gt;&lt;/FQL&gt;&lt;FQL&gt;&lt;Q&gt;CNYA^FG_PRICE(0,-200D)&lt;/Q&gt;&lt;R&gt;201&lt;/R&gt;&lt;C&gt;1&lt;/C&gt;&lt;D xsi:type="xsd:double"&gt;33.48&lt;/D&gt;&lt;D xsi:type="xsd:double"&gt;33.96&lt;/D&gt;&lt;D xsi:type="xsd:double"&gt;33.77&lt;/D&gt;&lt;D xsi:type="xsd:double"&gt;33.81&lt;/D&gt;&lt;D xsi:type="xsd:double"&gt;33.6&lt;/D&gt;&lt;D xsi:type="xsd:double"&gt;33.94&lt;/D&gt;&lt;D xsi:type="xsd:double"&gt;32.84&lt;/D&gt;&lt;D xsi:type="xsd:double"&gt;32.94&lt;/D&gt;&lt;D xsi:type="xsd:double"&gt;33.14&lt;/D&gt;&lt;D xsi:type="xsd:double"&gt;33.02&lt;/D&gt;&lt;D xsi:type="xsd:double"&gt;32.23&lt;/D&gt;&lt;D xsi:type="xsd:double"&gt;32.94&lt;/D&gt;&lt;D xsi:type="xsd:double"&gt;33.2&lt;/D&gt;&lt;D xsi:type="xsd:double"&gt;33.47&lt;/D&gt;&lt;D xsi:type="xsd:double"&gt;33.16&lt;/D&gt;&lt;D xsi:type="xsd:double"&gt;32.26&lt;/D&gt;&lt;D xsi:type="xsd:double"&gt;32.91&lt;/D&gt;&lt;D xsi:type="xsd:double"&gt;32.91&lt;/D&gt;&lt;D xsi:type="xsd:double"&gt;32.71&lt;/D&gt;&lt;D xsi:type="xsd:double"&gt;31.62&lt;/D&gt;&lt;D xsi:type="xsd:double"&gt;31.74&lt;/D&gt;&lt;D xsi:type="xsd:double"&gt;31.02&lt;/D&gt;&lt;D xsi:type="xsd:double"&gt;31.32&lt;/D&gt;&lt;D xsi:type="xsd:double"&gt;30.97&lt;/D&gt;&lt;D xsi:type="xsd:double"&gt;30.72&lt;/D&gt;&lt;D xsi:type="xsd:double"&gt;31.01&lt;/D&gt;&lt;D xsi:type="xsd:double"&gt;30.73&lt;/D&gt;&lt;D xsi:type="xsd:double"&gt;30.295&lt;/D&gt;&lt;D xsi:type="xsd:double"&gt;30.27&lt;/D&gt;&lt;D xsi:type="xsd:double"&gt;30.3&lt;/D&gt;&lt;D xsi:type="xsd:double"&gt;30.33&lt;/D&gt;&lt;D xsi:type="xsd:double"&gt;30.17&lt;/D&gt;&lt;D xsi:type="xsd:double"&gt;29.9&lt;/D&gt;&lt;D xsi:type="xsd:double"&gt;29.6&lt;/D&gt;&lt;D xsi:type="xsd:double"&gt;29.68&lt;/D&gt;&lt;D xsi:type="xsd:double"&gt;30.24&lt;/D&gt;&lt;D xsi:type="xsd:double"&gt;30.44&lt;/D&gt;&lt;D xsi:type="xsd:double"&gt;30.29&lt;/D&gt;&lt;D xsi:type="xsd:double"&gt;30.31&lt;/D&gt;&lt;D xsi:type="xsd:double"&gt;30.45&lt;/D&gt;&lt;D xsi:type="xsd:double"&gt;30.35&lt;/D&gt;&lt;D xsi:type="xsd:double"&gt;30.365&lt;/D&gt;&lt;D xsi:type="xsd:double"&gt;29.98&lt;/D&gt;&lt;D xsi:type="xsd:double"&gt;29.73&lt;/D&gt;&lt;D xsi:type="xsd:double"&gt;29.6&lt;/D&gt;&lt;D xsi:type="xsd:double"&gt;29.26&lt;/D&gt;&lt;D xsi:type="xsd:double"&gt;29.29&lt;/D&gt;&lt;D xsi:type="xsd:double"&gt;29.395&lt;/D&gt;&lt;D xsi:type="xsd:double"&gt;29.2&lt;/D&gt;&lt;D xsi:type="xsd:double"&gt;29.32&lt;/D&gt;&lt;D xsi:type="xsd:double"&gt;29.07&lt;/D&gt;&lt;D xsi:type="xsd:double"&gt;29.12&lt;/D&gt;&lt;D xsi:type="xsd:double"&gt;28.86&lt;/D&gt;&lt;D xsi:type="xsd:double"&gt;28.91&lt;/D&gt;&lt;D xsi:type="xsd:double"&gt;28.7&lt;/D&gt;&lt;D xsi:type="xsd:double"&gt;28.71&lt;/D&gt;&lt;D xsi:type="xsd:double"&gt;28.71&lt;/D&gt;&lt;D xsi:type="xsd:double"&gt;28.46&lt;/D&gt;&lt;D xsi:type="xsd:double"&gt;28.79&lt;/D&gt;&lt;D xsi:type="xsd:double"&gt;28.805&lt;/D&gt;&lt;D xsi:type="xsd:double"&gt;28.55&lt;/D&gt;&lt;D xsi:type="xsd:double"&gt;28.03&lt;/D&gt;&lt;D xsi:type="xsd:double"&gt;27.925&lt;/D&gt;&lt;D xsi:type="xsd:double"&gt;27.96&lt;/D&gt;&lt;D xsi:type="xsd:double"&gt;28&lt;/D&gt;&lt;D xsi:type="xsd:double"&gt;28.12&lt;/D&gt;&lt;D xsi:type="xsd:double"&gt;28.15&lt;/D&gt;&lt;D xsi:type="xsd:double"&gt;28.42&lt;/D&gt;&lt;D xsi:type="xsd:double"&gt;28.29&lt;/D&gt;&lt;D xsi:type="xsd:double"&gt;28.1&lt;/D&gt;&lt;D xsi:type="xsd:double"&gt;28.3&lt;/D&gt;&lt;D xsi:type="xsd:double"&gt;28.22&lt;/D&gt;&lt;D xsi:type="xsd:double"&gt;28.29&lt;/D&gt;&lt;D xsi:type="xsd:double"&gt;28.18&lt;/D&gt;&lt;D xsi:type="xsd:double"&gt;27.96&lt;/D&gt;&lt;D xsi:type="xsd:double"&gt;27.72&lt;/D&gt;&lt;D xsi:type="xsd:double"&gt;27.67&lt;/D&gt;&lt;D xsi:type="xsd:double"&gt;28.02&lt;/D&gt;&lt;D xsi:type="xsd:double"&gt;27.83&lt;/D&gt;&lt;D xsi:type="xsd:double"&gt;27.9&lt;/D&gt;&lt;D xsi:type="xsd:double"&gt;28.2&lt;/D&gt;&lt;D xsi:type="xsd:double"&gt;28.3&lt;/D&gt;&lt;D xsi:type="xsd:double"&gt;28.4&lt;/D&gt;&lt;D xsi:type="xsd:double"&gt;28.28&lt;/D&gt;&lt;D xsi:type="xsd:double"&gt;28.14&lt;/D&gt;&lt;D xsi:type="xsd:double"&gt;28.24&lt;/D&gt;&lt;D xsi:type="xsd:double"&gt;28.25&lt;/D&gt;&lt;D xsi:type="xsd:double"&gt;28.58&lt;/D&gt;&lt;D xsi:type="xsd:double"&gt;28.34&lt;/D&gt;&lt;D xsi:type="xsd:double"&gt;28.45&lt;/D&gt;&lt;D xsi:type="xsd:double"&gt;27.78&lt;/D&gt;&lt;D xsi:type="xsd:double"&gt;27.85&lt;/D&gt;&lt;D xsi:type="xsd:double"&gt;27.58&lt;/D&gt;&lt;D xsi:type="xsd:double"&gt;27.82&lt;/D&gt;&lt;D xsi:type="xsd:double"&gt;27.7&lt;/D&gt;&lt;D xsi:type="xsd:double"&gt;27.66&lt;/D&gt;&lt;D xsi:type="xsd:double"&gt;26.92&lt;/D&gt;&lt;D xsi:type="xsd:double"&gt;27.06&lt;/D&gt;&lt;D xsi:type="xsd:double"&gt;27.14&lt;/D&gt;&lt;D xsi:type="xsd:double"&gt;27.14&lt;/D&gt;&lt;D xsi:type="xsd:double"&gt;27.25&lt;/D&gt;&lt;D xsi:type="xsd:double"&gt;27.29&lt;/D&gt;&lt;D xsi:type="xsd:double"&gt;27.2&lt;/D&gt;&lt;D xsi:type="xsd:double"&gt;27.16&lt;/D&gt;&lt;D xsi:type="xsd:double"&gt;27.04&lt;/D&gt;&lt;D xsi:type="xsd:double"&gt;26.82&lt;/D&gt;&lt;D xsi:type="xsd:double"&gt;26.92&lt;/D&gt;&lt;D xsi:type="xsd:double"&gt;26.7&lt;/D&gt;&lt;D xsi:type="xsd:double"&gt;26.96&lt;/D&gt;&lt;D xsi:type="xsd:double"&gt;27.09&lt;/D&gt;&lt;D xsi:type="xsd:double"&gt;26.64&lt;/D&gt;&lt;D xsi:type="xsd:double"&gt;26.4&lt;/D&gt;&lt;D xsi:type="xsd:double"&gt;24.95&lt;/D&gt;&lt;D xsi:type="xsd:double"&gt;24.71&lt;/D&gt;&lt;D xsi:type="xsd:double"&gt;26.56&lt;/D&gt;&lt;D xsi:type="xsd:double"&gt;27.65&lt;/D&gt;&lt;D xsi:type="xsd:double"&gt;27.91&lt;/D&gt;&lt;D xsi:type="xsd:double"&gt;27.92&lt;/D&gt;&lt;D xsi:type="xsd:double"&gt;28.03&lt;/D&gt;&lt;D xsi:type="xsd:double"&gt;28.08&lt;/D&gt;&lt;D xsi:type="xsd:double"&gt;28.34&lt;/D&gt;&lt;D xsi:type="xsd:double"&gt;28.16&lt;/D&gt;&lt;D xsi:type="xsd:double"&gt;28.33&lt;/D&gt;&lt;D xsi:type="xsd:double"&gt;28.3&lt;/D&gt;&lt;D xsi:type="xsd:double"&gt;28.17&lt;/D&gt;&lt;D xsi:type="xsd:double"&gt;28.46&lt;/D&gt;&lt;D xsi:type="xsd:double"&gt;28.96&lt;/D&gt;&lt;D xsi:type="xsd:double"&gt;29.02&lt;/D&gt;&lt;D xsi:type="xsd:double"&gt;29.2&lt;/D&gt;&lt;D xsi:type="xsd:double"&gt;29.34&lt;/D&gt;&lt;D xsi:type="xsd:double"&gt;28.34&lt;/D&gt;&lt;D xsi:type="xsd:double"&gt;28.435&lt;/D&gt;&lt;D xsi:type="xsd:double"&gt;28.51&lt;/D&gt;&lt;D xsi:type="xsd:double"&gt;28.09&lt;/D&gt;&lt;D xsi:type="xsd:double"&gt;28.45&lt;/D&gt;&lt;D xsi:type="xsd:double"&gt;28.625&lt;/D&gt;&lt;D xsi:type="xsd:double"&gt;28.38&lt;/D&gt;&lt;D xsi:type="xsd:double"&gt;27.97&lt;/D&gt;&lt;D xsi:type="xsd:double"&gt;27.77&lt;/D&gt;&lt;D xsi:type="xsd:double"&gt;27.96&lt;/D&gt;&lt;D xsi:type="xsd:double"&gt;28.41&lt;/D&gt;&lt;D xsi:type="xsd:double"&gt;28.5&lt;/D&gt;&lt;D xsi:type="xsd:double"&gt;28.38&lt;/D&gt;&lt;D xsi:type="xsd:double"&gt;28.45&lt;/D&gt;&lt;D xsi:type="xsd:double"&gt;28.73&lt;/D&gt;&lt;D xsi:type="xsd:double"&gt;28.63&lt;/D&gt;&lt;D xsi:type="xsd:double"&gt;28.23&lt;/D&gt;&lt;D xsi:type="xsd:double"&gt;28.12&lt;/D&gt;&lt;D xsi:type="xsd:double"&gt;28.55&lt;/D&gt;&lt;D xsi:type="xsd:double"&gt;28.1&lt;/D&gt;&lt;D xsi:type="xsd:double"&gt;28.118&lt;/D&gt;&lt;D xsi:type="xsd:double"&gt;27.8&lt;/D&gt;&lt;D xsi:type="xsd:double"&gt;28&lt;/D&gt;&lt;D xsi:type="xsd:double"&gt;27.865&lt;/D&gt;&lt;D xsi:type="xsd:double"&gt;27.48&lt;/D&gt;&lt;D xsi:type="xsd:double"&gt;27.21&lt;/D&gt;&lt;D xsi:type="xsd:double"&gt;27.71&lt;/D&gt;&lt;D xsi:type="xsd:double"&gt;27.29&lt;/D&gt;&lt;D xsi:type="xsd:double"&gt;27.47&lt;/D&gt;&lt;D xsi:type="xsd:double"&gt;27.75&lt;/D&gt;&lt;D xsi:type="xsd:double"&gt;27.66&lt;/D&gt;&lt;D xsi:type="xsd:double"&gt;27.63&lt;/D&gt;&lt;D xsi:type="xsd:double"&gt;27.69&lt;/D&gt;&lt;D xsi:type="xsd:double"&gt;27.79&lt;/D&gt;&lt;D xsi:type="xsd:double"&gt;27.46&lt;/D&gt;&lt;D xsi:type="xsd:double"&gt;27.4&lt;/D&gt;&lt;D xsi:type="xsd:double"&gt;27.52&lt;/D&gt;&lt;D xsi:type="xsd:double"&gt;27.28&lt;/D&gt;&lt;D xsi:type="xsd:double"&gt;26.95&lt;/D&gt;&lt;D xsi:type="xsd:double"&gt;27.06&lt;/D&gt;&lt;D xsi:type="xsd:double"&gt;27.08&lt;/D&gt;&lt;D xsi:type="xsd:double"&gt;26.36&lt;/D&gt;&lt;D xsi:type="xsd:double"&gt;26.28&lt;/D&gt;&lt;D xsi:type="xsd:double"&gt;26.88&lt;/D&gt;&lt;D xsi:type="xsd:double"&gt;27&lt;/D&gt;&lt;D xsi:type="xsd:double"&gt;26.79&lt;/D&gt;&lt;D xsi:type="xsd:double"&gt;26.76&lt;/D&gt;&lt;D xsi:type="xsd:double"&gt;27.05&lt;/D&gt;&lt;D xsi:type="xsd:double"&gt;27.9&lt;/D&gt;&lt;D xsi:type="xsd:double"&gt;28.49&lt;/D&gt;&lt;D xsi:type="xsd:double"&gt;28.6&lt;/D&gt;&lt;D xsi:type="xsd:double"&gt;28.65&lt;/D&gt;&lt;D xsi:type="xsd:double"&gt;28.55&lt;/D&gt;&lt;D xsi:type="xsd:double"&gt;28.19&lt;/D&gt;&lt;D xsi:type="xsd:double"&gt;28.29&lt;/D&gt;&lt;D xsi:type="xsd:double"&gt;28.21&lt;/D&gt;&lt;D xsi:type="xsd:double"&gt;28.1&lt;/D&gt;&lt;D xsi:type="xsd:double"&gt;28.38&lt;/D&gt;&lt;D xsi:type="xsd:double"&gt;28.7&lt;/D&gt;&lt;D xsi:type="xsd:double"&gt;28.94&lt;/D&gt;&lt;D xsi:type="xsd:double"&gt;29.46&lt;/D&gt;&lt;D xsi:type="xsd:double"&gt;29.38&lt;/D&gt;&lt;D xsi:type="xsd:double"&gt;29.49&lt;/D&gt;&lt;D xsi:type="xsd:double"&gt;31.14&lt;/D&gt;&lt;D xsi:type="xsd:double"&gt;29.14&lt;/D&gt;&lt;D xsi:type="xsd:double"&gt;28.97&lt;/D&gt;&lt;D xsi:type="xsd:double"&gt;28.76&lt;/D&gt;&lt;D xsi:type="xsd:double"&gt;29&lt;/D&gt;&lt;D xsi:type="xsd:double"&gt;29.05&lt;/D&gt;&lt;D xsi:type="xsd:double"&gt;29.14&lt;/D&gt;&lt;D xsi:type="xsd:double"&gt;28.93&lt;/D&gt;&lt;/FQL&gt;&lt;FQL&gt;&lt;Q&gt;EWN^FG_TOTAL_RETURNC(-5AY,0,AM)&lt;/Q&gt;&lt;R&gt;61&lt;/R&gt;&lt;C&gt;1&lt;/C&gt;&lt;D xsi:type="xsd:double"&gt;-0.8732438&lt;/D&gt;&lt;D xsi:type="xsd:double"&gt;3.4668922&lt;/D&gt;&lt;D xsi:type="xsd:double"&gt;5.026102&lt;/D&gt;&lt;D xsi:type="xsd:double"&gt;8.066583&lt;/D&gt;&lt;D xsi:type="xsd:double"&gt;3.8601637&lt;/D&gt;&lt;D xsi:type="xsd:double"&gt;6.381488&lt;/D&gt;&lt;D xsi:type="xsd:double"&gt;-2.1533728&lt;/D&gt;&lt;D xsi:type="xsd:double"&gt;9.027624&lt;/D&gt;&lt;D xsi:type="xsd:double"&gt;-0.5767226&lt;/D&gt;&lt;D xsi:type="xsd:double"&gt;-0.5264282&lt;/D&gt;&lt;D xsi:type="xsd:double"&gt;0.3354311&lt;/D&gt;&lt;D xsi:type="xsd:double"&gt;5.6414604&lt;/D&gt;&lt;D xsi:type="xsd:double"&gt;4.1337013&lt;/D&gt;&lt;D xsi:type="xsd:double"&gt;-2.7920246&lt;/D&gt;&lt;D xsi:type="xsd:double"&gt;3.4974575&lt;/D&gt;&lt;D xsi:type="xsd:double"&gt;-9.803277&lt;/D&gt;&lt;D xsi:type="xsd:double"&gt;1.1764765&lt;/D&gt;&lt;D xsi:type="xsd:double"&gt;-6.5822244&lt;/D&gt;&lt;D xsi:type="xsd:double"&gt;-4.4898868&lt;/D&gt;&lt;D xsi:type="xsd:double"&gt;-6.074005&lt;/D&gt;&lt;D xsi:type="xsd:double"&gt;-8.8701725&lt;/D&gt;&lt;D xsi:type="xsd:double"&gt;-5.935085&lt;/D&gt;&lt;D xsi:type="xsd:double"&gt;1.6105413&lt;/D&gt;&lt;D xsi:type="xsd:double"&gt;7.838607&lt;/D&gt;&lt;D xsi:type="xsd:double"&gt;-10.502398&lt;/D&gt;&lt;D xsi:type="xsd:double"&gt;-6.3601074&lt;/D&gt;&lt;D xsi:type="xsd:double"&gt;20.72704&lt;/D&gt;&lt;D xsi:type="xsd:double"&gt;0.24892092&lt;/D&gt;&lt;D xsi:type="xsd:double"&gt;10.259808&lt;/D&gt;&lt;D xsi:type="xsd:double"&gt;1.5628815&lt;/D&gt;&lt;D xsi:type="xsd:double"&gt;-6.486744&lt;/D&gt;&lt;D xsi:type="xsd:double"&gt;7.4430346&lt;/D&gt;&lt;D xsi:type="xsd:double"&gt;0.68331957&lt;/D&gt;&lt;D xsi:type="xsd:double"&gt;1.9249678&lt;/D&gt;&lt;D xsi:type="xsd:double"&gt;5.084741&lt;/D&gt;&lt;D xsi:type="xsd:double"&gt;-9.456473&lt;/D&gt;&lt;D xsi:type="xsd:double"&gt;-4.7096133&lt;/D&gt;&lt;D xsi:type="xsd:double"&gt;-5.23687&lt;/D&gt;&lt;D xsi:type="xsd:double"&gt;13.552225&lt;/D&gt;&lt;D xsi:type="xsd:double"&gt;5.830562&lt;/D&gt;&lt;D xsi:type="xsd:double"&gt;-1.3526142&lt;/D&gt;&lt;D xsi:type="xsd:double"&gt;8.566833&lt;/D&gt;&lt;D xsi:type="xsd:double"&gt;1.650095&lt;/D&gt;&lt;D xsi:type="xsd:double"&gt;-1.7481804&lt;/D&gt;&lt;D xsi:type="xsd:double"&gt;9.553062&lt;/D&gt;&lt;D xsi:type="xsd:double"&gt;0.3851056&lt;/D&gt;&lt;D xsi:type="xsd:double"&gt;-2.2984028&lt;/D&gt;&lt;D xsi:type="xsd:double"&gt;-0.6977618&lt;/D&gt;&lt;D xsi:type="xsd:double"&gt;-1.586026&lt;/D&gt;&lt;D xsi:type="xsd:double"&gt;-0.95879436&lt;/D&gt;&lt;D xsi:type="xsd:double"&gt;-7.4768305&lt;/D&gt;&lt;D xsi:type="xsd:double"&gt;0.7103324&lt;/D&gt;&lt;D xsi:type="xsd:double"&gt;2.8539658&lt;/D&gt;&lt;D xsi:type="xsd:double"&gt;6.546712&lt;/D&gt;&lt;D xsi:type="xsd:double"&gt;0.26448965&lt;/D&gt;&lt;D xsi:type="xsd:double"&gt;-5.539775&lt;/D&gt;&lt;D xsi:type="xsd:double"&gt;12.116003&lt;/D&gt;&lt;D xsi:type="xsd:double"&gt;1.4467835&lt;/D&gt;&lt;D xsi:type="xsd:double"&gt;2.3204923&lt;/D&gt;&lt;D xsi:type="xsd:double"&gt;-0.6172776&lt;/D&gt;&lt;D xsi:type="xsd:double"&gt;7.227552&lt;/D&gt;&lt;/FQL&gt;&lt;FQL&gt;&lt;Q&gt;EWU^FG_TOTAL_RETURNC(-5AY,0,AM)&lt;/Q&gt;&lt;R&gt;61&lt;/R&gt;&lt;C&gt;1&lt;/C&gt;&lt;D xsi:type="xsd:double"&gt;-3.367877&lt;/D&gt;&lt;D xsi:type="xsd:double"&gt;-1.6851783&lt;/D&gt;&lt;D xsi:type="xsd:double"&gt;10.479164&lt;/D&gt;&lt;D xsi:type="xsd:double"&gt;4.783571&lt;/D&gt;&lt;D xsi:type="xsd:double"&gt;3.9823055&lt;/D&gt;&lt;D xsi:type="xsd:double"&gt;1.4729977&lt;/D&gt;&lt;D xsi:type="xsd:double"&gt;1.7096758&lt;/D&gt;&lt;D xsi:type="xsd:double"&gt;4.0596247&lt;/D&gt;&lt;D xsi:type="xsd:double"&gt;3.0783296&lt;/D&gt;&lt;D xsi:type="xsd:double"&gt;-2.6100338&lt;/D&gt;&lt;D xsi:type="xsd:double"&gt;-0.24698377&lt;/D&gt;&lt;D xsi:type="xsd:double"&gt;2.3212671&lt;/D&gt;&lt;D xsi:type="xsd:double"&gt;-2.1173656&lt;/D&gt;&lt;D xsi:type="xsd:double"&gt;3.646481&lt;/D&gt;&lt;D xsi:type="xsd:double"&gt;-0.56649446&lt;/D&gt;&lt;D xsi:type="xsd:double"&gt;-1.8686533&lt;/D&gt;&lt;D xsi:type="xsd:double"&gt;8.006287&lt;/D&gt;&lt;D xsi:type="xsd:double"&gt;-0.37791133&lt;/D&gt;&lt;D xsi:type="xsd:double"&gt;-2.7137458&lt;/D&gt;&lt;D xsi:type="xsd:double"&gt;1.7996311&lt;/D&gt;&lt;D xsi:type="xsd:double"&gt;-6.776661&lt;/D&gt;&lt;D xsi:type="xsd:double"&gt;-6.0817537&lt;/D&gt;&lt;D xsi:type="xsd:double"&gt;0.23988485&lt;/D&gt;&lt;D xsi:type="xsd:double"&gt;5.709398&lt;/D&gt;&lt;D xsi:type="xsd:double"&gt;-8.247089&lt;/D&gt;&lt;D xsi:type="xsd:double"&gt;-4.5823097&lt;/D&gt;&lt;D xsi:type="xsd:double"&gt;11.821211&lt;/D&gt;&lt;D xsi:type="xsd:double"&gt;1.9657135&lt;/D&gt;&lt;D xsi:type="xsd:double"&gt;7.234466&lt;/D&gt;&lt;D xsi:type="xsd:double"&gt;0.61330795&lt;/D&gt;&lt;D xsi:type="xsd:double"&gt;-7.253891&lt;/D&gt;&lt;D xsi:type="xsd:double"&gt;10.778832&lt;/D&gt;&lt;D xsi:type="xsd:double"&gt;-1.8095553&lt;/D&gt;&lt;D xsi:type="xsd:double"&gt;1.5421867&lt;/D&gt;&lt;D xsi:type="xsd:double"&gt;-0.51562786&lt;/D&gt;&lt;D xsi:type="xsd:double"&gt;-4.05488&lt;/D&gt;&lt;D xsi:type="xsd:double"&gt;2.7327657&lt;/D&gt;&lt;D xsi:type="xsd:double"&gt;-2.5363505&lt;/D&gt;&lt;D xsi:type="xsd:double"&gt;1.8724203&lt;/D&gt;&lt;D xsi:type="xsd:double"&gt;3.0529737&lt;/D&gt;&lt;D xsi:type="xsd:double"&gt;-1.1924505&lt;/D&gt;&lt;D xsi:type="xsd:double"&gt;2.284813&lt;/D&gt;&lt;D xsi:type="xsd:double"&gt;1.9889832&lt;/D&gt;&lt;D xsi:type="xsd:double"&gt;0&lt;/D&gt;&lt;D xsi:type="xsd:double"&gt;10.231018&lt;/D&gt;&lt;D xsi:type="xsd:double"&gt;-2.7038813&lt;/D&gt;&lt;D xsi:type="xsd:double"&gt;1.5687346&lt;/D&gt;&lt;D xsi:type="xsd:double"&gt;2.4712205&lt;/D&gt;&lt;D xsi:type="xsd:double"&gt;1.3702393&lt;/D&gt;&lt;D xsi:type="xsd:double"&gt;0.054061413&lt;/D&gt;&lt;D xsi:type="xsd:double"&gt;-5.8362603&lt;/D&gt;&lt;D xsi:type="xsd:double"&gt;-0.85988045&lt;/D&gt;&lt;D xsi:type="xsd:double"&gt;1.5957475&lt;/D&gt;&lt;D xsi:type="xsd:double"&gt;7.184398&lt;/D&gt;&lt;D xsi:type="xsd:double"&gt;2.985084&lt;/D&gt;&lt;D xsi:type="xsd:double"&gt;-2.5823414&lt;/D&gt;&lt;D xsi:type="xsd:double"&gt;5.220449&lt;/D&gt;&lt;D xsi:type="xsd:double"&gt;2.886498&lt;/D&gt;&lt;D xsi:type="xsd:double"&gt;1.478827&lt;/D&gt;&lt;D xsi:type="xsd:double"&gt;3.74372&lt;/D&gt;&lt;D xsi:type="xsd:double"&gt;0.8960962&lt;/D&gt;&lt;/FQL&gt;&lt;FQL&gt;&lt;Q&gt;VNM^FG_TOTAL_RETURNC(-5AY,0,AM)&lt;/Q&gt;&lt;R&gt;61&lt;/R&gt;&lt;C&gt;1&lt;/C&gt;&lt;D xsi:type="xsd:double"&gt;3.0598044&lt;/D&gt;&lt;D xsi:type="xsd:double"&gt;2.496624&lt;/D&gt;&lt;D xsi:type="xsd:double"&gt;1.8433213&lt;/D&gt;&lt;D xsi:type="xsd:double"&gt;8.985138&lt;/D&gt;&lt;D xsi:type="xsd:double"&gt;9.826195&lt;/D&gt;&lt;D xsi:type="xsd:double"&gt;-1.3015151&lt;/D&gt;&lt;D xsi:type="xsd:double"&gt;-2.1428645&lt;/D&gt;&lt;D xsi:type="xsd:double"&gt;8.309948&lt;/D&gt;&lt;D xsi:type="xsd:double"&gt;-2.7993798&lt;/D&gt;&lt;D xsi:type="xsd:double"&gt;6.7200065&lt;/D&gt;&lt;D xsi:type="xsd:double"&gt;-3.1484306&lt;/D&gt;&lt;D xsi:type="xsd:double"&gt;0.10319948&lt;/D&gt;&lt;D xsi:type="xsd:double"&gt;2.2680402&lt;/D&gt;&lt;D xsi:type="xsd:double"&gt;-1.0584712&lt;/D&gt;&lt;D xsi:type="xsd:double"&gt;6.214988&lt;/D&gt;&lt;D xsi:type="xsd:double"&gt;-0.38369298&lt;/D&gt;&lt;D xsi:type="xsd:double"&gt;-4.773736&lt;/D&gt;&lt;D xsi:type="xsd:double"&gt;0.5589485&lt;/D&gt;&lt;D xsi:type="xsd:double"&gt;-4.749876&lt;/D&gt;&lt;D xsi:type="xsd:double"&gt;-4.509288&lt;/D&gt;&lt;D xsi:type="xsd:double"&gt;-14.333332&lt;/D&gt;&lt;D xsi:type="xsd:double"&gt;-3.8910508&lt;/D&gt;&lt;D xsi:type="xsd:double"&gt;-3.7111938&lt;/D&gt;&lt;D xsi:type="xsd:double"&gt;9.600555&lt;/D&gt;&lt;D xsi:type="xsd:double"&gt;-7.225066&lt;/D&gt;&lt;D xsi:type="xsd:double"&gt;-14.472782&lt;/D&gt;&lt;D xsi:type="xsd:double"&gt;-8.299756&lt;/D&gt;&lt;D xsi:type="xsd:double"&gt;9.929705&lt;/D&gt;&lt;D xsi:type="xsd:double"&gt;2.5529742&lt;/D&gt;&lt;D xsi:type="xsd:double"&gt;-6.5302906&lt;/D&gt;&lt;D xsi:type="xsd:double"&gt;-2.1043777&lt;/D&gt;&lt;D xsi:type="xsd:double"&gt;4.2992234&lt;/D&gt;&lt;D xsi:type="xsd:double"&gt;2.2258878&lt;/D&gt;&lt;D xsi:type="xsd:double"&gt;5.887103&lt;/D&gt;&lt;D xsi:type="xsd:double"&gt;7.387662&lt;/D&gt;&lt;D xsi:type="xsd:double"&gt;0.5673766&lt;/D&gt;&lt;D xsi:type="xsd:double"&gt;4.4428825&lt;/D&gt;&lt;D xsi:type="xsd:double"&gt;-13.706959&lt;/D&gt;&lt;D xsi:type="xsd:double"&gt;2.5821567&lt;/D&gt;&lt;D xsi:type="xsd:double"&gt;-0.49427152&lt;/D&gt;&lt;D xsi:type="xsd:double"&gt;4.3068886&lt;/D&gt;&lt;D xsi:type="xsd:double"&gt;2.0534754&lt;/D&gt;&lt;D xsi:type="xsd:double"&gt;1.2908101&lt;/D&gt;&lt;D xsi:type="xsd:double"&gt;-8.995503&lt;/D&gt;&lt;D xsi:type="xsd:double"&gt;6.672156&lt;/D&gt;&lt;D xsi:type="xsd:double"&gt;-1.8532813&lt;/D&gt;&lt;D xsi:type="xsd:double"&gt;-4.327303&lt;/D&gt;&lt;D xsi:type="xsd:double"&gt;-0.08223653&lt;/D&gt;&lt;D xsi:type="xsd:double"&gt;2.6337504&lt;/D&gt;&lt;D xsi:type="xsd:double"&gt;-1.7642379&lt;/D&gt;&lt;D xsi:type="xsd:double"&gt;-6.1632633&lt;/D&gt;&lt;D xsi:type="xsd:double"&gt;1.261425&lt;/D&gt;&lt;D xsi:type="xsd:double"&gt;-2.233678&lt;/D&gt;&lt;D xsi:type="xsd:double"&gt;1.1423588&lt;/D&gt;&lt;D xsi:type="xsd:double"&gt;9.643782&lt;/D&gt;&lt;D xsi:type="xsd:double"&gt;-7.0523024&lt;/D&gt;&lt;D xsi:type="xsd:double"&gt;8.695662&lt;/D&gt;&lt;D xsi:type="xsd:double"&gt;4.78431&lt;/D&gt;&lt;D xsi:type="xsd:double"&gt;16.579342&lt;/D&gt;&lt;D xsi:type="xsd:double"&gt;14.542543&lt;/D&gt;&lt;D xsi:type="xsd:double"&gt;-0.22422075&lt;/D&gt;&lt;/FQL&gt;&lt;FQL&gt;&lt;Q&gt;QAT^FG_TOTAL_RETURNC(-5AY,0,AM)&lt;/Q&gt;&lt;R&gt;61&lt;/R&gt;&lt;C&gt;1&lt;/C&gt;&lt;D xsi:type="xsd:double"&gt;2.9276729&lt;/D&gt;&lt;D xsi:type="xsd:double"&gt;0.6692648&lt;/D&gt;&lt;D xsi:type="xsd:double"&gt;0.4986167&lt;/D&gt;&lt;D xsi:type="xsd:double"&gt;1.9294381&lt;/D&gt;&lt;D xsi:type="xsd:double"&gt;3.3531666&lt;/D&gt;&lt;D xsi:type="xsd:double"&gt;-3.7414968&lt;/D&gt;&lt;D xsi:type="xsd:double"&gt;0.4077077&lt;/D&gt;&lt;D xsi:type="xsd:double"&gt;5.30591&lt;/D&gt;&lt;D xsi:type="xsd:double"&gt;-0.10282993&lt;/D&gt;&lt;D xsi:type="xsd:double"&gt;-1.5142739&lt;/D&gt;&lt;D xsi:type="xsd:double"&gt;1.6630411&lt;/D&gt;&lt;D xsi:type="xsd:double"&gt;4.098785&lt;/D&gt;&lt;D xsi:type="xsd:double"&gt;-0.35335422&lt;/D&gt;&lt;D xsi:type="xsd:double"&gt;6.129694&lt;/D&gt;&lt;D xsi:type="xsd:double"&gt;1.0501146&lt;/D&gt;&lt;D xsi:type="xsd:double"&gt;-4.11644&lt;/D&gt;&lt;D xsi:type="xsd:double"&gt;7.855737&lt;/D&gt;&lt;D xsi:type="xsd:double"&gt;3.7562966&lt;/D&gt;&lt;D xsi:type="xsd:double"&gt;5.430913&lt;/D&gt;&lt;D xsi:type="xsd:double"&gt;2.9727697&lt;/D&gt;&lt;D xsi:type="xsd:double"&gt;-6.9133816&lt;/D&gt;&lt;D xsi:type="xsd:double"&gt;-4.4212637&lt;/D&gt;&lt;D xsi:type="xsd:double"&gt;-2.2556365&lt;/D&gt;&lt;D xsi:type="xsd:double"&gt;14.804066&lt;/D&gt;&lt;D xsi:type="xsd:double"&gt;-6.110406&lt;/D&gt;&lt;D xsi:type="xsd:double"&gt;-3.3213615&lt;/D&gt;&lt;D xsi:type="xsd:double"&gt;-3.1675994&lt;/D&gt;&lt;D xsi:type="xsd:double"&gt;-9.339703&lt;/D&gt;&lt;D xsi:type="xsd:double"&gt;-3.9382756&lt;/D&gt;&lt;D xsi:type="xsd:double"&gt;1.2188435&lt;/D&gt;&lt;D xsi:type="xsd:double"&gt;-4.214561&lt;/D&gt;&lt;D xsi:type="xsd:double"&gt;2.342856&lt;/D&gt;&lt;D xsi:type="xsd:double"&gt;7.9285264&lt;/D&gt;&lt;D xsi:type="xsd:double"&gt;-2.6325285&lt;/D&gt;&lt;D xsi:type="xsd:double"&gt;-0.49696565&lt;/D&gt;&lt;D xsi:type="xsd:double"&gt;1.276362&lt;/D&gt;&lt;D xsi:type="xsd:double"&gt;-3.397262&lt;/D&gt;&lt;D xsi:type="xsd:double"&gt;-4.878044&lt;/D&gt;&lt;D xsi:type="xsd:double"&gt;5.128193&lt;/D&gt;&lt;D xsi:type="xsd:double"&gt;-2.3255825&lt;/D&gt;&lt;D xsi:type="xsd:double"&gt;1.8583179&lt;/D&gt;&lt;D xsi:type="xsd:double"&gt;0.1254201&lt;/D&gt;&lt;D xsi:type="xsd:double"&gt;3.0634284&lt;/D&gt;&lt;D xsi:type="xsd:double"&gt;-4.3646455&lt;/D&gt;&lt;D xsi:type="xsd:double"&gt;1.1554003&lt;/D&gt;&lt;D xsi:type="xsd:double"&gt;-0.8016825&lt;/D&gt;&lt;D xsi:type="xsd:double"&gt;2.8933048&lt;/D&gt;&lt;D xsi:type="xsd:double"&gt;3.4563541&lt;/D&gt;&lt;D xsi:type="xsd:double"&gt;2.208376&lt;/D&gt;&lt;D xsi:type="xsd:double"&gt;2.4930835&lt;/D&gt;&lt;D xsi:type="xsd:double"&gt;-0.3243208&lt;/D&gt;&lt;D xsi:type="xsd:double"&gt;-2.3721397&lt;/D&gt;&lt;D xsi:type="xsd:double"&gt;0.45146942&lt;/D&gt;&lt;D xsi:type="xsd:double"&gt;1.4606714&lt;/D&gt;&lt;D xsi:type="xsd:double"&gt;0.4983425&lt;/D&gt;&lt;D xsi:type="xsd:double"&gt;-2.3691475&lt;/D&gt;&lt;D xsi:type="xsd:double"&gt;6.546271&lt;/D&gt;&lt;D xsi:type="xsd:double"&gt;-3.344947&lt;/D&gt;&lt;D xsi:type="xsd:double"&gt;6.116724&lt;/D&gt;&lt;D xsi:type="xsd:double"&gt;7.7736616&lt;/D&gt;&lt;D xsi:type="xsd:double"&gt;-2.1589756&lt;/D&gt;&lt;/FQL&gt;&lt;FQL&gt;&lt;Q&gt;EZA^FG_TOTAL_RETURNC(-5AY,0,AM)&lt;/Q&gt;&lt;R&gt;61&lt;/R&gt;&lt;C&gt;1&lt;/C&gt;&lt;D xsi:type="xsd:double"&gt;1.3329744&lt;/D&gt;&lt;D xsi:type="xsd:double"&gt;-0.15784502&lt;/D&gt;&lt;D xsi:type="xsd:double"&gt;11.67326&lt;/D&gt;&lt;D xsi:type="xsd:double"&gt;10.999453&lt;/D&gt;&lt;D xsi:type="xsd:double"&gt;-2.7236462&lt;/D&gt;&lt;D xsi:type="xsd:double"&gt;11.222399&lt;/D&gt;&lt;D xsi:type="xsd:double"&gt;-0.61399937&lt;/D&gt;&lt;D xsi:type="xsd:double"&gt;7.392919&lt;/D&gt;&lt;D xsi:type="xsd:double"&gt;-0.9587705&lt;/D&gt;&lt;D xsi:type="xsd:double"&gt;-5.0192413&lt;/D&gt;&lt;D xsi:type="xsd:double"&gt;-1.275456&lt;/D&gt;&lt;D xsi:type="xsd:double"&gt;-1.8545568&lt;/D&gt;&lt;D xsi:type="xsd:double"&gt;-2.0169795&lt;/D&gt;&lt;D xsi:type="xsd:double"&gt;6.717217&lt;/D&gt;&lt;D xsi:type="xsd:double"&gt;-4.2233524&lt;/D&gt;&lt;D xsi:type="xsd:double"&gt;-2.6300013&lt;/D&gt;&lt;D xsi:type="xsd:double"&gt;5.939293&lt;/D&gt;&lt;D xsi:type="xsd:double"&gt;8.53405&lt;/D&gt;&lt;D xsi:type="xsd:double"&gt;4.495883&lt;/D&gt;&lt;D xsi:type="xsd:double"&gt;-3.2954931&lt;/D&gt;&lt;D xsi:type="xsd:double"&gt;-14.767134&lt;/D&gt;&lt;D xsi:type="xsd:double"&gt;-4.0287075&lt;/D&gt;&lt;D xsi:type="xsd:double"&gt;-4.7562656&lt;/D&gt;&lt;D xsi:type="xsd:double"&gt;7.975149&lt;/D&gt;&lt;D xsi:type="xsd:double"&gt;-11.22871&lt;/D&gt;&lt;D xsi:type="xsd:double"&gt;-2.0736217&lt;/D&gt;&lt;D xsi:type="xsd:double"&gt;15.007949&lt;/D&gt;&lt;D xsi:type="xsd:double"&gt;-4.3838797&lt;/D&gt;&lt;D xsi:type="xsd:double"&gt;11.705769&lt;/D&gt;&lt;D xsi:type="xsd:double"&gt;-6.541234&lt;/D&gt;&lt;D xsi:type="xsd:double"&gt;-8.263117&lt;/D&gt;&lt;D xsi:type="xsd:double"&gt;10.589445&lt;/D&gt;&lt;D xsi:type="xsd:double"&gt;-10.544533&lt;/D&gt;&lt;D xsi:type="xsd:double"&gt;10.867012&lt;/D&gt;&lt;D xsi:type="xsd:double"&gt;1.7278075&lt;/D&gt;&lt;D xsi:type="xsd:double"&gt;-10.167515&lt;/D&gt;&lt;D xsi:type="xsd:double"&gt;-0.751102&lt;/D&gt;&lt;D xsi:type="xsd:double"&gt;-0.835073&lt;/D&gt;&lt;D xsi:type="xsd:double"&gt;6.157899&lt;/D&gt;&lt;D xsi:type="xsd:double"&gt;0.5949497&lt;/D&gt;&lt;D xsi:type="xsd:double"&gt;-5.5134177&lt;/D&gt;&lt;D xsi:type="xsd:double"&gt;2.086091&lt;/D&gt;&lt;D xsi:type="xsd:double"&gt;-2.897048&lt;/D&gt;&lt;D xsi:type="xsd:double"&gt;1.9179463&lt;/D&gt;&lt;D xsi:type="xsd:double"&gt;14.715111&lt;/D&gt;&lt;D xsi:type="xsd:double"&gt;2.1253347&lt;/D&gt;&lt;D xsi:type="xsd:double"&gt;-1.7675102&lt;/D&gt;&lt;D xsi:type="xsd:double"&gt;8.189165&lt;/D&gt;&lt;D xsi:type="xsd:double"&gt;0.6823063&lt;/D&gt;&lt;D xsi:type="xsd:double"&gt;7.030916&lt;/D&gt;&lt;D xsi:type="xsd:double"&gt;-5.738032&lt;/D&gt;&lt;D xsi:type="xsd:double"&gt;-4.2173805&lt;/D&gt;&lt;D xsi:type="xsd:double"&gt;-1.5004635&lt;/D&gt;&lt;D xsi:type="xsd:double"&gt;9.51488&lt;/D&gt;&lt;D xsi:type="xsd:double"&gt;2.0543575&lt;/D&gt;&lt;D xsi:type="xsd:double"&gt;0.4403472&lt;/D&gt;&lt;D xsi:type="xsd:double"&gt;6.9728613&lt;/D&gt;&lt;D xsi:type="xsd:double"&gt;2.2854924&lt;/D&gt;&lt;D xsi:type="xsd:double"&gt;5.810809&lt;/D&gt;&lt;D xsi:type="xsd:double"&gt;4.19631&lt;/D&gt;&lt;D xsi:type="xsd:double"&gt;7.6519012&lt;/D&gt;&lt;/FQL&gt;&lt;FQL&gt;&lt;Q&gt;ECH^JULIAN(FG_TOTAL_RETURNC(-5AY,0,AM).DATES)&lt;/Q&gt;&lt;R&gt;61&lt;/R&gt;&lt;C&gt;1&lt;/C&gt;&lt;D xsi:type="xsd:long"&gt;44092&lt;/D&gt;&lt;D xsi:type="xsd:long"&gt;44120&lt;/D&gt;&lt;D xsi:type="xsd:long"&gt;44153&lt;/D&gt;&lt;D xsi:type="xsd:long"&gt;44183&lt;/D&gt;&lt;D xsi:type="xsd:long"&gt;44211&lt;/D&gt;&lt;D xsi:type="xsd:long"&gt;44245&lt;/D&gt;&lt;D xsi:type="xsd:long"&gt;44273&lt;/D&gt;&lt;D xsi:type="xsd:long"&gt;44302&lt;/D&gt;&lt;D xsi:type="xsd:long"&gt;44334&lt;/D&gt;&lt;D xsi:type="xsd:long"&gt;44365&lt;/D&gt;&lt;D xsi:type="xsd:long"&gt;44393&lt;/D&gt;&lt;D xsi:type="xsd:long"&gt;44426&lt;/D&gt;&lt;D xsi:type="xsd:long"&gt;44456&lt;/D&gt;&lt;D xsi:type="xsd:long"&gt;44487&lt;/D&gt;&lt;D xsi:type="xsd:long"&gt;44518&lt;/D&gt;&lt;D xsi:type="xsd:long"&gt;44547&lt;/D&gt;&lt;D xsi:type="xsd:long"&gt;44579&lt;/D&gt;&lt;D xsi:type="xsd:long"&gt;44610&lt;/D&gt;&lt;D xsi:type="xsd:long"&gt;44638&lt;/D&gt;&lt;D xsi:type="xsd:long"&gt;44669&lt;/D&gt;&lt;D xsi:type="xsd:long"&gt;44699&lt;/D&gt;&lt;D xsi:type="xsd:long"&gt;44729&lt;/D&gt;&lt;D xsi:type="xsd:long"&gt;44760&lt;/D&gt;&lt;D xsi:type="xsd:long"&gt;44791&lt;/D&gt;&lt;D xsi:type="xsd:long"&gt;44820&lt;/D&gt;&lt;D xsi:type="xsd:long"&gt;44852&lt;/D&gt;&lt;D xsi:type="xsd:long"&gt;44883&lt;/D&gt;&lt;D xsi:type="xsd:long"&gt;44911&lt;/D&gt;&lt;D xsi:type="xsd:long"&gt;44944&lt;/D&gt;&lt;D xsi:type="xsd:long"&gt;44974&lt;/D&gt;&lt;D xsi:type="xsd:long"&gt;45002&lt;/D&gt;&lt;D xsi:type="xsd:long"&gt;45034&lt;/D&gt;&lt;D xsi:type="xsd:long"&gt;45064&lt;/D&gt;&lt;D xsi:type="xsd:long"&gt;45093&lt;/D&gt;&lt;D xsi:type="xsd:long"&gt;45125&lt;/D&gt;&lt;D xsi:type="xsd:long"&gt;45156&lt;/D&gt;&lt;D xsi:type="xsd:long"&gt;45187&lt;/D&gt;&lt;D xsi:type="xsd:long"&gt;45217&lt;/D&gt;&lt;D xsi:type="xsd:long"&gt;45247&lt;/D&gt;&lt;D xsi:type="xsd:long"&gt;45278&lt;/D&gt;&lt;D xsi:type="xsd:long"&gt;45309&lt;/D&gt;&lt;D xsi:type="xsd:long"&gt;45338&lt;/D&gt;&lt;D xsi:type="xsd:long"&gt;45369&lt;/D&gt;&lt;D xsi:type="xsd:long"&gt;45400&lt;/D&gt;&lt;D xsi:type="xsd:long"&gt;45429&lt;/D&gt;&lt;D xsi:type="xsd:long"&gt;45461&lt;/D&gt;&lt;D xsi:type="xsd:long"&gt;45491&lt;/D&gt;&lt;D xsi:type="xsd:long"&gt;45520&lt;/D&gt;&lt;D xsi:type="xsd:long"&gt;45553&lt;/D&gt;&lt;D xsi:type="xsd:long"&gt;45583&lt;/D&gt;&lt;D xsi:type="xsd:long"&gt;45614&lt;/D&gt;&lt;D xsi:type="xsd:long"&gt;45644&lt;/D&gt;&lt;D xsi:type="xsd:long"&gt;45674&lt;/D&gt;&lt;D xsi:type="xsd:long"&gt;45706&lt;/D&gt;&lt;D xsi:type="xsd:long"&gt;45734&lt;/D&gt;&lt;D xsi:type="xsd:long"&gt;45764&lt;/D&gt;&lt;D xsi:type="xsd:long"&gt;45793&lt;/D&gt;&lt;D xsi:type="xsd:long"&gt;45826&lt;/D&gt;&lt;D xsi:type="xsd:long"&gt;45856&lt;/D&gt;&lt;D xsi:type="xsd:long"&gt;45887&lt;/D&gt;&lt;D xsi:type="xsd:long"&gt;45918&lt;/D&gt;&lt;/FQL&gt;&lt;FQL&gt;&lt;Q&gt;QAT^FG_PRICE(0,-200D)&lt;/Q&gt;&lt;R&gt;201&lt;/R&gt;&lt;C&gt;1&lt;/C&gt;&lt;D xsi:type="xsd:double"&gt;19.94&lt;/D&gt;&lt;D xsi:type="xsd:double"&gt;19.85&lt;/D&gt;&lt;D xsi:type="xsd:double"&gt;19.77&lt;/D&gt;&lt;D xsi:type="xsd:double"&gt;19.55&lt;/D&gt;&lt;D xsi:type="xsd:double"&gt;19.54&lt;/D&gt;&lt;D xsi:type="xsd:double"&gt;19.58&lt;/D&gt;&lt;D xsi:type="xsd:double"&gt;19.53&lt;/D&gt;&lt;D xsi:type="xsd:double"&gt;19.37&lt;/D&gt;&lt;D xsi:type="xsd:double"&gt;19.63&lt;/D&gt;&lt;D xsi:type="xsd:double"&gt;19.69&lt;/D&gt;&lt;D xsi:type="xsd:double"&gt;19.7&lt;/D&gt;&lt;D xsi:type="xsd:double"&gt;19.86&lt;/D&gt;&lt;D xsi:type="xsd:double"&gt;19.73&lt;/D&gt;&lt;D xsi:type="xsd:double"&gt;20&lt;/D&gt;&lt;D xsi:type="xsd:double"&gt;19.96&lt;/D&gt;&lt;D xsi:type="xsd:double"&gt;20.13&lt;/D&gt;&lt;D xsi:type="xsd:double"&gt;20.14&lt;/D&gt;&lt;D xsi:type="xsd:double"&gt;20.0026&lt;/D&gt;&lt;D xsi:type="xsd:double"&gt;20.1896&lt;/D&gt;&lt;D xsi:type="xsd:double"&gt;20.065&lt;/D&gt;&lt;D xsi:type="xsd:double"&gt;20.08&lt;/D&gt;&lt;D xsi:type="xsd:double"&gt;20.24&lt;/D&gt;&lt;D xsi:type="xsd:double"&gt;20.38&lt;/D&gt;&lt;D xsi:type="xsd:double"&gt;20.54&lt;/D&gt;&lt;D xsi:type="xsd:double"&gt;20.52&lt;/D&gt;&lt;D xsi:type="xsd:double"&gt;20.56&lt;/D&gt;&lt;D xsi:type="xsd:double"&gt;20.27&lt;/D&gt;&lt;D xsi:type="xsd:double"&gt;20.0346&lt;/D&gt;&lt;D xsi:type="xsd:double"&gt;19.93&lt;/D&gt;&lt;D xsi:type="xsd:double"&gt;19.946&lt;/D&gt;&lt;D xsi:type="xsd:double"&gt;19.85&lt;/D&gt;&lt;D xsi:type="xsd:double"&gt;19.785&lt;/D&gt;&lt;D xsi:type="xsd:double"&gt;19.71&lt;/D&gt;&lt;D xsi:type="xsd:double"&gt;19.665&lt;/D&gt;&lt;D xsi:type="xsd:double"&gt;19.655&lt;/D&gt;&lt;D xsi:type="xsd:double"&gt;19.66&lt;/D&gt;&lt;D xsi:type="xsd:double"&gt;19.6&lt;/D&gt;&lt;D xsi:type="xsd:double"&gt;19.6&lt;/D&gt;&lt;D xsi:type="xsd:double"&gt;19.63&lt;/D&gt;&lt;D xsi:type="xsd:double"&gt;19.61&lt;/D&gt;&lt;D xsi:type="xsd:double"&gt;19.54&lt;/D&gt;&lt;D xsi:type="xsd:double"&gt;19.34&lt;/D&gt;&lt;D xsi:type="xsd:double"&gt;19.12&lt;/D&gt;&lt;D xsi:type="xsd:double"&gt;18.91&lt;/D&gt;&lt;D xsi:type="xsd:double"&gt;18.96&lt;/D&gt;&lt;D xsi:type="xsd:double"&gt;18.779&lt;/D&gt;&lt;D xsi:type="xsd:double"&gt;18.69&lt;/D&gt;&lt;D xsi:type="xsd:double"&gt;18.71&lt;/D&gt;&lt;D xsi:type="xsd:double"&gt;18.73&lt;/D&gt;&lt;D xsi:type="xsd:double"&gt;18.75&lt;/D&gt;&lt;D xsi:type="xsd:double"&gt;18.75&lt;/D&gt;&lt;D xsi:type="xsd:double"&gt;18.73&lt;/D&gt;&lt;D xsi:type="xsd:double"&gt;18.68&lt;/D&gt;&lt;D xsi:type="xsd:double"&gt;18.63&lt;/D&gt;&lt;D xsi:type="xsd:double"&gt;18.56&lt;/D&gt;&lt;D xsi:type="xsd:double"&gt;18.58&lt;/D&gt;&lt;D xsi:type="xsd:double"&gt;18.62&lt;/D&gt;&lt;D xsi:type="xsd:double"&gt;18.57&lt;/D&gt;&lt;D xsi:type="xsd:double"&gt;18.53&lt;/D&gt;&lt;D xsi:type="xsd:double"&gt;18.36&lt;/D&gt;&lt;D xsi:type="xsd:double"&gt;18.25&lt;/D&gt;&lt;D xsi:type="xsd:double"&gt;17.96&lt;/D&gt;&lt;D xsi:type="xsd:double"&gt;17.72&lt;/D&gt;&lt;D xsi:type="xsd:double"&gt;17.82&lt;/D&gt;&lt;D xsi:type="xsd:double"&gt;17.895&lt;/D&gt;&lt;D xsi:type="xsd:double"&gt;18.045&lt;/D&gt;&lt;D xsi:type="xsd:double"&gt;18.2&lt;/D&gt;&lt;D xsi:type="xsd:double"&gt;18.9&lt;/D&gt;&lt;D xsi:type="xsd:double"&gt;18.96&lt;/D&gt;&lt;D xsi:type="xsd:double"&gt;18.92&lt;/D&gt;&lt;D xsi:type="xsd:double"&gt;18.83&lt;/D&gt;&lt;D xsi:type="xsd:double"&gt;18.83&lt;/D&gt;&lt;D xsi:type="xsd:double"&gt;18.78&lt;/D&gt;&lt;D xsi:type="xsd:double"&gt;18.91&lt;/D&gt;&lt;D xsi:type="xsd:double"&gt;19.08&lt;/D&gt;&lt;D xsi:type="xsd:double"&gt;18.8&lt;/D&gt;&lt;D xsi:type="xsd:double"&gt;18.75&lt;/D&gt;&lt;D xsi:type="xsd:double"&gt;18.83&lt;/D&gt;&lt;D xsi:type="xsd:double"&gt;18.94&lt;/D&gt;&lt;D xsi:type="xsd:double"&gt;18.91&lt;/D&gt;&lt;D xsi:type="xsd:double"&gt;19.15&lt;/D&gt;&lt;D xsi:type="xsd:double"&gt;19.11&lt;/D&gt;&lt;D xsi:type="xsd:double"&gt;19.18&lt;/D&gt;&lt;D xsi:type="xsd:double"&gt;19.06&lt;/D&gt;&lt;D xsi:type="xsd:double"&gt;19.05&lt;/D&gt;&lt;D xsi:type="xsd:double"&gt;18.88&lt;/D&gt;&lt;D xsi:type="xsd:double"&gt;18.84&lt;/D&gt;&lt;D xsi:type="xsd:double"&gt;18.83&lt;/D&gt;&lt;D xsi:type="xsd:double"&gt;18.7553&lt;/D&gt;&lt;D xsi:type="xsd:double"&gt;18.7&lt;/D&gt;&lt;D xsi:type="xsd:double"&gt;18.69&lt;/D&gt;&lt;D xsi:type="xsd:double"&gt;18.615&lt;/D&gt;&lt;D xsi:type="xsd:double"&gt;18.51&lt;/D&gt;&lt;D xsi:type="xsd:double"&gt;18.55&lt;/D&gt;&lt;D xsi:type="xsd:double"&gt;18.55&lt;/D&gt;&lt;D xsi:type="xsd:double"&gt;18.54&lt;/D&gt;&lt;D xsi:type="xsd:double"&gt;18.34&lt;/D&gt;&lt;D xsi:type="xsd:</t>
        </r>
      </text>
    </comment>
    <comment ref="A6" authorId="0" shapeId="0" xr:uid="{82186BD0-2ED4-42B9-B79B-4302B7D0CC7A}">
      <text>
        <r>
          <rPr>
            <b/>
            <sz val="9"/>
            <color indexed="81"/>
            <rFont val="Tahoma"/>
            <charset val="1"/>
          </rPr>
          <t>double"&gt;18.31&lt;/D&gt;&lt;D xsi:type="xsd:double"&gt;18.2&lt;/D&gt;&lt;D xsi:type="xsd:double"&gt;18.14&lt;/D&gt;&lt;D xsi:type="xsd:double"&gt;18.16&lt;/D&gt;&lt;D xsi:type="xsd:double"&gt;18.12&lt;/D&gt;&lt;D xsi:type="xsd:double"&gt;17.9&lt;/D&gt;&lt;D xsi:type="xsd:double"&gt;17.91&lt;/D&gt;&lt;D xsi:type="xsd:double"&gt;17.78&lt;/D&gt;&lt;D xsi:type="xsd:double"&gt;17.72&lt;/D&gt;&lt;D xsi:type="xsd:double"&gt;17.78&lt;/D&gt;&lt;D xsi:type="xsd:double"&gt;17.89&lt;/D&gt;&lt;D xsi:type="xsd:double"&gt;17.79&lt;/D&gt;&lt;D xsi:type="xsd:double"&gt;17.61&lt;/D&gt;&lt;D xsi:type="xsd:double"&gt;17.52&lt;/D&gt;&lt;D xsi:type="xsd:double"&gt;17.57&lt;/D&gt;&lt;D xsi:type="xsd:double"&gt;17.23&lt;/D&gt;&lt;D xsi:type="xsd:double"&gt;17.16&lt;/D&gt;&lt;D xsi:type="xsd:double"&gt;16.83&lt;/D&gt;&lt;D xsi:type="xsd:double"&gt;17.66&lt;/D&gt;&lt;D xsi:type="xsd:double"&gt;17.86&lt;/D&gt;&lt;D xsi:type="xsd:double"&gt;17.88&lt;/D&gt;&lt;D xsi:type="xsd:double"&gt;17.84&lt;/D&gt;&lt;D xsi:type="xsd:double"&gt;17.75&lt;/D&gt;&lt;D xsi:type="xsd:double"&gt;17.87&lt;/D&gt;&lt;D xsi:type="xsd:double"&gt;17.79&lt;/D&gt;&lt;D xsi:type="xsd:double"&gt;17.87&lt;/D&gt;&lt;D xsi:type="xsd:double"&gt;17.86&lt;/D&gt;&lt;D xsi:type="xsd:double"&gt;17.99&lt;/D&gt;&lt;D xsi:type="xsd:double"&gt;17.92&lt;/D&gt;&lt;D xsi:type="xsd:double"&gt;18.14&lt;/D&gt;&lt;D xsi:type="xsd:double"&gt;18.15&lt;/D&gt;&lt;D xsi:type="xsd:double"&gt;18.18&lt;/D&gt;&lt;D xsi:type="xsd:double"&gt;18.12&lt;/D&gt;&lt;D xsi:type="xsd:double"&gt;17.94&lt;/D&gt;&lt;D xsi:type="xsd:double"&gt;18.08&lt;/D&gt;&lt;D xsi:type="xsd:double"&gt;18.05&lt;/D&gt;&lt;D xsi:type="xsd:double"&gt;18.07&lt;/D&gt;&lt;D xsi:type="xsd:double"&gt;18.07&lt;/D&gt;&lt;D xsi:type="xsd:double"&gt;18.14&lt;/D&gt;&lt;D xsi:type="xsd:double"&gt;18.05&lt;/D&gt;&lt;D xsi:type="xsd:double"&gt;17.96&lt;/D&gt;&lt;D xsi:type="xsd:double"&gt;17.94&lt;/D&gt;&lt;D xsi:type="xsd:double"&gt;18&lt;/D&gt;&lt;D xsi:type="xsd:double"&gt;17.86&lt;/D&gt;&lt;D xsi:type="xsd:double"&gt;18.1&lt;/D&gt;&lt;D xsi:type="xsd:double"&gt;18.13&lt;/D&gt;&lt;D xsi:type="xsd:double"&gt;18.07&lt;/D&gt;&lt;D xsi:type="xsd:double"&gt;17.97&lt;/D&gt;&lt;D xsi:type="xsd:double"&gt;18.08&lt;/D&gt;&lt;D xsi:type="xsd:double"&gt;18.07&lt;/D&gt;&lt;D xsi:type="xsd:double"&gt;18.06&lt;/D&gt;&lt;D xsi:type="xsd:double"&gt;17.98&lt;/D&gt;&lt;D xsi:type="xsd:double"&gt;18.04&lt;/D&gt;&lt;D xsi:type="xsd:double"&gt;17.89&lt;/D&gt;&lt;D xsi:type="xsd:double"&gt;18&lt;/D&gt;&lt;D xsi:type="xsd:double"&gt;17.95&lt;/D&gt;&lt;D xsi:type="xsd:double"&gt;17.94&lt;/D&gt;&lt;D xsi:type="xsd:double"&gt;17.99&lt;/D&gt;&lt;D xsi:type="xsd:double"&gt;18.15&lt;/D&gt;&lt;D xsi:type="xsd:double"&gt;18.12&lt;/D&gt;&lt;D xsi:type="xsd:double"&gt;17.95&lt;/D&gt;&lt;D xsi:type="xsd:double"&gt;18.11&lt;/D&gt;&lt;D xsi:type="xsd:double"&gt;18.15&lt;/D&gt;&lt;D xsi:type="xsd:double"&gt;18.01&lt;/D&gt;&lt;D xsi:type="xsd:double"&gt;18.06&lt;/D&gt;&lt;D xsi:type="xsd:double"&gt;18.04&lt;/D&gt;&lt;D xsi:type="xsd:double"&gt;18.07&lt;/D&gt;&lt;D xsi:type="xsd:double"&gt;18.01&lt;/D&gt;&lt;D xsi:type="xsd:double"&gt;17.9&lt;/D&gt;&lt;D xsi:type="xsd:double"&gt;17.78&lt;/D&gt;&lt;D xsi:type="xsd:double"&gt;17.8&lt;/D&gt;&lt;D xsi:type="xsd:double"&gt;17.75&lt;/D&gt;&lt;D xsi:type="xsd:double"&gt;17.76&lt;/D&gt;&lt;D xsi:type="xsd:double"&gt;17.53&lt;/D&gt;&lt;D xsi:type="xsd:double"&gt;17.47&lt;/D&gt;&lt;D xsi:type="xsd:double"&gt;17.59&lt;/D&gt;&lt;D xsi:type="xsd:double"&gt;17.68&lt;/D&gt;&lt;D xsi:type="xsd:double"&gt;17.61&lt;/D&gt;&lt;D xsi:type="xsd:double"&gt;17.73&lt;/D&gt;&lt;D xsi:type="xsd:double"&gt;17.92&lt;/D&gt;&lt;D xsi:type="xsd:double"&gt;17.89&lt;/D&gt;&lt;D xsi:type="xsd:double"&gt;17.93&lt;/D&gt;&lt;D xsi:type="xsd:double"&gt;17.86&lt;/D&gt;&lt;D xsi:type="xsd:double"&gt;17.74&lt;/D&gt;&lt;D xsi:type="xsd:double"&gt;17.81&lt;/D&gt;&lt;D xsi:type="xsd:double"&gt;17.96&lt;/D&gt;&lt;D xsi:type="xsd:double"&gt;17.96&lt;/D&gt;&lt;D xsi:type="xsd:double"&gt;17.79&lt;/D&gt;&lt;D xsi:type="xsd:double"&gt;17.78&lt;/D&gt;&lt;D xsi:type="xsd:double"&gt;17.72&lt;/D&gt;&lt;D xsi:type="xsd:double"&gt;18.05&lt;/D&gt;&lt;D xsi:type="xsd:double"&gt;18.3&lt;/D&gt;&lt;D xsi:type="xsd:double"&gt;18.26&lt;/D&gt;&lt;D xsi:type="xsd:double"&gt;18.25&lt;/D&gt;&lt;D xsi:type="xsd:double"&gt;18.2&lt;/D&gt;&lt;D xsi:type="xsd:double"&gt;18.2&lt;/D&gt;&lt;D xsi:type="xsd:double"&gt;18.08&lt;/D&gt;&lt;D xsi:type="xsd:double"&gt;18.02&lt;/D&gt;&lt;D xsi:type="xsd:double"&gt;17.97&lt;/D&gt;&lt;D xsi:type="xsd:double"&gt;18&lt;/D&gt;&lt;D xsi:type="xsd:double"&gt;18.11&lt;/D&gt;&lt;D xsi:type="xsd:double"&gt;18.06&lt;/D&gt;&lt;D xsi:type="xsd:double"&gt;18.21&lt;/D&gt;&lt;D xsi:type="xsd:double"&gt;18.015&lt;/D&gt;&lt;/FQL&gt;&lt;FQL&gt;&lt;Q&gt;EWN^FG_PRICE(0,-200D)&lt;/Q&gt;&lt;R&gt;201&lt;/R&gt;&lt;C&gt;1&lt;/C&gt;&lt;D xsi:type="xsd:double"&gt;56.97&lt;/D&gt;&lt;D xsi:type="xsd:double"&gt;55.8782&lt;/D&gt;&lt;D xsi:type="xsd:double"&gt;55.71&lt;/D&gt;&lt;D xsi:type="xsd:double"&gt;55.75&lt;/D&gt;&lt;D xsi:type="xsd:double"&gt;54.66&lt;/D&gt;&lt;D xsi:type="xsd:double"&gt;54.46&lt;/D&gt;&lt;D xsi:type="xsd:double"&gt;53.79&lt;/D&gt;&lt;D xsi:type="xsd:double"&gt;54.12&lt;/D&gt;&lt;D xsi:type="xsd:double"&gt;54.17&lt;/D&gt;&lt;D xsi:type="xsd:double"&gt;53.47&lt;/D&gt;&lt;D xsi:type="xsd:double"&gt;52.87&lt;/D&gt;&lt;D xsi:type="xsd:double"&gt;52.22&lt;/D&gt;&lt;D xsi:type="xsd:double"&gt;51.94&lt;/D&gt;&lt;D xsi:type="xsd:double"&gt;53&lt;/D&gt;&lt;D xsi:type="xsd:double"&gt;53.5&lt;/D&gt;&lt;D xsi:type="xsd:double"&gt;53.59&lt;/D&gt;&lt;D xsi:type="xsd:double"&gt;53.77&lt;/D&gt;&lt;D xsi:type="xsd:double"&gt;53.84&lt;/D&gt;&lt;D xsi:type="xsd:double"&gt;54.188&lt;/D&gt;&lt;D xsi:type="xsd:double"&gt;53.08&lt;/D&gt;&lt;D xsi:type="xsd:double"&gt;53.58&lt;/D&gt;&lt;D xsi:type="xsd:double"&gt;53.215&lt;/D&gt;&lt;D xsi:type="xsd:double"&gt;53.13&lt;/D&gt;&lt;D xsi:type="xsd:double"&gt;53.16&lt;/D&gt;&lt;D xsi:type="xsd:double"&gt;53.3&lt;/D&gt;&lt;D xsi:type="xsd:double"&gt;53.36&lt;/D&gt;&lt;D xsi:type="xsd:double"&gt;52.9674&lt;/D&gt;&lt;D xsi:type="xsd:double"&gt;52.37&lt;/D&gt;&lt;D xsi:type="xsd:double"&gt;52.52&lt;/D&gt;&lt;D xsi:type="xsd:double"&gt;52.2&lt;/D&gt;&lt;D xsi:type="xsd:double"&gt;51.43&lt;/D&gt;&lt;D xsi:type="xsd:double"&gt;51.33&lt;/D&gt;&lt;D xsi:type="xsd:double"&gt;51.35&lt;/D&gt;&lt;D xsi:type="xsd:double"&gt;50.85&lt;/D&gt;&lt;D xsi:type="xsd:double"&gt;51.26&lt;/D&gt;&lt;D xsi:type="xsd:double"&gt;52.2&lt;/D&gt;&lt;D xsi:type="xsd:double"&gt;52.69&lt;/D&gt;&lt;D xsi:type="xsd:double"&gt;52.91&lt;/D&gt;&lt;D xsi:type="xsd:double"&gt;53.5&lt;/D&gt;&lt;D xsi:type="xsd:double"&gt;53.93&lt;/D&gt;&lt;D xsi:type="xsd:double"&gt;54.25&lt;/D&gt;&lt;D xsi:type="xsd:double"&gt;53.37&lt;/D&gt;&lt;D xsi:type="xsd:double"&gt;53.41&lt;/D&gt;&lt;D xsi:type="xsd:double"&gt;53.46&lt;/D&gt;&lt;D xsi:type="xsd:double"&gt;53.51&lt;/D&gt;&lt;D xsi:type="xsd:double"&gt;53.47&lt;/D&gt;&lt;D xsi:type="xsd:double"&gt;54.45&lt;/D&gt;&lt;D xsi:type="xsd:double"&gt;54.4&lt;/D&gt;&lt;D xsi:type="xsd:double"&gt;54.41&lt;/D&gt;&lt;D xsi:type="xsd:double"&gt;54.63&lt;/D&gt;&lt;D xsi:type="xsd:double"&gt;54.58&lt;/D&gt;&lt;D xsi:type="xsd:double"&gt;54.33&lt;/D&gt;&lt;D xsi:type="xsd:double"&gt;53.98&lt;/D&gt;&lt;D xsi:type="xsd:double"&gt;54.29&lt;/D&gt;&lt;D xsi:type="xsd:double"&gt;54.3&lt;/D&gt;&lt;D xsi:type="xsd:double"&gt;54.07&lt;/D&gt;&lt;D xsi:type="xsd:double"&gt;54.5&lt;/D&gt;&lt;D xsi:type="xsd:double"&gt;54.36&lt;/D&gt;&lt;D xsi:type="xsd:double"&gt;53.97&lt;/D&gt;&lt;D xsi:type="xsd:double"&gt;53.8&lt;/D&gt;&lt;D xsi:type="xsd:double"&gt;54.16&lt;/D&gt;&lt;D xsi:type="xsd:double"&gt;53.03&lt;/D&gt;&lt;D xsi:type="xsd:double"&gt;51.8927&lt;/D&gt;&lt;D xsi:type="xsd:double"&gt;52.2476&lt;/D&gt;&lt;D xsi:type="xsd:double"&gt;52.33&lt;/D&gt;&lt;D xsi:type="xsd:double"&gt;53.08&lt;/D&gt;&lt;D xsi:type="xsd:double"&gt;53.54&lt;/D&gt;&lt;D xsi:type="xsd:double"&gt;54.73&lt;/D&gt;&lt;D xsi:type="xsd:double"&gt;54.37&lt;/D&gt;&lt;D xsi:type="xsd:double"&gt;54.57&lt;/D&gt;&lt;D xsi:type="xsd:double"&gt;54.02&lt;/D&gt;&lt;D xsi:type="xsd:double"&gt;53.63&lt;/D&gt;&lt;D xsi:type="xsd:double"&gt;53.36&lt;/D&gt;&lt;D xsi:type="xsd:double"&gt;53.23&lt;/D&gt;&lt;D xsi:type="xsd:double"&gt;52.95&lt;/D&gt;&lt;D xsi:type="xsd:double"&gt;53.2858&lt;/D&gt;&lt;D xsi:type="xsd:double"&gt;52.85&lt;/D&gt;&lt;D xsi:type="xsd:double"&gt;52.94&lt;/D&gt;&lt;D xsi:type="xsd:double"&gt;52.59&lt;/D&gt;&lt;D xsi:type="xsd:double"&gt;53&lt;/D&gt;&lt;D xsi:type="xsd:double"&gt;52.26&lt;/D&gt;&lt;D xsi:type="xsd:double"&gt;52.54&lt;/D&gt;&lt;D xsi:type="xsd:double"&gt;52.48&lt;/D&gt;&lt;D xsi:type="xsd:double"&gt;52.8&lt;/D&gt;&lt;D xsi:type="xsd:double"&gt;52.645&lt;/D&gt;&lt;D xsi:type="xsd:double"&gt;52.19&lt;/D&gt;&lt;D xsi:type="xsd:double"&gt;52.25&lt;/D&gt;&lt;D xsi:type="xsd:double"&gt;52.2&lt;/D&gt;&lt;D xsi:type="xsd:double"&gt;52.04&lt;/D&gt;&lt;D xsi:type="xsd:double"&gt;51.6&lt;/D&gt;&lt;D xsi:type="xsd:double"&gt;50.79&lt;/D&gt;&lt;D xsi:type="xsd:double"&gt;50.32&lt;/D&gt;&lt;D xsi:type="xsd:double"&gt;50.21&lt;/D&gt;&lt;D xsi:type="xsd:double"&gt;49.98&lt;/D&gt;&lt;D xsi:type="xsd:double"&gt;50.14&lt;/D&gt;&lt;D xsi:type="xsd:double"&gt;50.27&lt;/D&gt;&lt;D xsi:type="xsd:double"&gt;48.78&lt;/D&gt;&lt;D xsi:type="xsd:double"&gt;48.85&lt;/D&gt;&lt;D xsi:type="xsd:double"&gt;48.92&lt;/D&gt;&lt;D xsi:type="xsd:double"&gt;48.79&lt;/D&gt;&lt;D xsi:type="xsd:double"&gt;48.78&lt;/D&gt;&lt;D xsi:type="xsd:double"&gt;48.41&lt;/D&gt;&lt;D xsi:type="xsd:double"&gt;47.77&lt;/D&gt;&lt;D xsi:type="xsd:double"&gt;47.1&lt;/D&gt;&lt;D xsi:type="xsd:double"&gt;46.09&lt;/D&gt;&lt;D xsi:type="xsd:double"&gt;46.55&lt;/D&gt;&lt;D xsi:type="xsd:double"&gt;46.26&lt;/D&gt;&lt;D xsi:type="xsd:double"&gt;46.89&lt;/D&gt;&lt;D xsi:type="xsd:double"&gt;46.61&lt;/D&gt;&lt;D xsi:type="xsd:double"&gt;45.81&lt;/D&gt;&lt;D xsi:type="xsd:double"&gt;44.67&lt;/D&gt;&lt;D xsi:type="xsd:double"&gt;46.05&lt;/D&gt;&lt;D xsi:type="xsd:double"&gt;41.88&lt;/D&gt;&lt;D xsi:type="xsd:double"&gt;42.58&lt;/D&gt;&lt;D xsi:type="xsd:double"&gt;43.14&lt;/D&gt;&lt;D xsi:type="xsd:double"&gt;45.71&lt;/D&gt;&lt;D xsi:type="xsd:double"&gt;46.87&lt;/D&gt;&lt;D xsi:type="xsd:double"&gt;46.7&lt;/D&gt;&lt;D xsi:type="xsd:double"&gt;46.73&lt;/D&gt;&lt;D xsi:type="xsd:double"&gt;47.34&lt;/D&gt;&lt;D xsi:type="xsd:double"&gt;47.8176&lt;/D&gt;&lt;D xsi:type="xsd:double"&gt;47.8398&lt;/D&gt;&lt;D xsi:type="xsd:double"&gt;48.56&lt;/D&gt;&lt;D xsi:type="xsd:double"&gt;48.33&lt;/D&gt;&lt;D xsi:type="xsd:double"&gt;48.25&lt;/D&gt;&lt;D xsi:type="xsd:double"&gt;48.87&lt;/D&gt;&lt;D xsi:type="xsd:double"&gt;49.49&lt;/D&gt;&lt;D xsi:type="xsd:double"&gt;49.28&lt;/D&gt;&lt;D xsi:type="xsd:double"&gt;49.21&lt;/D&gt;&lt;D xsi:type="xsd:double"&gt;48.68&lt;/D&gt;&lt;D xsi:type="xsd:double"&gt;47.5801&lt;/D&gt;&lt;D xsi:type="xsd:double"&gt;48.12&lt;/D&gt;&lt;D xsi:type="xsd:double"&gt;47.81&lt;/D&gt;&lt;D xsi:type="xsd:double"&gt;47.48&lt;/D&gt;&lt;D xsi:type="xsd:double"&gt;49.36&lt;/D&gt;&lt;D xsi:type="xsd:double"&gt;48.48&lt;/D&gt;&lt;D xsi:type="xsd:double"&gt;49.02&lt;/D&gt;&lt;D xsi:type="xsd:double"&gt;47.8&lt;/D&gt;&lt;D xsi:type="xsd:double"&gt;47.37&lt;/D&gt;&lt;D xsi:type="xsd:double"&gt;47.17&lt;/D&gt;&lt;D xsi:type="xsd:double"&gt;47.08&lt;/D&gt;&lt;D xsi:type="xsd:double"&gt;48.46&lt;/D&gt;&lt;D xsi:type="xsd:double"&gt;48.58&lt;/D&gt;&lt;D xsi:type="xsd:double"&gt;48.18&lt;/D&gt;&lt;D xsi:type="xsd:double"&gt;48.17&lt;/D&gt;&lt;D xsi:type="xsd:double"&gt;48.53&lt;/D&gt;&lt;D xsi:type="xsd:double"&gt;48.38&lt;/D&gt;&lt;D xsi:type="xsd:double"&gt;49.15&lt;/D&gt;&lt;D xsi:type="xsd:double"&gt;48.94&lt;/D&gt;&lt;D xsi:type="xsd:double"&gt;48.75&lt;/D&gt;&lt;D xsi:type="xsd:double"&gt;47.9035&lt;/D&gt;&lt;D xsi:type="xsd:double"&gt;47.22&lt;/D&gt;&lt;D xsi:type="xsd:double"&gt;46.7&lt;/D&gt;&lt;D xsi:type="xsd:double"&gt;46.15&lt;/D&gt;&lt;D xsi:type="xsd:double"&gt;46.55&lt;/D&gt;&lt;D xsi:type="xsd:double"&gt;46.49&lt;/D&gt;&lt;D xsi:type="xsd:double"&gt;46.11&lt;/D&gt;&lt;D xsi:type="xsd:double"&gt;45.65&lt;/D&gt;&lt;D xsi:type="xsd:double"&gt;46.35&lt;/D&gt;&lt;D xsi:type="xsd:double"&gt;46.5257&lt;/D&gt;&lt;D xsi:type="xsd:double"&gt;45.93&lt;/D&gt;&lt;D xsi:type="xsd:double"&gt;45.55&lt;/D&gt;&lt;D xsi:type="xsd:double"&gt;45.64&lt;/D&gt;&lt;D xsi:type="xsd:double"&gt;46.24&lt;/D&gt;&lt;D xsi:type="xsd:double"&gt;46.355&lt;/D&gt;&lt;D xsi:type="xsd:double"&gt;46.61&lt;/D&gt;&lt;D xsi:type="xsd:double"&gt;46.85&lt;/D&gt;&lt;D xsi:type="xsd:double"&gt;46.13&lt;/D&gt;&lt;D xsi:type="xsd:double"&gt;45.88&lt;/D&gt;&lt;D xsi:type="xsd:double"&gt;45.06&lt;/D&gt;&lt;D xsi:type="xsd:double"&gt;44.7&lt;/D&gt;&lt;D xsi:type="xsd:double"&gt;44.27&lt;/D&gt;&lt;D xsi:type="xsd:double"&gt;44.66&lt;/D&gt;&lt;D xsi:type="xsd:double"&gt;45.11&lt;/D&gt;&lt;D xsi:type="xsd:double"&gt;45.56&lt;/D&gt;&lt;D xsi:type="xsd:double"&gt;45.725&lt;/D&gt;&lt;D xsi:type="xsd:double"&gt;44.81&lt;/D&gt;&lt;D xsi:type="xsd:double"&gt;44.39&lt;/D&gt;&lt;D xsi:type="xsd:double"&gt;44.49&lt;/D&gt;&lt;D xsi:type="xsd:double"&gt;44.48&lt;/D&gt;&lt;D xsi:type="xsd:double"&gt;45.1&lt;/D&gt;&lt;D xsi:type="xsd:double"&gt;45.27&lt;/D&gt;&lt;D xsi:type="xsd:double"&gt;45.11&lt;/D&gt;&lt;D xsi:type="xsd:double"&gt;44.97&lt;/D&gt;&lt;D xsi:type="xsd:double"&gt;44.73&lt;/D&gt;&lt;D xsi:type="xsd:double"&gt;44.63&lt;/D&gt;&lt;D xsi:type="xsd:double"&gt;44.85&lt;/D&gt;&lt;D xsi:type="xsd:double"&gt;45.77&lt;/D&gt;&lt;D xsi:type="xsd:double"&gt;46.21&lt;/D&gt;&lt;D xsi:type="xsd:double"&gt;46.33&lt;/D&gt;&lt;D xsi:type="xsd:double"&gt;46.02&lt;/D&gt;&lt;D xsi:type="xsd:double"&gt;46.59&lt;/D&gt;&lt;D xsi:type="xsd:double"&gt;46.37&lt;/D&gt;&lt;D xsi:type="xsd:double"&gt;46.6&lt;/D&gt;&lt;D xsi:type="xsd:double"&gt;46.54&lt;/D&gt;&lt;D xsi:type="xsd:double"&gt;46.53&lt;/D&gt;&lt;D xsi:type="xsd:double"&gt;46.2&lt;/D&gt;&lt;D xsi:type="xsd:double"&gt;45.96&lt;/D&gt;&lt;D xsi:type="xsd:double"&gt;45.8797&lt;/D&gt;&lt;D xsi:type="xsd:double"&gt;45.57&lt;/D&gt;&lt;D xsi:type="xsd:double"&gt;45.0204&lt;/D&gt;&lt;/FQL&gt;&lt;FQL&gt;&lt;Q&gt;EWU^FG_PRICE(0,-200D)&lt;/Q&gt;&lt;R&gt;201&lt;/R&gt;&lt;C&gt;1&lt;/C&gt;&lt;D xsi:type="xsd:double"&gt;41.66&lt;/D&gt;&lt;D xsi:type="xsd:double"&gt;41.79&lt;/D&gt;&lt;D xsi:type="xsd:double"&gt;41.89&lt;/D&gt;&lt;D xsi:type="xsd:double"&gt;42.09&lt;/D&gt;&lt;D xsi:type="xsd:double"&gt;41.94&lt;/D&gt;&lt;D xsi:type="xsd:double"&gt;42.19&lt;/D&gt;&lt;D xsi:type="xsd:double"&gt;41.74&lt;/D&gt;&lt;D xsi:type="xsd:double"&gt;41.75&lt;/D&gt;&lt;D xsi:type="xsd:double"&gt;41.71&lt;/D&gt;&lt;D xsi:type="xsd:double"&gt;41.55&lt;/D&gt;&lt;D xsi:type="xsd:double"&gt;41.39&lt;/D&gt;&lt;D xsi:type="xsd:double"&gt;41.18&lt;/D&gt;&lt;D xsi:type="xsd:double"&gt;40.9&lt;/D&gt;&lt;D xsi:type="xsd:double"&gt;41.46&lt;/D&gt;&lt;D xsi:type="xsd:double"&gt;41.57&lt;/D&gt;&lt;D xsi:type="xsd:double"&gt;41.66&lt;/D&gt;&lt;D xsi:type="xsd:double"&gt;41.74&lt;/D&gt;&lt;D xsi:type="xsd:double"&gt;41.79&lt;/D&gt;&lt;D xsi:type="xsd:double"&gt;42.08&lt;/D&gt;&lt;D xsi:type="xsd:double"&gt;41.66&lt;/D&gt;&lt;D xsi:type="xsd:double"&gt;41.72&lt;/D&gt;&lt;D xsi:type="xsd:double"&gt;41.29&lt;/D&gt;&lt;D xsi:type="xsd:double"&gt;41.29&lt;/D&gt;&lt;D xsi:type="xsd:double"&gt;41.27&lt;/D&gt;&lt;D xsi:type="xsd:double"&gt;41.5&lt;/D&gt;&lt;D xsi:type="xsd:double"&gt;41.36&lt;/D&gt;&lt;D xsi:type="xsd:double"&gt;41.03&lt;/D&gt;&lt;D xsi:type="xsd:double"&gt;40.64&lt;/D&gt;&lt;D xsi:type="xsd:double"&gt;40.53&lt;/D&gt;&lt;D xsi:type="xsd:double"&gt;40.49&lt;/D&gt;&lt;D xsi:type="xsd:double"&gt;40.38&lt;/D&gt;&lt;D xsi:type="xsd:double"&gt;40.23&lt;/D&gt;&lt;D xsi:type="xsd:double"&gt;40.21&lt;/D&gt;&lt;D xsi:type="xsd:double"&gt;39.94&lt;/D&gt;&lt;D xsi:type="xsd:double"&gt;39.81&lt;/D&gt;&lt;D xsi:type="xsd:double"&gt;40.04&lt;/D&gt;&lt;D xsi:type="xsd:double"&gt;40.39&lt;/D&gt;&lt;D xsi:type="xsd:double"&gt;40.12&lt;/D&gt;&lt;D xsi:type="xsd:double"&gt;40.64&lt;/D&gt;&lt;D xsi:type="xsd:double"&gt;40.77&lt;/D&gt;&lt;D xsi:type="xsd:double"&gt;40.9&lt;/D&gt;&lt;D xsi:type="xsd:double"&gt;40.43&lt;/D&gt;&lt;D xsi:type="xsd:double"&gt;40.01&lt;/D&gt;&lt;D xsi:type="xsd:double"&gt;39.8&lt;/D&gt;&lt;D xsi:type="xsd:double"&gt;39.83&lt;/D&gt;&lt;D xsi:type="xsd:double"&gt;39.85&lt;/D&gt;&lt;D xsi:type="xsd:double"&gt;39.59&lt;/D&gt;&lt;D xsi:type="xsd:double"&gt;40.03&lt;/D&gt;&lt;D xsi:type="xsd:double"&gt;39.92&lt;/D&gt;&lt;D xsi:type="xsd:double"&gt;40.27&lt;/D&gt;&lt;D xsi:type="xsd:double"&gt;40.01&lt;/D&gt;&lt;D xsi:type="xsd:double"&gt;39.79&lt;/D&gt;&lt;D xsi:type="xsd:double"&gt;39.42&lt;/D&gt;&lt;D xsi:type="xsd:double"&gt;39.82&lt;/D&gt;&lt;D xsi:type="xsd:double"&gt;39.61&lt;/D&gt;&lt;D xsi:type="xsd:double"&gt;39.85&lt;/D&gt;&lt;D xsi:type="xsd:double"&gt;39.72&lt;/D&gt;&lt;D xsi:type="xsd:double"&gt;39.72&lt;/D&gt;&lt;D xsi:type="xsd:double"&gt;39.69&lt;/D&gt;&lt;D xsi:type="xsd:double"&gt;39.28&lt;/D&gt;&lt;D xsi:type="xsd:double"&gt;39.41&lt;/D&gt;&lt;D xsi:type="xsd:double"&gt;39.17&lt;/D&gt;&lt;D xsi:type="xsd:double"&gt;38.9&lt;/D&gt;&lt;D xsi:type="xsd:double"&gt;39.22&lt;/D&gt;&lt;D xsi:type="xsd:double"&gt;39.2&lt;/D&gt;&lt;D xsi:type="xsd:double"&gt;39.62&lt;/D&gt;&lt;D xsi:type="xsd:double"&gt;40.42&lt;/D&gt;&lt;D xsi:type="xsd:double"&gt;40.78&lt;/D&gt;&lt;D xsi:type="xsd:double"&gt;40.41&lt;/D&gt;&lt;D xsi:type="xsd:double"&gt;40.31&lt;/D&gt;&lt;D xsi:type="xsd:double"&gt;40.34&lt;/D&gt;&lt;D xsi:type="xsd:double"&gt;40.35&lt;/D&gt;&lt;D xsi:type="xsd:double"&gt;40.22&lt;/D&gt;&lt;D xsi:type="xsd:double"&gt;40.19&lt;/D&gt;&lt;D xsi:type="xsd:double"&gt;40.06&lt;/D&gt;&lt;D xsi:type="xsd:double"&gt;40.29&lt;/D&gt;&lt;D xsi:type="xsd:double"&gt;39.92&lt;/D&gt;&lt;D xsi:type="xsd:double"&gt;39.79&lt;/D&gt;&lt;D xsi:type="xsd:double"&gt;39.67&lt;/D&gt;&lt;D xsi:type="xsd:double"&gt;40.07&lt;/D&gt;&lt;D xsi:type="xsd:double"&gt;39.88&lt;/D&gt;&lt;D xsi:type="xsd:double"&gt;39.53&lt;/D&gt;&lt;D xsi:type="xsd:double"&gt;39.43&lt;/D&gt;&lt;D xsi:type="xsd:double"&gt;39.61&lt;/D&gt;&lt;D xsi:type="xsd:double"&gt;39.33&lt;/D&gt;&lt;D xsi:type="xsd:double"&gt;38.9&lt;/D&gt;&lt;D xsi:type="xsd:double"&gt;38.8&lt;/D&gt;&lt;D xsi:type="xsd:double"&gt;38.25&lt;/D&gt;&lt;D xsi:type="xsd:double"&gt;38.42&lt;/D&gt;&lt;D xsi:type="xsd:double"&gt;38.24&lt;/D&gt;&lt;D xsi:type="xsd:double"&gt;38.29&lt;/D&gt;&lt;D xsi:type="xsd:double"&gt;38.11&lt;/D&gt;&lt;D xsi:type="xsd:double"&gt;38.43&lt;/D&gt;&lt;D xsi:type="xsd:double"&gt;38.57&lt;/D&gt;&lt;D xsi:type="xsd:double"&gt;38.64&lt;/D&gt;&lt;D xsi:type="xsd:double"&gt;38.6&lt;/D&gt;&lt;D xsi:type="xsd:double"&gt;37.88&lt;/D&gt;&lt;D xsi:type="xsd:double"&gt;38.1&lt;/D&gt;&lt;D xsi:type="xsd:double"&gt;38.35&lt;/D&gt;&lt;D xsi:type="xsd:double"&gt;38.19&lt;/D&gt;&lt;D xsi:type="xsd:double"&gt;37.94&lt;/D&gt;&lt;D xsi:type="xsd:double"&gt;37.89&lt;/D&gt;&lt;D xsi:type="xsd:double"&gt;37.55&lt;/D&gt;&lt;D xsi:type="xsd:double"&gt;37.58&lt;/D&gt;&lt;D xsi:type="xsd:double"&gt;36.82&lt;/D&gt;&lt;D xsi:type="xsd:double"&gt;36.97&lt;/D&gt;&lt;D xsi:type="xsd:double"&gt;36.55&lt;/D&gt;&lt;D xsi:type="xsd:double"&gt;36.65&lt;/D&gt;&lt;D xsi:type="xsd:double"&gt;36.15&lt;/D&gt;&lt;D xsi:type="xsd:double"&gt;35.57&lt;/D&gt;&lt;D xsi:type="xsd:double"&gt;34.67&lt;/D&gt;&lt;D xsi:type="xsd:double"&gt;35.11&lt;/D&gt;&lt;D xsi:type="xsd:double"&gt;33.19&lt;/D&gt;&lt;D xsi:type="xsd:double"&gt;33.29&lt;/D&gt;&lt;D xsi:type="xsd:double"&gt;34.62&lt;/D&gt;&lt;D xsi:type="xsd:double"&gt;37.28&lt;/D&gt;&lt;D xsi:type="xsd:double"&gt;37.61&lt;/D&gt;&lt;D xsi:type="xsd:double"&gt;37.44&lt;/D&gt;&lt;D xsi:type="xsd:double"&gt;37.47&lt;/D&gt;&lt;D xsi:type="xsd:double"&gt;37.59&lt;/D&gt;&lt;D xsi:type="xsd:double"&gt;37.66&lt;/D&gt;&lt;D xsi:type="xsd:double"&gt;37.51&lt;/D&gt;&lt;D xsi:type="xsd:double"&gt;37.64&lt;/D&gt;&lt;D xsi:type="xsd:double"&gt;37.53&lt;/D&gt;&lt;D xsi:type="xsd:double"&gt;37.53&lt;/D&gt;&lt;D xsi:type="xsd:double"&gt;37.88&lt;/D&gt;&lt;D xsi:type="xsd:double"&gt;37.99&lt;/D&gt;&lt;D xsi:type="xsd:double"&gt;37.95&lt;/D&gt;&lt;D xsi:type="xsd:double"&gt;37.97&lt;/D&gt;&lt;D xsi:type="xsd:double"&gt;37.71&lt;/D&gt;&lt;D xsi:type="xsd:double"&gt;37.13&lt;/D&gt;&lt;D xsi:type="xsd:double"&gt;37.12&lt;/D&gt;&lt;D xsi:type="xsd:double"&gt;36.96&lt;/D&gt;&lt;D xsi:type="xsd:double"&gt;37.05&lt;/D&gt;&lt;D xsi:type="xsd:double"&gt;37.83&lt;/D&gt;&lt;D xsi:type="xsd:double"&gt;37.25&lt;/D&gt;&lt;D xsi:type="xsd:double"&gt;37.92&lt;/D&gt;&lt;D xsi:type="xsd:double"&gt;37.55&lt;/D&gt;&lt;D xsi:type="xsd:double"&gt;37.42&lt;/D&gt;&lt;D xsi:type="xsd:double"&gt;37.04&lt;/D&gt;&lt;D xsi:type="xsd:double"&gt;36.7&lt;/D&gt;&lt;D xsi:type="xsd:double"&gt;36.75&lt;/D&gt;&lt;D xsi:type="xsd:double"&gt;36.72&lt;/D&gt;&lt;D xsi:type="xsd:double"&gt;36.39&lt;/D&gt;&lt;D xsi:type="xsd:double"&gt;36.36&lt;/D&gt;&lt;D xsi:type="xsd:double"&gt;36.55&lt;/D&gt;&lt;D xsi:type="xsd:double"&gt;36.64&lt;/D&gt;&lt;D xsi:type="xsd:double"&gt;36.85&lt;/D&gt;&lt;D xsi:type="xsd:double"&gt;36.55&lt;/D&gt;&lt;D xsi:type="xsd:double"&gt;36.65&lt;/D&gt;&lt;D xsi:type="xsd:double"&gt;36.57&lt;/D&gt;&lt;D xsi:type="xsd:double"&gt;36.46&lt;/D&gt;&lt;D xsi:type="xsd:double"&gt;36.17&lt;/D&gt;&lt;D xsi:type="xsd:double"&gt;35.89&lt;/D&gt;&lt;D xsi:type="xsd:double"&gt;36.06&lt;/D&gt;&lt;D xsi:type="xsd:double"&gt;36.04&lt;/D&gt;&lt;D xsi:type="xsd:double"&gt;35.54&lt;/D&gt;&lt;D xsi:type="xsd:double"&gt;35.28&lt;/D&gt;&lt;D xsi:type="xsd:double"&gt;35.61&lt;/D&gt;&lt;D xsi:type="xsd:double"&gt;35.79&lt;/D&gt;&lt;D xsi:type="xsd:double"&gt;35.27&lt;/D&gt;&lt;D xsi:type="xsd:double"&gt;35.33&lt;/D&gt;&lt;D xsi:type="xsd:double"&gt;35.41&lt;/D&gt;&lt;D xsi:type="xsd:double"&gt;35.17&lt;/D&gt;&lt;D xsi:type="xsd:double"&gt;35.16&lt;/D&gt;&lt;D xsi:type="xsd:double"&gt;34.9&lt;/D&gt;&lt;D xsi:type="xsd:double"&gt;35.18&lt;/D&gt;&lt;D xsi:type="xsd:double"&gt;34.38&lt;/D&gt;&lt;D xsi:type="xsd:double"&gt;34.28&lt;/D&gt;&lt;D xsi:type="xsd:double"&gt;33.9&lt;/D&gt;&lt;D xsi:type="xsd:double"&gt;33.37&lt;/D&gt;&lt;D xsi:type="xsd:double"&gt;33.39&lt;/D&gt;&lt;D xsi:type="xsd:double"&gt;33.49&lt;/D&gt;&lt;D xsi:type="xsd:double"&gt;33.97&lt;/D&gt;&lt;D xsi:type="xsd:double"&gt;34.16&lt;/D&gt;&lt;D xsi:type="xsd:double"&gt;34.13&lt;/D&gt;&lt;D xsi:type="xsd:double"&gt;33.97&lt;/D&gt;&lt;D xsi:type="xsd:double"&gt;33.82&lt;/D&gt;&lt;D xsi:type="xsd:double"&gt;33.9&lt;/D&gt;&lt;D xsi:type="xsd:double"&gt;33.85&lt;/D&gt;&lt;D xsi:type="xsd:double"&gt;33.96&lt;/D&gt;&lt;D xsi:type="xsd:double"&gt;34.1&lt;/D&gt;&lt;D xsi:type="xsd:double"&gt;34.07&lt;/D&gt;&lt;D xsi:type="xsd:double"&gt;33.85&lt;/D&gt;&lt;D xsi:type="xsd:double"&gt;33.69&lt;/D&gt;&lt;D xsi:type="xsd:double"&gt;33.67&lt;/D&gt;&lt;D xsi:type="xsd:double"&gt;33.84&lt;/D&gt;&lt;D xsi:type="xsd:double"&gt;34.61&lt;/D&gt;&lt;D xsi:type="xsd:double"&gt;35.43&lt;/D&gt;&lt;D xsi:type="xsd:double"&gt;35.51&lt;/D&gt;&lt;D xsi:type="xsd:double"&gt;35.59&lt;/D&gt;&lt;D xsi:type="xsd:double"&gt;35.97&lt;/D&gt;&lt;D xsi:type="xsd:double"&gt;35.75&lt;/D&gt;&lt;D xsi:type="xsd:double"&gt;36.07&lt;/D&gt;&lt;D xsi:type="xsd:double"&gt;35.9&lt;/D&gt;&lt;D xsi:type="xsd:double"&gt;36.13&lt;/D&gt;&lt;D xsi:type="xsd:double"&gt;35.88&lt;/D&gt;&lt;D xsi:type="xsd:double"&gt;35.88&lt;/D&gt;&lt;D xsi:type="xsd:double"&gt;35.74&lt;/D&gt;&lt;D xsi:type="xsd:double"&gt;35.8&lt;/D&gt;&lt;D xsi:type="xsd:double"&gt;35.57&lt;/D&gt;&lt;/FQL&gt;&lt;FQL&gt;&lt;Q&gt;EWC^FG_PRICE(0,-200D)&lt;/Q&gt;&lt;R&gt;201&lt;/R&gt;&lt;C&gt;1&lt;/C&gt;&lt;D xsi:type="xsd:double"&gt;50.18&lt;/D&gt;&lt;D xsi:type="xsd:double"&gt;49.98&lt;/D&gt;&lt;D xsi:type="xsd:double"&gt;50.08&lt;/D&gt;&lt;D xsi:type="xsd:double"&gt;50.13&lt;/D&gt;&lt;D xsi:type="xsd:double"&gt;49.6&lt;/D&gt;&lt;D xsi:type="xsd:double"&gt;49.92&lt;/D&gt;&lt;D xsi:type="xsd:double"&gt;49.42&lt;/D&gt;&lt;D xsi:type="xsd:double"&gt;49.27&lt;/D&gt;&lt;D xsi:type="xsd:double"&gt;49.3&lt;/D&gt;&lt;D xsi:type="xsd:double"&gt;49.17&lt;/D&gt;&lt;D xsi:type="xsd:double"&gt;49.12&lt;/D&gt;&lt;D xsi:type="xsd:double"&gt;48.87&lt;/D&gt;&lt;D xsi:type="xsd:double"&gt;48.59&lt;/D&gt;&lt;D xsi:type="xsd:double"&gt;48.79&lt;/D&gt;&lt;D xsi:type="xsd:double"&gt;48.46&lt;/D&gt;&lt;D xsi:type="xsd:double"&gt;48.37&lt;/D&gt;&lt;D xsi:type="xsd:double"&gt;48.02&lt;/D&gt;&lt;D xsi:type="xsd:double"&gt;47.55&lt;/D&gt;&lt;D xsi:type="xsd:double"&gt;48.03&lt;/D&gt;&lt;D xsi:type="xsd:double"&gt;47.28&lt;/D&gt;&lt;D xsi:type="xsd:double"&gt;47.11&lt;/D&gt;&lt;D xsi:type="xsd:double"&gt;47&lt;/D&gt;&lt;D xsi:type="xsd:double"&gt;47.35&lt;/D&gt;&lt;D xsi:type="xsd:double"&gt;47.27&lt;/D&gt;&lt;D xsi:type="xsd:double"&gt;47.33&lt;/D&gt;&lt;D xsi:type="xsd:double"&gt;47.64&lt;/D&gt;&lt;D xsi:type="xsd:double"&gt;47.51&lt;/D&gt;&lt;D xsi:type="xsd:double"&gt;47.28&lt;/D&gt;&lt;D xsi:type="xsd:double"&gt;47.34&lt;/D&gt;&lt;D xsi:type="xsd:double"&gt;47.34&lt;/D&gt;&lt;D xsi:type="xsd:double"&gt;47.73&lt;/D&gt;&lt;D xsi:type="xsd:double"&gt;46.93&lt;/D&gt;&lt;D xsi:type="xsd:double"&gt;46.58&lt;/D&gt;&lt;D xsi:type="xsd:double"&gt;45.86&lt;/D&gt;&lt;D xsi:type="xsd:double"&gt;46.18&lt;/D&gt;&lt;D xsi:type="xsd:double"&gt;46.38&lt;/D&gt;&lt;D xsi:type="xsd:double"&gt;46.79&lt;/D&gt;&lt;D xsi:type="xsd:double"&gt;46.72&lt;/D&gt;&lt;D xsi:type="xsd:double"&gt;47.01&lt;/D&gt;&lt;D xsi:type="xsd:double"&gt;46.97&lt;/D&gt;&lt;D xsi:type="xsd:double"&gt;47.17&lt;/D&gt;&lt;D xsi:type="xsd:double"&gt;47.09&lt;/D&gt;&lt;D xsi:type="xsd:double"&gt;46.71&lt;/D&gt;&lt;D xsi:type="xsd:double"&gt;46.59&lt;/D&gt;&lt;D xsi:type="xsd:double"&gt;46.71&lt;/D&gt;&lt;D xsi:type="xsd:double"&gt;46.47&lt;/D&gt;&lt;D xsi:type="xsd:double"&gt;46.04&lt;/D&gt;&lt;D xsi:type="xsd:double"&gt;46.44&lt;/D&gt;&lt;D xsi:type="xsd:double"&gt;46.13&lt;/D&gt;&lt;D xsi:type="xsd:double"&gt;46.41&lt;/D&gt;&lt;D xsi:type="xsd:double"&gt;46.13&lt;/D&gt;&lt;D xsi:type="xsd:double"&gt;46&lt;/D&gt;&lt;D xsi:type="xsd:double"&gt;46.18&lt;/D&gt;&lt;D xsi:type="xsd:double"&gt;46.67&lt;/D&gt;&lt;D xsi:type="xsd:double"&gt;46.33&lt;/D&gt;&lt;D xsi:type="xsd:double"&gt;46.19&lt;/D&gt;&lt;D xsi:type="xsd:double"&gt;46.2&lt;/D&gt;&lt;D xsi:type="xsd:double"&gt;45.58&lt;/D&gt;&lt;D xsi:type="xsd:double"&gt;45.92&lt;/D&gt;&lt;D xsi:type="xsd:double"&gt;45.32&lt;/D&gt;&lt;D xsi:type="xsd:double"&gt;45.62&lt;/D&gt;&lt;D xsi:type="xsd:double"&gt;45.33&lt;/D&gt;&lt;D xsi:type="xsd:double"&gt;45.1&lt;/D&gt;&lt;D xsi:type="xsd:double"&gt;45.32&lt;/D&gt;&lt;D xsi:type="xsd:double"&gt;45.45&lt;/D&gt;&lt;D xsi:type="xsd:double"&gt;45.76&lt;/D&gt;&lt;D xsi:type="xsd:double"&gt;45.88&lt;/D&gt;&lt;D xsi:type="xsd:double"&gt;46&lt;/D&gt;&lt;D xsi:type="xsd:double"&gt;45.66&lt;/D&gt;&lt;D xsi:type="xsd:double"&gt;45.43&lt;/D&gt;&lt;D xsi:type="xsd:double"&gt;45.3&lt;/D&gt;&lt;D xsi:type="xsd:double"&gt;45.39&lt;/D&gt;&lt;D xsi:type="xsd:double"&gt;45.32&lt;/D&gt;&lt;D xsi:type="xsd:double"&gt;45.25&lt;/D&gt;&lt;D xsi:type="xsd:double"&gt;45.34&lt;/D&gt;&lt;D xsi:type="xsd:double"&gt;45.39&lt;/D&gt;&lt;D xsi:type="xsd:double"&gt;44.96&lt;/D&gt;&lt;D xsi:type="xsd:double"&gt;44.78&lt;/D&gt;&lt;D xsi:type="xsd:double"&gt;44.76&lt;/D&gt;&lt;D xsi:type="xsd:double"&gt;44.82&lt;/D&gt;&lt;D xsi:type="xsd:double"&gt;44.44&lt;/D&gt;&lt;D xsi:type="xsd:double"&gt;44&lt;/D&gt;&lt;D xsi:type="xsd:double"&gt;43.94&lt;/D&gt;&lt;D xsi:type="xsd:double"&gt;44.19&lt;/D&gt;&lt;D xsi:type="xsd:double"&gt;44.05&lt;/D&gt;&lt;D xsi:type="xsd:double"&gt;43.89&lt;/D&gt;&lt;D xsi:type="xsd:double"&gt;43.83&lt;/D&gt;&lt;D xsi:type="xsd:double"&gt;43.44&lt;/D&gt;&lt;D xsi:type="xsd:double"&gt;43.4&lt;/D&gt;&lt;D xsi:type="xsd:double"&gt;43.08&lt;/D&gt;&lt;D xsi:type="xsd:double"&gt;42.85&lt;/D&gt;&lt;D xsi:type="xsd:double"&gt;42.81&lt;/D&gt;&lt;D xsi:type="xsd:double"&gt;42.89&lt;/D&gt;&lt;D xsi:type="xsd:double"&gt;42.77&lt;/D&gt;&lt;D xsi:type="xsd:double"&gt;42.66&lt;/D&gt;&lt;D xsi:type="xsd:double"&gt;42.84&lt;/D&gt;&lt;D xsi:type="xsd:double"&gt;42.31&lt;/D&gt;&lt;D xsi:type="xsd:double"&gt;42.45&lt;/D&gt;&lt;D xsi:type="xsd:double"&gt;42.45&lt;/D&gt;&lt;D xsi:type="xsd:double"&gt;42.37&lt;/D&gt;&lt;D xsi:type="xsd:double"&gt;42.04&lt;/D&gt;&lt;D xsi:type="xsd:double"&gt;42.06&lt;/D&gt;&lt;D xsi:type="xsd:double"&gt;41.52&lt;/D&gt;&lt;D xsi:type="xsd:double"&gt;41.39&lt;/D&gt;&lt;D xsi:type="xsd:double"&gt;40.77&lt;/D&gt;&lt;D xsi:type="xsd:double"&gt;41.1&lt;/D&gt;&lt;D xsi:type="xsd:double"&gt;40.83&lt;/D&gt;&lt;D xsi:type="xsd:double"&gt;40.53&lt;/D&gt;&lt;D xsi:type="xsd:double"&gt;40.44&lt;/D&gt;&lt;D xsi:type="xsd:double"&gt;39.87&lt;/D&gt;&lt;D xsi:type="xsd:double"&gt;38.74&lt;/D&gt;&lt;D xsi:type="xsd:double"&gt;39.54&lt;/D&gt;&lt;D xsi:type="xsd:double"&gt;37.17&lt;/D&gt;&lt;D xsi:type="xsd:double"&gt;37.79&lt;/D&gt;&lt;D xsi:type="xsd:double"&gt;38.41&lt;/D&gt;&lt;D xsi:type="xsd:double"&gt;40.62&lt;/D&gt;&lt;D xsi:type="xsd:double"&gt;41.59&lt;/D&gt;&lt;D xsi:type="xsd:double"&gt;41.13&lt;/D&gt;&lt;D xsi:type="xsd:double"&gt;40.75&lt;/D&gt;&lt;D xsi:type="xsd:double"&gt;40.57&lt;/D&gt;&lt;D xsi:type="xsd:double"&gt;41.25&lt;/D&gt;&lt;D xsi:type="xsd:double"&gt;41.38&lt;/D&gt;&lt;D xsi:type="xsd:double"&gt;41.71&lt;/D&gt;&lt;D xsi:type="xsd:double"&gt;41.51&lt;/D&gt;&lt;D xsi:type="xsd:double"&gt;40.88&lt;/D&gt;&lt;D xsi:type="xsd:double"&gt;41.03&lt;/D&gt;&lt;D xsi:type="xsd:double"&gt;41.04&lt;/D&gt;&lt;D xsi:type="xsd:double"&gt;40.52&lt;/D&gt;&lt;D xsi:type="xsd:double"&gt;40.69&lt;/D&gt;&lt;D xsi:type="xsd:double"&gt;40.11&lt;/D&gt;&lt;D xsi:type="xsd:double"&gt;39.3&lt;/D&gt;&lt;D xsi:type="xsd:double"&gt;39.84&lt;/D&gt;&lt;D xsi:type="xsd:double"&gt;39.48&lt;/D&gt;&lt;D xsi:type="xsd:double"&gt;39.68&lt;/D&gt;&lt;D xsi:type="xsd:double"&gt;40.47&lt;/D&gt;&lt;D xsi:type="xsd:double"&gt;40.37&lt;/D&gt;&lt;D xsi:type="xsd:double"&gt;40.73&lt;/D&gt;&lt;D xsi:type="xsd:double"&gt;39.77&lt;/D&gt;&lt;D xsi:type="xsd:double"&gt;40.45&lt;/D&gt;&lt;D xsi:type="xsd:double"&gt;41.23&lt;/D&gt;&lt;D xsi:type="xsd:double"&gt;40.8&lt;/D&gt;&lt;D xsi:type="xsd:double"&gt;41.43&lt;/D&gt;&lt;D xsi:type="xsd:double"&gt;41.35&lt;/D&gt;&lt;D xsi:type="xsd:double"&gt;41.38&lt;/D&gt;&lt;D xsi:type="xsd:double"&gt;41.55&lt;/D&gt;&lt;D xsi:type="xsd:double"&gt;42.22&lt;/D&gt;&lt;D xsi:type="xsd:double"&gt;42.23&lt;/D&gt;&lt;D xsi:type="xsd:double"&gt;42.44&lt;/D&gt;&lt;D xsi:type="xsd:double"&gt;42.17&lt;/D&gt;&lt;D xsi:type="xsd:double"&gt;42.52&lt;/D&gt;&lt;D xsi:type="xsd:double"&gt;41.96&lt;/D&gt;&lt;D xsi:type="xsd:double"&gt;42.07&lt;/D&gt;&lt;D xsi:type="xsd:double"&gt;42.02&lt;/D&gt;&lt;D xsi:type="xsd:double"&gt;41.65&lt;/D&gt;&lt;D xsi:type="xsd:double"&gt;41.8&lt;/D&gt;&lt;D xsi:type="xsd:double"&gt;41.74&lt;/D&gt;&lt;D xsi:type="xsd:double"&gt;41.32&lt;/D&gt;&lt;D xsi:type="xsd:double"&gt;40.58&lt;/D&gt;&lt;D xsi:type="xsd:double"&gt;41.22&lt;/D&gt;&lt;D xsi:type="xsd:double"&gt;41.78&lt;/D&gt;&lt;D xsi:type="xsd:double"&gt;41.49&lt;/D&gt;&lt;D xsi:type="xsd:double"&gt;41.36&lt;/D&gt;&lt;D xsi:type="xsd:double"&gt;41.31&lt;/D&gt;&lt;D xsi:type="xsd:double"&gt;41.65&lt;/D&gt;&lt;D xsi:type="xsd:double"&gt;41.45&lt;/D&gt;&lt;D xsi:type="xsd:double"&gt;41.06&lt;/D&gt;&lt;D xsi:type="xsd:double"&gt;41.23&lt;/D&gt;&lt;D xsi:type="xsd:double"&gt;40.55&lt;/D&gt;&lt;D xsi:type="xsd:double"&gt;40.41&lt;/D&gt;&lt;D xsi:type="xsd:double"&gt;40.5&lt;/D&gt;&lt;D xsi:type="xsd:double"&gt;40.07&lt;/D&gt;&lt;D xsi:type="xsd:double"&gt;39.84&lt;/D&gt;&lt;D xsi:type="xsd:double"&gt;40.02&lt;/D&gt;&lt;D xsi:type="xsd:double"&gt;40.8&lt;/D&gt;&lt;D xsi:type="xsd:double"&gt;40.58&lt;/D&gt;&lt;D xsi:type="xsd:double"&gt;40.82&lt;/D&gt;&lt;D xsi:type="xsd:double"&gt;40.59&lt;/D&gt;&lt;D xsi:type="xsd:double"&gt;40.35&lt;/D&gt;&lt;D xsi:type="xsd:double"&gt;40.3&lt;/D&gt;&lt;D xsi:type="xsd:double"&gt;40.09&lt;/D&gt;&lt;D xsi:type="xsd:double"&gt;40.22&lt;/D&gt;&lt;D xsi:type="xsd:double"&gt;40.42&lt;/D&gt;&lt;D xsi:type="xsd:double"&gt;40.46&lt;/D&gt;&lt;D xsi:type="xsd:double"&gt;40.15&lt;/D&gt;&lt;D xsi:type="xsd:double"&gt;39.93&lt;/D&gt;&lt;D xsi:type="xsd:double"&gt;39.64&lt;/D&gt;&lt;D xsi:type="xsd:double"&gt;39.85&lt;/D&gt;&lt;D xsi:type="xsd:double"&gt;41&lt;/D&gt;&lt;D xsi:type="xsd:double"&gt;41.8&lt;/D&gt;&lt;D xsi:type="xsd:double"&gt;42.01&lt;/D&gt;&lt;D xsi:type="xsd:double"&gt;42.15&lt;/D&gt;&lt;D xsi:type="xsd:double"&gt;42.76&lt;/D&gt;&lt;D xsi:type="xsd:double"&gt;42.53&lt;/D&gt;&lt;D xsi:type="xsd:double"&gt;42.7&lt;/D&gt;&lt;D xsi:type="xsd:double"&gt;42.88&lt;/D&gt;&lt;D xsi:type="xsd:double"&gt;43.28&lt;/D&gt;&lt;D xsi:type="xsd:double"&gt;42.96&lt;/D&gt;&lt;D xsi:type="xsd:double"&gt;43&lt;/D&gt;&lt;D xsi:type="xsd:double"&gt;43.1&lt;/D&gt;&lt;D xsi:type="xsd:double"&gt;43.25&lt;/D&gt;&lt;D xsi:type="xsd:double"&gt;42.83&lt;/D&gt;&lt;/FQL&gt;&lt;FQL&gt;&lt;Q&gt;VNM^FG_PRICE(0,-200D)&lt;/Q&gt;&lt;R&gt;201&lt;/R&gt;&lt;C&gt;1&lt;/C&gt;&lt;D xsi:type="xsd:double"&gt;17.8&lt;/D&gt;&lt;D xsi:type="xsd:double"&gt;17.88&lt;/D&gt;&lt;D xsi:type="xsd:double"&gt;18.06&lt;/D&gt;&lt;D xsi:type="xsd:double"&gt;18.4&lt;/D&gt;&lt;D xsi:type="xsd:double"&gt;17.97&lt;/D&gt;&lt;D xsi:type="xsd:double"&gt;18.03&lt;/D&gt;&lt;D xsi:type="xsd:double"&gt;17.75&lt;/D&gt;&lt;D xsi:type="xsd:double"&gt;17.67&lt;/D&gt;&lt;D xsi:type="xsd:double"&gt;17.37&lt;/D&gt;&lt;D xsi:type="xsd:double"&gt;17.97&lt;/D&gt;&lt;D xsi:type="xsd:double"&gt;18.43&lt;/D&gt;&lt;D xsi:type="xsd:double"&gt;18.25&lt;/D&gt;&lt;D xsi:type="xsd:double"&gt;18.14&lt;/D&gt;&lt;D xsi:type="xsd:double"&gt;18.29&lt;/D&gt;&lt;D xsi:type="xsd:double"&gt;18.315&lt;/D&gt;&lt;D xsi:type="xsd:double"&gt;18.02&lt;/D&gt;&lt;D xsi:type="xsd:double"&gt;17.96&lt;/D&gt;&lt;D xsi:type="xsd:double"&gt;17.22&lt;/D&gt;&lt;D xsi:type="xsd:double"&gt;17.36&lt;/D&gt;&lt;D xsi:type="xsd:double"&gt;17.6&lt;/D&gt;&lt;D xsi:type="xsd:double"&gt;17.69&lt;/D&gt;&lt;D xsi:type="xsd:double"&gt;17.9&lt;/D&gt;&lt;D xsi:type="xsd:double"&gt;17.84&lt;/D&gt;&lt;D xsi:type="xsd:double"&gt;17.71&lt;/D&gt;&lt;D xsi:type="xsd:double"&gt;17.76&lt;/D&gt;&lt;D xsi:type="xsd:double"&gt;17.46&lt;/D&gt;&lt;D xsi:type="xsd:double"&gt;17.44&lt;/D&gt;&lt;D xsi:type="xsd:double"&gt;17.27&lt;/D&gt;&lt;D xsi:type="xsd:double"&gt;17.18&lt;/D&gt;&lt;D xsi:type="xsd:double"&gt;16.8&lt;/D&gt;&lt;D xsi:type="xsd:double"&gt;17.09&lt;/D&gt;&lt;D xsi:type="xsd:double"&gt;16.67&lt;/D&gt;&lt;D xsi:type="xsd:double"&gt;16.58&lt;/D&gt;&lt;D xsi:type="xsd:double"&gt;15.95&lt;/D&gt;&lt;D xsi:type="xsd:double"&gt;16.01&lt;/D&gt;&lt;D xsi:type="xsd:double"&gt;16.03&lt;/D&gt;&lt;D xsi:type="xsd:double"&gt;15.9&lt;/D&gt;&lt;D xsi:type="xsd:double"&gt;16.78&lt;/D&gt;&lt;D xsi:type="xsd:double"&gt;16.47&lt;/D&gt;&lt;D xsi:type="xsd:double"&gt;15.995&lt;/D&gt;&lt;D xsi:type="xsd:double"&gt;16&lt;/D&gt;&lt;D xsi:type="xsd:double"&gt;15.82&lt;/D&gt;&lt;D xsi:type="xsd:double"&gt;15.35&lt;/D&gt;&lt;D xsi:type="xsd:double"&gt;15.575&lt;/D&gt;&lt;D xsi:type="xsd:double"&gt;15.67&lt;/D&gt;&lt;D xsi:type="xsd:double"&gt;15.41&lt;/D&gt;&lt;D xsi:type="xsd:double"&gt;15.04&lt;/D&gt;&lt;D xsi:type="xsd:double"&gt;15.24&lt;/D&gt;&lt;D xsi:type="xsd:double"&gt;15.22&lt;/D&gt;&lt;D xsi:type="xsd:double"&gt;15.12&lt;/D&gt;&lt;D xsi:type="xsd:double"&gt;14.89&lt;/D&gt;&lt;D xsi:type="xsd:double"&gt;14.51&lt;/D&gt;&lt;D xsi:type="xsd:double"&gt;14.18&lt;/D&gt;&lt;D xsi:type="xsd:double"&gt;13.96&lt;/D&gt;&lt;D xsi:type="xsd:double"&gt;13.76&lt;/D&gt;&lt;D xsi:type="xsd:double"&gt;13.72&lt;/D&gt;&lt;D xsi:type="xsd:double"&gt;13.75&lt;/D&gt;&lt;D xsi:type="xsd:double"&gt;13.73&lt;/D&gt;&lt;D xsi:type="xsd:double"&gt;13.61&lt;/D&gt;&lt;D xsi:type="xsd:double"&gt;13.54&lt;/D&gt;&lt;D xsi:type="xsd:double"&gt;13.62&lt;/D&gt;&lt;D xsi:type="xsd:double"&gt;13.4&lt;/D&gt;&lt;D xsi:type="xsd:double"&gt;13.345&lt;/D&gt;&lt;D xsi:type="xsd:double"&gt;13.36&lt;/D&gt;&lt;D xsi:type="xsd:double"&gt;13.31&lt;/D&gt;&lt;D xsi:type="xsd:double"&gt;13.26&lt;/D&gt;&lt;D xsi:type="xsd:double"&gt;13.02&lt;/D&gt;&lt;D xsi:type="xsd:double"&gt;13.36&lt;/D&gt;&lt;D xsi:type="xsd:double"&gt;13.32&lt;/D&gt;&lt;D xsi:type="xsd:double"&gt;13.4&lt;/D&gt;&lt;D xsi:type="xsd:double"&gt;13.26&lt;/D&gt;&lt;D xsi:type="xsd:double"&gt;13.64&lt;/D&gt;&lt;D xsi:type="xsd:double"&gt;13.74&lt;/D&gt;&lt;D xsi:type="xsd:double"&gt;13.86&lt;/D&gt;&lt;D xsi:type="xsd:double"&gt;13.96&lt;/D&gt;&lt;D xsi:type="xsd:double"&gt;13.81&lt;/D&gt;&lt;D xsi:type="xsd:double"&gt;13.59&lt;/D&gt;&lt;D xsi:type="xsd:double"&gt;13.51&lt;/D&gt;&lt;D xsi:type="xsd:double"&gt;13.71&lt;/D&gt;&lt;D xsi:type="xsd:double"&gt;13.585&lt;/D&gt;&lt;D xsi:type="xsd:double"&gt;13.14&lt;/D&gt;&lt;D xsi:type="xsd:double"&gt;13.17&lt;/D&gt;&lt;D xsi:type="xsd:double"&gt;13.21&lt;/D&gt;&lt;D xsi:type="xsd:double"&gt;13.09&lt;/D&gt;&lt;D xsi:type="xsd:double"&gt;12.865&lt;/D&gt;&lt;D xsi:type="xsd:double"&gt;12.75&lt;/D&gt;&lt;D xsi:type="xsd:double"&gt;12.81&lt;/D&gt;&lt;D xsi:type="xsd:double"&gt;12.82&lt;/D&gt;&lt;D xsi:type="xsd:double"&gt;12.74&lt;/D&gt;&lt;D xsi:type="xsd:double"&gt;12.69&lt;/D&gt;&lt;D xsi:type="xsd:double"&gt;12.49&lt;/D&gt;&lt;D xsi:type="xsd:double"&gt;12.6&lt;/D&gt;&lt;D xsi:type="xsd:double"&gt;12.42&lt;/D&gt;&lt;D xsi:type="xsd:double"&gt;12.22&lt;/D&gt;&lt;D xsi:type="xsd:double"&gt;12.27&lt;/D&gt;&lt;D xsi:type="xsd:double"&gt;12.24&lt;/D&gt;&lt;D xsi:type="xsd:double"&gt;12.11&lt;/D&gt;&lt;D xsi:type="xsd:double"&gt;12.07&lt;/D&gt;&lt;D xsi:type="xsd:double"&gt;12.05&lt;/D&gt;&lt;D xsi:type="xsd:double"&gt;11.95&lt;/D&gt;&lt;D xsi:type="xsd:double"&gt;12.01&lt;/D&gt;&lt;D xsi:type="xsd:double"&gt;12&lt;/D&gt;&lt;D xsi:type="xsd:double"&gt;11.62&lt;/D&gt;&lt;D xsi:type="xsd:double"&gt;11.64&lt;/D&gt;&lt;D xsi:type="xsd:double"&gt;11.51&lt;/D&gt;&lt;D xsi:type="xsd:double"&gt;11.73&lt;/D&gt;&lt;D xsi:type="xsd:double"&gt;11.5&lt;/D&gt;&lt;D xsi:type="xsd:double"&gt;11.74&lt;/D&gt;&lt;D xsi:type="xsd:double"&gt;11.93&lt;/D&gt;&lt;D xsi:type="xsd:double"&gt;11.87&lt;/D&gt;&lt;D xsi:type="xsd:double"&gt;11.31&lt;/D&gt;&lt;D xsi:type="xsd:double"&gt;11.46&lt;/D&gt;&lt;D xsi:type="xsd:double"&gt;10.13&lt;/D&gt;&lt;D xsi:type="xsd:double"&gt;11.16&lt;/D&gt;&lt;D xsi:type="xsd:double"&gt;11.64&lt;/D&gt;&lt;D xsi:type="xsd:double"&gt;11.4&lt;/D&gt;&lt;D xsi:type="xsd:double"&gt;12.7&lt;/D&gt;&lt;D xsi:type="xsd:double"&gt;12.56&lt;/D&gt;&lt;D xsi:type="xsd:double"&gt;12.48&lt;/D&gt;&lt;D xsi:type="xsd:double"&gt;12.38&lt;/D&gt;&lt;D xsi:type="xsd:double"&gt;12.56&lt;/D&gt;&lt;D xsi:type="xsd:double"&gt;12.49&lt;/D&gt;&lt;D xsi:type="xsd:double"&gt;12.69&lt;/D&gt;&lt;D xsi:type="xsd:double"&gt;12.7&lt;/D&gt;&lt;D xsi:type="xsd:double"&gt;12.54&lt;/D&gt;&lt;D xsi:type="xsd:double"&gt;12.4&lt;/D&gt;&lt;D xsi:type="xsd:double"&gt;12.6&lt;/D&gt;&lt;D xsi:type="xsd:double"&gt;12.62&lt;/D&gt;&lt;D xsi:type="xsd:double"&gt;12.76&lt;/D&gt;&lt;D xsi:type="xsd:double"&gt;12.66&lt;/D&gt;&lt;D xsi:type="xsd:double"&gt;12.44&lt;/D&gt;&lt;D xsi:type="xsd:double"&gt;12.58&lt;/D&gt;&lt;D xsi:type="xsd:double"&gt;12.41&lt;/D&gt;&lt;D xsi:type="xsd:double"&gt;12.24&lt;/D&gt;&lt;D xsi:type="xsd:double"&gt;12.4&lt;/D&gt;&lt;D xsi:type="xsd:double"&gt;12.2&lt;/D&gt;&lt;D xsi:type="xsd:double"&gt;11.95&lt;/D&gt;&lt;D xsi:type="xsd:double"&gt;11.97&lt;/D&gt;&lt;D xsi:type="xsd:double"&gt;12.04&lt;/D&gt;&lt;D xsi:type="xsd:double"&gt;12.04&lt;/D&gt;&lt;D xsi:type="xsd:double"&gt;11.965&lt;/D&gt;&lt;D xsi:type="xsd:double"&gt;11.89&lt;/D&gt;&lt;D xsi:type="xsd:double"&gt;11.94&lt;/D&gt;&lt;D xsi:type="xsd:double"&gt;11.945&lt;/D&gt;&lt;D xsi:type="xsd:double"&gt;11.75&lt;/D&gt;&lt;D xsi:type="xsd:double"&gt;11.82&lt;/D&gt;&lt;D xsi:type="xsd:double"&gt;11.77&lt;/D&gt;&lt;D xsi:type="xsd:double"&gt;11.51&lt;/D&gt;&lt;D xsi:type="xsd:double"&gt;11.48&lt;/D&gt;&lt;D xsi:type="xsd:double"&gt;11.49&lt;/D&gt;&lt;D xsi:type="xsd:double"&gt;11.33&lt;/D&gt;&lt;D xsi:type="xsd:double"&gt;11.34&lt;/D&gt;&lt;D xsi:type="xsd:double"&gt;11.4&lt;/D&gt;&lt;D xsi:type="xsd:double"&gt;11.46&lt;/D&gt;&lt;D xsi:type="xsd:double"&gt;11.59&lt;/D&gt;&lt;D xsi:type="xsd:double"&gt;11.68&lt;/D&gt;&lt;D xsi:type="xsd:double"&gt;11.56&lt;/D&gt;&lt;D xsi:type="xsd:double"&gt;11.44&lt;/D&gt;&lt;D xsi:type="xsd:double"&gt;11.56&lt;/D&gt;&lt;D xsi:type="xsd:double"&gt;11.59&lt;/D&gt;&lt;D xsi:type="xsd:double"&gt;11.56&lt;/D&gt;&lt;D xsi:type="xsd:double"&gt;11.59&lt;/D&gt;&lt;D xsi:type="xsd:double"&gt;11.54&lt;/D&gt;&lt;D xsi:type="xsd:double"&gt;11.6&lt;/D&gt;&lt;D xsi:type="xsd:double"&gt;11.54&lt;/D&gt;&lt;D xsi:type="xsd:double"&gt;11.365&lt;/D&gt;&lt;D xsi:type="xsd:double"&gt;11.4&lt;/D&gt;&lt;D xsi:type="xsd:double"&gt;11.38&lt;/D&gt;&lt;D xsi:type="xsd:double"&gt;11.29&lt;/D&gt;&lt;D xsi:type="xsd:double"&gt;11.32&lt;/D&gt;&lt;D xsi:type="xsd:double"&gt;11.16&lt;/D&gt;&lt;D xsi:type="xsd:double"&gt;11.26&lt;/D&gt;&lt;D xsi:type="xsd:double"&gt;11.13&lt;/D&gt;&lt;D xsi:type="xsd:double"&gt;11.37&lt;/D&gt;&lt;D xsi:type="xsd:double"&gt;11.3&lt;/D&gt;&lt;D xsi:type="xsd:double"&gt;11.46&lt;/D&gt;&lt;D xsi:type="xsd:double"&gt;11.52&lt;/D&gt;&lt;D xsi:type="xsd:double"&gt;11.56&lt;/D&gt;&lt;D xsi:type="xsd:double"&gt;11.48&lt;/D&gt;&lt;D xsi:type="xsd:double"&gt;11.545&lt;/D&gt;&lt;D xsi:type="xsd:double"&gt;11.54&lt;/D&gt;&lt;D xsi:type="xsd:double"&gt;11.71&lt;/D&gt;&lt;D xsi:type="xsd:double"&gt;11.66&lt;/D&gt;&lt;D xsi:type="xsd:double"&gt;11.655&lt;/D&gt;&lt;D xsi:type="xsd:double"&gt;11.65&lt;/D&gt;&lt;D xsi:type="xsd:double"&gt;11.63&lt;/D&gt;&lt;D xsi:type="xsd:double"&gt;11.64&lt;/D&gt;&lt;D xsi:type="xsd:double"&gt;11.74&lt;/D&gt;&lt;D xsi:type="xsd:double"&gt;11.83&lt;/D&gt;&lt;D xsi:type="xsd:double"&gt;11.73&lt;/D&gt;&lt;D xsi:type="xsd:double"&gt;11.84&lt;/D&gt;&lt;D xsi:type="xsd:double"&gt;11.91&lt;/D&gt;&lt;D xsi:type="xsd:double"&gt;11.93&lt;/D&gt;&lt;D xsi:type="xsd:double"&gt;11.98&lt;/D&gt;&lt;D xsi:type="xsd:double"&gt;11.97&lt;/D&gt;&lt;D xsi:type="xsd:double"&gt;11.94&lt;/D&gt;&lt;D xsi:type="xsd:double"&gt;11.53&lt;/D&gt;&lt;D xsi:type="xsd:double"&gt;11.62&lt;/D&gt;&lt;D xsi:type="xsd:double"&gt;11.72&lt;/D&gt;&lt;D xsi:type="xsd:double"&gt;11.76&lt;/D&gt;&lt;D xsi:type="xsd:double"&gt;11.655&lt;/D&gt;&lt;/FQL&gt;&lt;FQL&gt;&lt;Q&gt;EZA^FG_PRICE(0,-200D)&lt;/Q&gt;&lt;R&gt;201&lt;/R&gt;&lt;C&gt;1&lt;/C&gt;&lt;D xsi:type="xsd:double"&gt;61.48&lt;/D&gt;&lt;D xsi:type="xsd:double"&gt;60.86&lt;/D&gt;&lt;D xsi:type="xsd:double"&gt;61&lt;/D&gt;&lt;D xsi:type="xsd:double"&gt;60.93&lt;/D&gt;&lt;D xsi:type="xsd:double"&gt;60.57&lt;/D&gt;&lt;D xsi:type="xsd:double"&gt;60.56&lt;/D&gt;&lt;D xsi:type="xsd:double"&gt;59.73&lt;/D&gt;&lt;D xsi:type="xsd:double"&gt;59.03&lt;/D&gt;&lt;D xsi:type="xsd:double"&gt;59.34&lt;/D&gt;&lt;D xsi:type="xsd:double"&gt;57.92&lt;/D&gt;&lt;D xsi:type="xsd:double"&gt;56.57&lt;/D&gt;&lt;D xsi:type="xsd:double"&gt;57.7&lt;/D&gt;&lt;D xsi:type="xsd:double"&gt;57.25&lt;/D&gt;&lt;D xsi:type="xsd:double"&gt;57.67&lt;/D&gt;&lt;D xsi:type="xsd:double"&gt;57.15&lt;/D&gt;&lt;D xsi:type="xsd:double"&gt;57.38&lt;/D&gt;&lt;D xsi:type="xsd:double"&gt;58.1&lt;/D&gt;&lt;D xsi:type="xsd:double"&gt;58.35&lt;/D&gt;&lt;D xsi:type="xsd:double"&gt;58.8&lt;/D&gt;&lt;D xsi:type="xsd:double"&gt;56.91&lt;/D&gt;&lt;D xsi:type="xsd:double"&gt;57.11&lt;/D&gt;&lt;D xsi:type="xsd:double"&gt;56.67&lt;/D&gt;&lt;D xsi:type="xsd:double"&gt;57.11&lt;/D&gt;&lt;D xsi:type="xsd:double"&gt;57.62&lt;/D&gt;&lt;D xsi:type="xsd:double"&gt;57.64&lt;/D&gt;&lt;D xsi:type="xsd:double"&gt;58.36&lt;/D&gt;&lt;D xsi:type="xsd:double"&gt;57.5&lt;/D&gt;&lt;D xsi:type="xsd:double"&gt;56.36&lt;/D&gt;&lt;D xsi:type="xsd:double"&gt;56.45&lt;/D&gt;&lt;D xsi:type="xsd:double"&gt;56.66&lt;/D&gt;&lt;D xsi:type="xsd:double"&gt;56.17&lt;/D&gt;&lt;D xsi:type="xsd:double"&gt;55.4&lt;/D&gt;&lt;D xsi:type="xsd:double"&gt;55.05&lt;/D&gt;&lt;D xsi:type="xsd:double"&gt;53.43&lt;/D&gt;&lt;D xsi:type="xsd:double"&gt;53.05&lt;/D&gt;&lt;D xsi:type="xsd:double"&gt;53.99&lt;/D&gt;&lt;D xsi:type="xsd:double"&gt;54.54&lt;/D&gt;&lt;D xsi:type="xsd:double"&gt;54.22&lt;/D&gt;&lt;D xsi:type="xsd:double"&gt;54.74&lt;/D&gt;&lt;D xsi:type="xsd:double"&gt;55.44&lt;/D&gt;&lt;D xsi:type="xsd:double"&gt;56.27&lt;/D&gt;&lt;D xsi:type="xsd:double"&gt;55.74&lt;/D&gt;&lt;D xsi:type="xsd:double"&gt;55.7&lt;/D&gt;&lt;D xsi:type="xsd:double"&gt;54.81&lt;/D&gt;&lt;D xsi:type="xsd:double"&gt;53.57&lt;/D&gt;&lt;D xsi:type="xsd:double"&gt;53.43&lt;/D&gt;&lt;D xsi:type="xsd:double"&gt;52.86&lt;/D&gt;&lt;D xsi:type="xsd:double"&gt;52.99&lt;/D&gt;&lt;D xsi:type="xsd:double"&gt;52.98&lt;/D&gt;&lt;D xsi:type="xsd:double"&gt;53.95&lt;/D&gt;&lt;D xsi:type="x</t>
        </r>
      </text>
    </comment>
    <comment ref="A7" authorId="0" shapeId="0" xr:uid="{075521E7-304A-4C47-B606-E25B18F0F83A}">
      <text>
        <r>
          <rPr>
            <b/>
            <sz val="9"/>
            <color indexed="81"/>
            <rFont val="Tahoma"/>
            <charset val="1"/>
          </rPr>
          <t>sd:double"&gt;54&lt;/D&gt;&lt;D xsi:type="xsd:double"&gt;53.81&lt;/D&gt;&lt;D xsi:type="xsd:double"&gt;53.84&lt;/D&gt;&lt;D xsi:type="xsd:double"&gt;54.79&lt;/D&gt;&lt;D xsi:type="xsd:double"&gt;54.31&lt;/D&gt;&lt;D xsi:type="xsd:double"&gt;54.21&lt;/D&gt;&lt;D xsi:type="xsd:double"&gt;53.75&lt;/D&gt;&lt;D xsi:type="xsd:double"&gt;52.64&lt;/D&gt;&lt;D xsi:type="xsd:double"&gt;52.98&lt;/D&gt;&lt;D xsi:type="xsd:double"&gt;52.89&lt;/D&gt;&lt;D xsi:type="xsd:double"&gt;53.46&lt;/D&gt;&lt;D xsi:type="xsd:double"&gt;52.35&lt;/D&gt;&lt;D xsi:type="xsd:double"&gt;51.73&lt;/D&gt;&lt;D xsi:type="xsd:double"&gt;51.8&lt;/D&gt;&lt;D xsi:type="xsd:double"&gt;51.56&lt;/D&gt;&lt;D xsi:type="xsd:double"&gt;53.04&lt;/D&gt;&lt;D xsi:type="xsd:double"&gt;53.3&lt;/D&gt;&lt;D xsi:type="xsd:double"&gt;54.77&lt;/D&gt;&lt;D xsi:type="xsd:double"&gt;54.08&lt;/D&gt;&lt;D xsi:type="xsd:double"&gt;54.66&lt;/D&gt;&lt;D xsi:type="xsd:double"&gt;54.44&lt;/D&gt;&lt;D xsi:type="xsd:double"&gt;53.94&lt;/D&gt;&lt;D xsi:type="xsd:double"&gt;54.03&lt;/D&gt;&lt;D xsi:type="xsd:double"&gt;53.46&lt;/D&gt;&lt;D xsi:type="xsd:double"&gt;53.13&lt;/D&gt;&lt;D xsi:type="xsd:double"&gt;53.27&lt;/D&gt;&lt;D xsi:type="xsd:double"&gt;52.21&lt;/D&gt;&lt;D xsi:type="xsd:double"&gt;53.05&lt;/D&gt;&lt;D xsi:type="xsd:double"&gt;52.03&lt;/D&gt;&lt;D xsi:type="xsd:double"&gt;51.91&lt;/D&gt;&lt;D xsi:type="xsd:double"&gt;52.52&lt;/D&gt;&lt;D xsi:type="xsd:double"&gt;51.43&lt;/D&gt;&lt;D xsi:type="xsd:double"&gt;51.45&lt;/D&gt;&lt;D xsi:type="xsd:double"&gt;51.61&lt;/D&gt;&lt;D xsi:type="xsd:double"&gt;51.08&lt;/D&gt;&lt;D xsi:type="xsd:double"&gt;51.24&lt;/D&gt;&lt;D xsi:type="xsd:double"&gt;51.09&lt;/D&gt;&lt;D xsi:type="xsd:double"&gt;50.22&lt;/D&gt;&lt;D xsi:type="xsd:double"&gt;50.41&lt;/D&gt;&lt;D xsi:type="xsd:double"&gt;50.19&lt;/D&gt;&lt;D xsi:type="xsd:double"&gt;50.64&lt;/D&gt;&lt;D xsi:type="xsd:double"&gt;49.85&lt;/D&gt;&lt;D xsi:type="xsd:double"&gt;50.23&lt;/D&gt;&lt;D xsi:type="xsd:double"&gt;50.71&lt;/D&gt;&lt;D xsi:type="xsd:double"&gt;50.44&lt;/D&gt;&lt;D xsi:type="xsd:double"&gt;50.19&lt;/D&gt;&lt;D xsi:type="xsd:double"&gt;49.27&lt;/D&gt;&lt;D xsi:type="xsd:double"&gt;49.52&lt;/D&gt;&lt;D xsi:type="xsd:double"&gt;49.14&lt;/D&gt;&lt;D xsi:type="xsd:double"&gt;49.09&lt;/D&gt;&lt;D xsi:type="xsd:double"&gt;48.38&lt;/D&gt;&lt;D xsi:type="xsd:double"&gt;47.96&lt;/D&gt;&lt;D xsi:type="xsd:double"&gt;47.55&lt;/D&gt;&lt;D xsi:type="xsd:double"&gt;48.16&lt;/D&gt;&lt;D xsi:type="xsd:double"&gt;47.6&lt;/D&gt;&lt;D xsi:type="xsd:double"&gt;47.9&lt;/D&gt;&lt;D xsi:type="xsd:double"&gt;47.43&lt;/D&gt;&lt;D xsi:type="xsd:double"&gt;47.1&lt;/D&gt;&lt;D xsi:type="xsd:double"&gt;47.22&lt;/D&gt;&lt;D xsi:type="xsd:double"&gt;45.62&lt;/D&gt;&lt;D xsi:type="xsd:double"&gt;43.94&lt;/D&gt;&lt;D xsi:type="xsd:double"&gt;44.27&lt;/D&gt;&lt;D xsi:type="xsd:double"&gt;40.54&lt;/D&gt;&lt;D xsi:type="xsd:double"&gt;40.77&lt;/D&gt;&lt;D xsi:type="xsd:double"&gt;41.29&lt;/D&gt;&lt;D xsi:type="xsd:double"&gt;44.88&lt;/D&gt;&lt;D xsi:type="xsd:double"&gt;46.65&lt;/D&gt;&lt;D xsi:type="xsd:double"&gt;48.1&lt;/D&gt;&lt;D xsi:type="xsd:double"&gt;48.13&lt;/D&gt;&lt;D xsi:type="xsd:double"&gt;47.6&lt;/D&gt;&lt;D xsi:type="xsd:double"&gt;48.21&lt;/D&gt;&lt;D xsi:type="xsd:double"&gt;48.16&lt;/D&gt;&lt;D xsi:type="xsd:double"&gt;47.93&lt;/D&gt;&lt;D xsi:type="xsd:double"&gt;47.71&lt;/D&gt;&lt;D xsi:type="xsd:double"&gt;47.6&lt;/D&gt;&lt;D xsi:type="xsd:double"&gt;48.03&lt;/D&gt;&lt;D xsi:type="xsd:double"&gt;48.77&lt;/D&gt;&lt;D xsi:type="xsd:double"&gt;47.69&lt;/D&gt;&lt;D xsi:type="xsd:double"&gt;47.74&lt;/D&gt;&lt;D xsi:type="xsd:double"&gt;47&lt;/D&gt;&lt;D xsi:type="xsd:double"&gt;45.86&lt;/D&gt;&lt;D xsi:type="xsd:double"&gt;45.97&lt;/D&gt;&lt;D xsi:type="xsd:double"&gt;46.31&lt;/D&gt;&lt;D xsi:type="xsd:double"&gt;45.77&lt;/D&gt;&lt;D xsi:type="xsd:double"&gt;46.84&lt;/D&gt;&lt;D xsi:type="xsd:double"&gt;46.57&lt;/D&gt;&lt;D xsi:type="xsd:double"&gt;46.39&lt;/D&gt;&lt;D xsi:type="xsd:double"&gt;45.07&lt;/D&gt;&lt;D xsi:type="xsd:double"&gt;44.54&lt;/D&gt;&lt;D xsi:type="xsd:double"&gt;44.4&lt;/D&gt;&lt;D xsi:type="xsd:double"&gt;45.21&lt;/D&gt;&lt;D xsi:type="xsd:double"&gt;46.1&lt;/D&gt;&lt;D xsi:type="xsd:double"&gt;46.13&lt;/D&gt;&lt;D xsi:type="xsd:double"&gt;46.06&lt;/D&gt;&lt;D xsi:type="xsd:double"&gt;46.58&lt;/D&gt;&lt;D xsi:type="xsd:double"&gt;46.83&lt;/D&gt;&lt;D xsi:type="xsd:double"&gt;46.22&lt;/D&gt;&lt;D xsi:type="xsd:double"&gt;46.73&lt;/D&gt;&lt;D xsi:type="xsd:double"&gt;46.21&lt;/D&gt;&lt;D xsi:type="xsd:double"&gt;46.08&lt;/D&gt;&lt;D xsi:type="xsd:double"&gt;45.88&lt;/D&gt;&lt;D xsi:type="xsd:double"&gt;45.66&lt;/D&gt;&lt;D xsi:type="xsd:double"&gt;46.05&lt;/D&gt;&lt;D xsi:type="xsd:double"&gt;45.43&lt;/D&gt;&lt;D xsi:type="xsd:double"&gt;45.61&lt;/D&gt;&lt;D xsi:type="xsd:double"&gt;44.84&lt;/D&gt;&lt;D xsi:type="xsd:double"&gt;44.63&lt;/D&gt;&lt;D xsi:type="xsd:double"&gt;43.76&lt;/D&gt;&lt;D xsi:type="xsd:double"&gt;43.75&lt;/D&gt;&lt;D xsi:type="xsd:double"&gt;44.61&lt;/D&gt;&lt;D xsi:type="xsd:double"&gt;43.68&lt;/D&gt;&lt;D xsi:type="xsd:double"&gt;43.16&lt;/D&gt;&lt;D xsi:type="xsd:double"&gt;42.71&lt;/D&gt;&lt;D xsi:type="xsd:double"&gt;43.38&lt;/D&gt;&lt;D xsi:type="xsd:double"&gt;43.14&lt;/D&gt;&lt;D xsi:type="xsd:double"&gt;43.37&lt;/D&gt;&lt;D xsi:type="xsd:double"&gt;43.55&lt;/D&gt;&lt;D xsi:type="xsd:double"&gt;42.67&lt;/D&gt;&lt;D xsi:type="xsd:double"&gt;42.03&lt;/D&gt;&lt;D xsi:type="xsd:double"&gt;42.42&lt;/D&gt;&lt;D xsi:type="xsd:double"&gt;41.18&lt;/D&gt;&lt;D xsi:type="xsd:double"&gt;40.83&lt;/D&gt;&lt;D xsi:type="xsd:double"&gt;41.13&lt;/D&gt;&lt;D xsi:type="xsd:double"&gt;41.7&lt;/D&gt;&lt;D xsi:type="xsd:double"&gt;41.97&lt;/D&gt;&lt;D xsi:type="xsd:double"&gt;42.43&lt;/D&gt;&lt;D xsi:type="xsd:double"&gt;42.78&lt;/D&gt;&lt;D xsi:type="xsd:double"&gt;42.33&lt;/D&gt;&lt;D xsi:type="xsd:double"&gt;41.91&lt;/D&gt;&lt;D xsi:type="xsd:double"&gt;42.15&lt;/D&gt;&lt;D xsi:type="xsd:double"&gt;42.8&lt;/D&gt;&lt;D xsi:type="xsd:double"&gt;42.85&lt;/D&gt;&lt;D xsi:type="xsd:double"&gt;43.24&lt;/D&gt;&lt;D xsi:type="xsd:double"&gt;43.37&lt;/D&gt;&lt;D xsi:type="xsd:double"&gt;43.71&lt;/D&gt;&lt;D xsi:type="xsd:double"&gt;43.42&lt;/D&gt;&lt;D xsi:type="xsd:double"&gt;43.32&lt;/D&gt;&lt;D xsi:type="xsd:double"&gt;45.28&lt;/D&gt;&lt;D xsi:type="xsd:double"&gt;48.97&lt;/D&gt;&lt;D xsi:type="xsd:double"&gt;49.02&lt;/D&gt;&lt;D xsi:type="xsd:double"&gt;48.97&lt;/D&gt;&lt;D xsi:type="xsd:double"&gt;49.56&lt;/D&gt;&lt;D xsi:type="xsd:double"&gt;49.22&lt;/D&gt;&lt;D xsi:type="xsd:double"&gt;49.23&lt;/D&gt;&lt;D xsi:type="xsd:double"&gt;48.35&lt;/D&gt;&lt;D xsi:type="xsd:double"&gt;48.48&lt;/D&gt;&lt;D xsi:type="xsd:double"&gt;47.75&lt;/D&gt;&lt;D xsi:type="xsd:double"&gt;47.46&lt;/D&gt;&lt;D xsi:type="xsd:double"&gt;47.46&lt;/D&gt;&lt;D xsi:type="xsd:double"&gt;47.45&lt;/D&gt;&lt;D xsi:type="xsd:double"&gt;46.84&lt;/D&gt;&lt;/FQL&gt;&lt;FQL&gt;&lt;Q&gt;EWT^FG_PRICE(0,-200D)&lt;/Q&gt;&lt;R&gt;201&lt;/R&gt;&lt;C&gt;1&lt;/C&gt;&lt;D xsi:type="xsd:double"&gt;63.77&lt;/D&gt;&lt;D xsi:type="xsd:double"&gt;63.21&lt;/D&gt;&lt;D xsi:type="xsd:double"&gt;63.32&lt;/D&gt;&lt;D xsi:type="xsd:double"&gt;63.02&lt;/D&gt;&lt;D xsi:type="xsd:double"&gt;62.83&lt;/D&gt;&lt;D xsi:type="xsd:double"&gt;62.74&lt;/D&gt;&lt;D xsi:type="xsd:double"&gt;62.56&lt;/D&gt;&lt;D xsi:type="xsd:double"&gt;61.62&lt;/D&gt;&lt;D xsi:type="xsd:double"&gt;60.98&lt;/D&gt;&lt;D xsi:type="xsd:double"&gt;60.21&lt;/D&gt;&lt;D xsi:type="xsd:double"&gt;59.3&lt;/D&gt;&lt;D xsi:type="xsd:double"&gt;58.73&lt;/D&gt;&lt;D xsi:type="xsd:double"&gt;58.05&lt;/D&gt;&lt;D xsi:type="xsd:double"&gt;58.82&lt;/D&gt;&lt;D xsi:type="xsd:double"&gt;59.9&lt;/D&gt;&lt;D xsi:type="xsd:double"&gt;59.77&lt;/D&gt;&lt;D xsi:type="xsd:double"&gt;59.5&lt;/D&gt;&lt;D xsi:type="xsd:double"&gt;59.26&lt;/D&gt;&lt;D xsi:type="xsd:double"&gt;59.66&lt;/D&gt;&lt;D xsi:type="xsd:double"&gt;58.57&lt;/D&gt;&lt;D xsi:type="xsd:double"&gt;58.78&lt;/D&gt;&lt;D xsi:type="xsd:double"&gt;60.09&lt;/D&gt;&lt;D xsi:type="xsd:double"&gt;61.04&lt;/D&gt;&lt;D xsi:type="xsd:double"&gt;60.42&lt;/D&gt;&lt;D xsi:type="xsd:double"&gt;60.65&lt;/D&gt;&lt;D xsi:type="xsd:double"&gt;61.03&lt;/D&gt;&lt;D xsi:type="xsd:double"&gt;61.09&lt;/D&gt;&lt;D xsi:type="xsd:double"&gt;60.28&lt;/D&gt;&lt;D xsi:type="xsd:double"&gt;60.29&lt;/D&gt;&lt;D xsi:type="xsd:double"&gt;60.36&lt;/D&gt;&lt;D xsi:type="xsd:double"&gt;59.14&lt;/D&gt;&lt;D xsi:type="xsd:double"&gt;58.92&lt;/D&gt;&lt;D xsi:type="xsd:double"&gt;58.84&lt;/D&gt;&lt;D xsi:type="xsd:double"&gt;58.39&lt;/D&gt;&lt;D xsi:type="xsd:double"&gt;58.36&lt;/D&gt;&lt;D xsi:type="xsd:double"&gt;58.35&lt;/D&gt;&lt;D xsi:type="xsd:double"&gt;58.62&lt;/D&gt;&lt;D xsi:type="xsd:double"&gt;59.06&lt;/D&gt;&lt;D xsi:type="xsd:double"&gt;59.43&lt;/D&gt;&lt;D xsi:type="xsd:double"&gt;59.39&lt;/D&gt;&lt;D xsi:type="xsd:double"&gt;59.8&lt;/D&gt;&lt;D xsi:type="xsd:double"&gt;58.72&lt;/D&gt;&lt;D xsi:type="xsd:double"&gt;59.36&lt;/D&gt;&lt;D xsi:type="xsd:double"&gt;59.24&lt;/D&gt;&lt;D xsi:type="xsd:double"&gt;59.48&lt;/D&gt;&lt;D xsi:type="xsd:double"&gt;58.98&lt;/D&gt;&lt;D xsi:type="xsd:double"&gt;58.27&lt;/D&gt;&lt;D xsi:type="xsd:double"&gt;57.81&lt;/D&gt;&lt;D xsi:type="xsd:double"&gt;58.3&lt;/D&gt;&lt;D xsi:type="xsd:double"&gt;58.38&lt;/D&gt;&lt;D xsi:type="xsd:double"&gt;58.03&lt;/D&gt;&lt;D xsi:type="xsd:double"&gt;57.66&lt;/D&gt;&lt;D xsi:type="xsd:double"&gt;57.63&lt;/D&gt;&lt;D xsi:type="xsd:double"&gt;59.44&lt;/D&gt;&lt;D xsi:type="xsd:double"&gt;58.75&lt;/D&gt;&lt;D xsi:type="xsd:double"&gt;57.58&lt;/D&gt;&lt;D xsi:type="xsd:double"&gt;57.4&lt;/D&gt;&lt;D xsi:type="xsd:double"&gt;57.85&lt;/D&gt;&lt;D xsi:type="xsd:double"&gt;57.85&lt;/D&gt;&lt;D xsi:type="xsd:double"&gt;57.31&lt;/D&gt;&lt;D xsi:type="xsd:double"&gt;56.82&lt;/D&gt;&lt;D xsi:type="xsd:double"&gt;55.18&lt;/D&gt;&lt;D xsi:type="xsd:double"&gt;54.84&lt;/D&gt;&lt;D xsi:type="xsd:double"&gt;56.03&lt;/D&gt;&lt;D xsi:type="xsd:double"&gt;55.65&lt;/D&gt;&lt;D xsi:type="xsd:double"&gt;56.46&lt;/D&gt;&lt;D xsi:type="xsd:double"&gt;55.85&lt;/D&gt;&lt;D xsi:type="xsd:double"&gt;56.74&lt;/D&gt;&lt;D xsi:type="xsd:double"&gt;55.83&lt;/D&gt;&lt;D xsi:type="xsd:double"&gt;55.8&lt;/D&gt;&lt;D xsi:type="xsd:double"&gt;54.71&lt;/D&gt;&lt;D xsi:type="xsd:double"&gt;54.11&lt;/D&gt;&lt;D xsi:type="xsd:double"&gt;53.74&lt;/D&gt;&lt;D xsi:type="xsd:double"&gt;53.96&lt;/D&gt;&lt;D xsi:type="xsd:double"&gt;53.15&lt;/D&gt;&lt;D xsi:type="xsd:double"&gt;52.84&lt;/D&gt;&lt;D xsi:type="xsd:double"&gt;52.38&lt;/D&gt;&lt;D xsi:type="xsd:double"&gt;52.87&lt;/D&gt;&lt;D xsi:type="xsd:double"&gt;53.26&lt;/D&gt;&lt;D xsi:type="xsd:double"&gt;53.58&lt;/D&gt;&lt;D xsi:type="xsd:double"&gt;53.52&lt;/D&gt;&lt;D xsi:type="xsd:double"&gt;53.7&lt;/D&gt;&lt;D xsi:type="xsd:double"&gt;53.72&lt;/D&gt;&lt;D xsi:type="xsd:double"&gt;53.48&lt;/D&gt;&lt;D xsi:type="xsd:double"&gt;53.82&lt;/D&gt;&lt;D xsi:type="xsd:double"&gt;54.01&lt;/D&gt;&lt;D xsi:type="xsd:double"&gt;53.99&lt;/D&gt;&lt;D xsi:type="xsd:double"&gt;53.77&lt;/D&gt;&lt;D xsi:type="xsd:double"&gt;53.28&lt;/D&gt;&lt;D xsi:type="xsd:double"&gt;52.95&lt;/D&gt;&lt;D xsi:type="xsd:double"&gt;51.75&lt;/D&gt;&lt;D xsi:type="xsd:double"&gt;51.16&lt;/D&gt;&lt;D xsi:type="xsd:double"&gt;51&lt;/D&gt;&lt;D xsi:type="xsd:double"&gt;51.56&lt;/D&gt;&lt;D xsi:type="xsd:double"&gt;52.96&lt;/D&gt;&lt;D xsi:type="xsd:double"&gt;50.95&lt;/D&gt;&lt;D xsi:type="xsd:double"&gt;47.82&lt;/D&gt;&lt;D xsi:type="xsd:double"&gt;47.48&lt;/D&gt;&lt;D xsi:type="xsd:double"&gt;47.15&lt;/D&gt;&lt;D xsi:type="xsd:double"&gt;46.47&lt;/D&gt;&lt;D xsi:type="xsd:double"&gt;46.34&lt;/D&gt;&lt;D xsi:type="xsd:double"&gt;46.18&lt;/D&gt;&lt;D xsi:type="xsd:double"&gt;45.5&lt;/D&gt;&lt;D xsi:type="xsd:double"&gt;44.33&lt;/D&gt;&lt;D xsi:type="xsd:double"&gt;44.22&lt;/D&gt;&lt;D xsi:type="xsd:double"&gt;44.88&lt;/D&gt;&lt;D xsi:type="xsd:double"&gt;44.99&lt;/D&gt;&lt;D xsi:type="xsd:double"&gt;46.05&lt;/D&gt;&lt;D xsi:type="xsd:double"&gt;45.77&lt;/D&gt;&lt;D xsi:type="xsd:double"&gt;45.62&lt;/D&gt;&lt;D xsi:type="xsd:double"&gt;43.32&lt;/D&gt;&lt;D xsi:type="xsd:double"&gt;44.79&lt;/D&gt;&lt;D xsi:type="xsd:double"&gt;40.95&lt;/D&gt;&lt;D xsi:type="xsd:double"&gt;42.03&lt;/D&gt;&lt;D xsi:type="xsd:double"&gt;43.82&lt;/D&gt;&lt;D xsi:type="xsd:double"&gt;46.05&lt;/D&gt;&lt;D xsi:type="xsd:double"&gt;48.48&lt;/D&gt;&lt;D xsi:type="xsd:double"&gt;48.2&lt;/D&gt;&lt;D xsi:type="xsd:double"&gt;47.48&lt;/D&gt;&lt;D xsi:type="xsd:double"&gt;47.82&lt;/D&gt;&lt;D xsi:type="xsd:double"&gt;49.2&lt;/D&gt;&lt;D xsi:type="xsd:double"&gt;49.51&lt;/D&gt;&lt;D xsi:type="xsd:double"&gt;50.46&lt;/D&gt;&lt;D xsi:type="xsd:double"&gt;50.38&lt;/D&gt;&lt;D xsi:type="xsd:double"&gt;50.22&lt;/D&gt;&lt;D xsi:type="xsd:double"&gt;50.28&lt;/D&gt;&lt;D xsi:type="xsd:double"&gt;50.14&lt;/D&gt;&lt;D xsi:type="xsd:double"&gt;50.2&lt;/D&gt;&lt;D xsi:type="xsd:double"&gt;50.71&lt;/D&gt;&lt;D xsi:type="xsd:double"&gt;50.27&lt;/D&gt;&lt;D xsi:type="xsd:double"&gt;49.63&lt;/D&gt;&lt;D xsi:type="xsd:double"&gt;50.67&lt;/D&gt;&lt;D xsi:type="xsd:double"&gt;49.98&lt;/D&gt;&lt;D xsi:type="xsd:double"&gt;49.89&lt;/D&gt;&lt;D xsi:type="xsd:double"&gt;51.23&lt;/D&gt;&lt;D xsi:type="xsd:double"&gt;50.79&lt;/D&gt;&lt;D xsi:type="xsd:double"&gt;52.07&lt;/D&gt;&lt;D xsi:type="xsd:double"&gt;51.04&lt;/D&gt;&lt;D xsi:type="xsd:double"&gt;50.25&lt;/D&gt;&lt;D xsi:type="xsd:double"&gt;50.81&lt;/D&gt;&lt;D xsi:type="xsd:double"&gt;50.83&lt;/D&gt;&lt;D xsi:type="xsd:double"&gt;53.08&lt;/D&gt;&lt;D xsi:type="xsd:double"&gt;52.37&lt;/D&gt;&lt;D xsi:type="xsd:double"&gt;52.57&lt;/D&gt;&lt;D xsi:type="xsd:double"&gt;52.95&lt;/D&gt;&lt;D xsi:type="xsd:double"&gt;53.17&lt;/D&gt;&lt;D xsi:type="xsd:double"&gt;53.11&lt;/D&gt;&lt;D xsi:type="xsd:double"&gt;53.17&lt;/D&gt;&lt;D xsi:type="xsd:double"&gt;52.75&lt;/D&gt;&lt;D xsi:type="xsd:double"&gt;52.87&lt;/D&gt;&lt;D xsi:type="xsd:double"&gt;52.35&lt;/D&gt;&lt;D xsi:type="xsd:double"&gt;52.52&lt;/D&gt;&lt;D xsi:type="xsd:double"&gt;52.52&lt;/D&gt;&lt;D xsi:type="xsd:double"&gt;52.01&lt;/D&gt;&lt;D xsi:type="xsd:double"&gt;52.26&lt;/D&gt;&lt;D xsi:type="xsd:double"&gt;52.13&lt;/D&gt;&lt;D xsi:type="xsd:double"&gt;51.76&lt;/D&gt;&lt;D xsi:type="xsd:double"&gt;51.01&lt;/D&gt;&lt;D xsi:type="xsd:double"&gt;51.45&lt;/D&gt;&lt;D xsi:type="xsd:double"&gt;51.67&lt;/D&gt;&lt;D xsi:type="xsd:double"&gt;51.08&lt;/D&gt;&lt;D xsi:type="xsd:double"&gt;51.18&lt;/D&gt;&lt;D xsi:type="xsd:double"&gt;50.43&lt;/D&gt;&lt;D xsi:type="xsd:double"&gt;53.43&lt;/D&gt;&lt;D xsi:type="xsd:double"&gt;53.59&lt;/D&gt;&lt;D xsi:type="xsd:double"&gt;53.35&lt;/D&gt;&lt;D xsi:type="xsd:double"&gt;53.11&lt;/D&gt;&lt;D xsi:type="xsd:double"&gt;52.03&lt;/D&gt;&lt;D xsi:type="xsd:double"&gt;51.98&lt;/D&gt;&lt;D xsi:type="xsd:double"&gt;51.53&lt;/D&gt;&lt;D xsi:type="xsd:double"&gt;50.98&lt;/D&gt;&lt;D xsi:type="xsd:double"&gt;50.27&lt;/D&gt;&lt;D xsi:type="xsd:double"&gt;51.14&lt;/D&gt;&lt;D xsi:type="xsd:double"&gt;52.49&lt;/D&gt;&lt;D xsi:type="xsd:double"&gt;53.09&lt;/D&gt;&lt;D xsi:type="xsd:double"&gt;53.82&lt;/D&gt;&lt;D xsi:type="xsd:double"&gt;52.23&lt;/D&gt;&lt;D xsi:type="xsd:double"&gt;51.34&lt;/D&gt;&lt;D xsi:type="xsd:double"&gt;51.76&lt;/D&gt;&lt;D xsi:type="xsd:double"&gt;51.97&lt;/D&gt;&lt;D xsi:type="xsd:double"&gt;52.55&lt;/D&gt;&lt;D xsi:type="xsd:double"&gt;52.63&lt;/D&gt;&lt;D xsi:type="xsd:double"&gt;53.11&lt;/D&gt;&lt;D xsi:type="xsd:double"&gt;53.19&lt;/D&gt;&lt;D xsi:type="xsd:double"&gt;52.22&lt;/D&gt;&lt;D xsi:type="xsd:double"&gt;51.85&lt;/D&gt;&lt;D xsi:type="xsd:double"&gt;51.43&lt;/D&gt;&lt;D xsi:type="xsd:double"&gt;52.56&lt;/D&gt;&lt;D xsi:type="xsd:double"&gt;54.46&lt;/D&gt;&lt;D xsi:type="xsd:double"&gt;54.65&lt;/D&gt;&lt;D xsi:type="xsd:double"&gt;54.06&lt;/D&gt;&lt;D xsi:type="xsd:double"&gt;54.44&lt;/D&gt;&lt;D xsi:type="xsd:double"&gt;53.93&lt;/D&gt;&lt;D xsi:type="xsd:double"&gt;54.91&lt;/D&gt;&lt;D xsi:type="xsd:double"&gt;54.85&lt;/D&gt;&lt;D xsi:type="xsd:double"&gt;55.11&lt;/D&gt;&lt;D xsi:type="xsd:double"&gt;55.01&lt;/D&gt;&lt;D xsi:type="xsd:double"&gt;54.4&lt;/D&gt;&lt;D xsi:type="xsd:double"&gt;54.19&lt;/D&gt;&lt;D xsi:type="xsd:double"&gt;53.15&lt;/D&gt;&lt;D xsi:type="xsd:double"&gt;52.69&lt;/D&gt;&lt;/FQL&gt;&lt;FQL&gt;&lt;Q&gt;EPHE^FG_PRICE(0,-200D)&lt;/Q&gt;&lt;R&gt;201&lt;/R&gt;&lt;C&gt;1&lt;/C&gt;&lt;D xsi:type="xsd:double"&gt;26.46&lt;/D&gt;&lt;D xsi:type="xsd:double"&gt;26.55&lt;/D&gt;&lt;D xsi:type="xsd:double"&gt;26.22&lt;/D&gt;&lt;D xsi:type="xsd:double"&gt;25.71&lt;/D&gt;&lt;D xsi:type="xsd:double"&gt;25.8&lt;/D&gt;&lt;D xsi:type="xsd:double"&gt;26&lt;/D&gt;&lt;D xsi:type="xsd:double"&gt;25.92&lt;/D&gt;&lt;D xsi:type="xsd:double"&gt;26.09&lt;/D&gt;&lt;D xsi:type="xsd:double"&gt;26.09&lt;/D&gt;&lt;D xsi:type="xsd:double"&gt;26.06&lt;/D&gt;&lt;D xsi:type="xsd:double"&gt;25.78&lt;/D&gt;&lt;D xsi:type="xsd:double"&gt;25.58&lt;/D&gt;&lt;D xsi:type="xsd:double"&gt;25.68&lt;/D&gt;&lt;D xsi:type="xsd:double"&gt;26.15&lt;/D&gt;&lt;D xsi:type="xsd:double"&gt;26.39&lt;/D&gt;&lt;D xsi:type="xsd:double"&gt;26.56&lt;/D&gt;&lt;D xsi:type="xsd:double"&gt;26.12&lt;/D&gt;&lt;D xsi:type="xsd:double"&gt;26.69&lt;/D&gt;&lt;D xsi:type="xsd:double"&gt;26.63&lt;/D&gt;&lt;D xsi:type="xsd:double"&gt;26.15&lt;/D&gt;&lt;D xsi:type="xsd:double"&gt;26.35&lt;/D&gt;&lt;D xsi:type="xsd:double"&gt;26.25&lt;/D&gt;&lt;D xsi:type="xsd:double"&gt;26.34&lt;/D&gt;&lt;D xsi:type="xsd:double"&gt;26.39&lt;/D&gt;&lt;D xsi:type="xsd:double"&gt;26.28&lt;/D&gt;&lt;D xsi:type="xsd:double"&gt;26.72&lt;/D&gt;&lt;D xsi:type="xsd:double"&gt;26.55&lt;/D&gt;&lt;D xsi:type="xsd:double"&gt;26.19&lt;/D&gt;&lt;D xsi:type="xsd:double"&gt;26.63&lt;/D&gt;&lt;D xsi:type="xsd:double"&gt;26.49&lt;/D&gt;&lt;D xsi:type="xsd:double"&gt;26.41&lt;/D&gt;&lt;D xsi:type="xsd:double"&gt;26.16&lt;/D&gt;&lt;D xsi:type="xsd:double"&gt;26.35&lt;/D&gt;&lt;D xsi:type="xsd:double"&gt;25.78&lt;/D&gt;&lt;D xsi:type="xsd:double"&gt;25.42&lt;/D&gt;&lt;D xsi:type="xsd:double"&gt;26.175&lt;/D&gt;&lt;D xsi:type="xsd:double"&gt;26.37&lt;/D&gt;&lt;D xsi:type="xsd:double"&gt;26.55&lt;/D&gt;&lt;D xsi:type="xsd:double"&gt;26.7522&lt;/D&gt;&lt;D xsi:type="xsd:double"&gt;27&lt;/D&gt;&lt;D xsi:type="xsd:double"&gt;27.09&lt;/D&gt;&lt;D xsi:type="xsd:double"&gt;26.52&lt;/D&gt;&lt;D xsi:type="xsd:double"&gt;26.34&lt;/D&gt;&lt;D xsi:type="xsd:double"&gt;26.11&lt;/D&gt;&lt;D xsi:type="xsd:double"&gt;26.08&lt;/D&gt;&lt;D xsi:type="xsd:double"&gt;26.35&lt;/D&gt;&lt;D xsi:type="xsd:double"&gt;26.96&lt;/D&gt;&lt;D xsi:type="xsd:double"&gt;27.36&lt;/D&gt;&lt;D xsi:type="xsd:double"&gt;27.13&lt;/D&gt;&lt;D xsi:type="xsd:double"&gt;27.19&lt;/D&gt;&lt;D xsi:type="xsd:double"&gt;27.15&lt;/D&gt;&lt;D xsi:type="xsd:double"&gt;26.78&lt;/D&gt;&lt;D xsi:type="xsd:double"&gt;26.72&lt;/D&gt;&lt;D xsi:type="xsd:double"&gt;27.08&lt;/D&gt;&lt;D xsi:type="xsd:double"&gt;27&lt;/D&gt;&lt;D xsi:type="xsd:double"&gt;27.14&lt;/D&gt;&lt;D xsi:type="xsd:double"&gt;27.12&lt;/D&gt;&lt;D xsi:type="xsd:double"&gt;27.23&lt;/D&gt;&lt;D xsi:type="xsd:double"&gt;26.85&lt;/D&gt;&lt;D xsi:type="xsd:double"&gt;26.81&lt;/D&gt;&lt;D xsi:type="xsd:double"&gt;26.61&lt;/D&gt;&lt;D xsi:type="xsd:double"&gt;25.96&lt;/D&gt;&lt;D xsi:type="xsd:double"&gt;26.5&lt;/D&gt;&lt;D xsi:type="xsd:double"&gt;26.7&lt;/D&gt;&lt;D xsi:type="xsd:double"&gt;26.98&lt;/D&gt;&lt;D xsi:type="xsd:double"&gt;27.35&lt;/D&gt;&lt;D xsi:type="xsd:double"&gt;27.66&lt;/D&gt;&lt;D xsi:type="xsd:double"&gt;28.08&lt;/D&gt;&lt;D xsi:type="xsd:double"&gt;27.93&lt;/D&gt;&lt;D xsi:type="xsd:double"&gt;27.82&lt;/D&gt;&lt;D xsi:type="xsd:double"&gt;28.12&lt;/D&gt;&lt;D xsi:type="xsd:double"&gt;27.95&lt;/D&gt;&lt;D xsi:type="xsd:double"&gt;27.96&lt;/D&gt;&lt;D xsi:type="xsd:double"&gt;27.66&lt;/D&gt;&lt;D xsi:type="xsd:double"&gt;27.78&lt;/D&gt;&lt;D xsi:type="xsd:double"&gt;27.6&lt;/D&gt;&lt;D xsi:type="xsd:double"&gt;27.24&lt;/D&gt;&lt;D xsi:type="xsd:double"&gt;27.84&lt;/D&gt;&lt;D xsi:type="xsd:double"&gt;27.93&lt;/D&gt;&lt;D xsi:type="xsd:double"&gt;27.78&lt;/D&gt;&lt;D xsi:type="xsd:double"&gt;27.81&lt;/D&gt;&lt;D xsi:type="xsd:double"&gt;27.27&lt;/D&gt;&lt;D xsi:type="xsd:double"&gt;27.46&lt;/D&gt;&lt;D xsi:type="xsd:double"&gt;27.36&lt;/D&gt;&lt;D xsi:type="xsd:double"&gt;27.9&lt;/D&gt;&lt;D xsi:type="xsd:double"&gt;27.69&lt;/D&gt;&lt;D xsi:type="xsd:double"&gt;27.62&lt;/D&gt;&lt;D xsi:type="xsd:double"&gt;28.01&lt;/D&gt;&lt;D xsi:type="xsd:double"&gt;28.06&lt;/D&gt;&lt;D xsi:type="xsd:double"&gt;27.75&lt;/D&gt;&lt;D xsi:type="xsd:double"&gt;27.62&lt;/D&gt;&lt;D xsi:type="xsd:double"&gt;27.16&lt;/D&gt;&lt;D xsi:type="xsd:double"&gt;27.56&lt;/D&gt;&lt;D xsi:type="xsd:double"&gt;27.35&lt;/D&gt;&lt;D xsi:type="xsd:double"&gt;27.03&lt;/D&gt;&lt;D xsi:type="xsd:double"&gt;27.27&lt;/D&gt;&lt;D xsi:type="xsd:double"&gt;26.86&lt;/D&gt;&lt;D xsi:type="xsd:double"&gt;26.89&lt;/D&gt;&lt;D xsi:type="xsd:double"&gt;26.41&lt;/D&gt;&lt;D xsi:type="xsd:double"&gt;26.18&lt;/D&gt;&lt;D xsi:type="xsd:double"&gt;26.26&lt;/D&gt;&lt;D xsi:type="xsd:double"&gt;25.96&lt;/D&gt;&lt;D xsi:type="xsd:double"&gt;25.59&lt;/D&gt;&lt;D xsi:type="xsd:double"&gt;25.55&lt;/D&gt;&lt;D xsi:type="xsd:double"&gt;25.17&lt;/D&gt;&lt;D xsi:type="xsd:double"&gt;25.3019&lt;/D&gt;&lt;D xsi:type="xsd:double"&gt;25.25&lt;/D&gt;&lt;D xsi:type="xsd:double"&gt;25.4141&lt;/D&gt;&lt;D xsi:type="xsd:double"&gt;25.19&lt;/D&gt;&lt;D xsi:type="xsd:double"&gt;24.96&lt;/D&gt;&lt;D xsi:type="xsd:double"&gt;24.18&lt;/D&gt;&lt;D xsi:type="xsd:double"&gt;25.16&lt;/D&gt;&lt;D xsi:type="xsd:double"&gt;24.13&lt;/D&gt;&lt;D xsi:type="xsd:double"&gt;24.14&lt;/D&gt;&lt;D xsi:type="xsd:double"&gt;23.83&lt;/D&gt;&lt;D xsi:type="xsd:double"&gt;25.04&lt;/D&gt;&lt;D xsi:type="xsd:double"&gt;25.56&lt;/D&gt;&lt;D xsi:type="xsd:double"&gt;25.26&lt;/D&gt;&lt;D xsi:type="xsd:double"&gt;25.3&lt;/D&gt;&lt;D xsi:type="xsd:double"&gt;24.98&lt;/D&gt;&lt;D xsi:type="xsd:double"&gt;25.1&lt;/D&gt;&lt;D xsi:type="xsd:double"&gt;25.022&lt;/D&gt;&lt;D xsi:type="xsd:double"&gt;25.2&lt;/D&gt;&lt;D xsi:type="xsd:double"&gt;25.43&lt;/D&gt;&lt;D xsi:type="xsd:double"&gt;25.79&lt;/D&gt;&lt;D xsi:type="xsd:double"&gt;25.91&lt;/D&gt;&lt;D xsi:type="xsd:double"&gt;25.87&lt;/D&gt;&lt;D xsi:type="xsd:double"&gt;25.67&lt;/D&gt;&lt;D xsi:type="xsd:double"&gt;26&lt;/D&gt;&lt;D xsi:type="xsd:double"&gt;25.785&lt;/D&gt;&lt;D xsi:type="xsd:double"&gt;25.38&lt;/D&gt;&lt;D xsi:type="xsd:double"&gt;25.08&lt;/D&gt;&lt;D xsi:type="xsd:double"&gt;25.07&lt;/D&gt;&lt;D xsi:type="xsd:double"&gt;25.47&lt;/D&gt;&lt;D xsi:type="xsd:double"&gt;25.36&lt;/D&gt;&lt;D xsi:type="xsd:double"&gt;25.14&lt;/D&gt;&lt;D xsi:type="xsd:double"&gt;24.71&lt;/D&gt;&lt;D xsi:type="xsd:double"&gt;24.25&lt;/D&gt;&lt;D xsi:type="xsd:double"&gt;24.05&lt;/D&gt;&lt;D xsi:type="xsd:double"&gt;24&lt;/D&gt;&lt;D xsi:type="xsd:double"&gt;24.3&lt;/D&gt;&lt;D xsi:type="xsd:double"&gt;24.46&lt;/D&gt;&lt;D xsi:type="xsd:double"&gt;24.17&lt;/D&gt;&lt;D xsi:type="xsd:double"&gt;24.33&lt;/D&gt;&lt;D xsi:type="xsd:double"&gt;24.41&lt;/D&gt;&lt;D xsi:type="xsd:double"&gt;24.36&lt;/D&gt;&lt;D xsi:type="xsd:double"&gt;24.37&lt;/D&gt;&lt;D xsi:type="xsd:double"&gt;24.3&lt;/D&gt;&lt;D xsi:type="xsd:double"&gt;24.29&lt;/D&gt;&lt;D xsi:type="xsd:double"&gt;24.36&lt;/D&gt;&lt;D xsi:type="xsd:double"&gt;23.82&lt;/D&gt;&lt;D xsi:type="xsd:double"&gt;23.8&lt;/D&gt;&lt;D xsi:type="xsd:double"&gt;24.1&lt;/D&gt;&lt;D xsi:type="xsd:double"&gt;24.36&lt;/D&gt;&lt;D xsi:type="xsd:double"&gt;24.73&lt;/D&gt;&lt;D xsi:type="xsd:double"&gt;24.83&lt;/D&gt;&lt;D xsi:type="xsd:double"&gt;24.16&lt;/D&gt;&lt;D xsi:type="xsd:double"&gt;23.35&lt;/D&gt;&lt;D xsi:type="xsd:double"&gt;23.32&lt;/D&gt;&lt;D xsi:type="xsd:double"&gt;23.72&lt;/D&gt;&lt;D xsi:type="xsd:double"&gt;23.88&lt;/D&gt;&lt;D xsi:type="xsd:double"&gt;23.98&lt;/D&gt;&lt;D xsi:type="xsd:double"&gt;24.01&lt;/D&gt;&lt;D xsi:type="xsd:double"&gt;24.51&lt;/D&gt;&lt;D xsi:type="xsd:double"&gt;24.68&lt;/D&gt;&lt;D xsi:type="xsd:double"&gt;24.64&lt;/D&gt;&lt;D xsi:type="xsd:double"&gt;24.79&lt;/D&gt;&lt;D xsi:type="xsd:double"&gt;24.75&lt;/D&gt;&lt;D xsi:type="xsd:double"&gt;24.58&lt;/D&gt;&lt;D xsi:type="xsd:double"&gt;24.68&lt;/D&gt;&lt;D xsi:type="xsd:double"&gt;24.32&lt;/D&gt;&lt;D xsi:type="xsd:double"&gt;24.6&lt;/D&gt;&lt;D xsi:type="xsd:double"&gt;24.78&lt;/D&gt;&lt;D xsi:type="xsd:double"&gt;24.86&lt;/D&gt;&lt;D xsi:type="xsd:double"&gt;25.3&lt;/D&gt;&lt;D xsi:type="xsd:double"&gt;25.79&lt;/D&gt;&lt;D xsi:type="xsd:double"&gt;25.69&lt;/D&gt;&lt;D xsi:type="xsd:double"&gt;25.3&lt;/D&gt;&lt;D xsi:type="xsd:double"&gt;25.03&lt;/D&gt;&lt;D xsi:type="xsd:double"&gt;24.98&lt;/D&gt;&lt;D xsi:type="xsd:double"&gt;25.2&lt;/D&gt;&lt;D xsi:type="xsd:double"&gt;25.27&lt;/D&gt;&lt;D xsi:type="xsd:double"&gt;24.94&lt;/D&gt;&lt;D xsi:type="xsd:double"&gt;24.97&lt;/D&gt;&lt;D xsi:type="xsd:double"&gt;24.77&lt;/D&gt;&lt;D xsi:type="xsd:double"&gt;24.55&lt;/D&gt;&lt;D xsi:type="xsd:double"&gt;24.38&lt;/D&gt;&lt;D xsi:type="xsd:double"&gt;24.93&lt;/D&gt;&lt;D xsi:type="xsd:double"&gt;25.53&lt;/D&gt;&lt;D xsi:type="xsd:double"&gt;25.55&lt;/D&gt;&lt;D xsi:type="xsd:double"&gt;25.72&lt;/D&gt;&lt;D xsi:type="xsd:double"&gt;25.78&lt;/D&gt;&lt;D xsi:type="xsd:double"&gt;26.04&lt;/D&gt;&lt;D xsi:type="xsd:double"&gt;26.11&lt;/D&gt;&lt;D xsi:type="xsd:double"&gt;26.2&lt;/D&gt;&lt;D xsi:type="xsd:double"&gt;26.22&lt;/D&gt;&lt;D xsi:type="xsd:double"&gt;26.25&lt;/D&gt;&lt;D xsi:type="xsd:double"&gt;26.04&lt;/D&gt;&lt;D xsi:type="xsd:double"&gt;26.01&lt;/D&gt;&lt;D xsi:type="xsd:double"&gt;25.67&lt;/D&gt;&lt;D xsi:type="xsd:double"&gt;25.77&lt;/D&gt;&lt;/FQL&gt;&lt;FQL&gt;&lt;Q&gt;CNYA^JULIAN(FG_PRICE(0,-200D).DATES)&lt;/Q&gt;&lt;R&gt;201&lt;/R&gt;&lt;C&gt;1&lt;/C&gt;&lt;D xsi:type="xsd:long"&gt;45918&lt;/D&gt;&lt;D xsi:type="xsd:long"&gt;45917&lt;/D&gt;&lt;D xsi:type="xsd:long"&gt;45916&lt;/D&gt;&lt;D xsi:type="xsd:long"&gt;45915&lt;/D&gt;&lt;D xsi:type="xsd:long"&gt;45912&lt;/D&gt;&lt;D xsi:type="xsd:long"&gt;45911&lt;/D&gt;&lt;D xsi:type="xsd:long"&gt;45910&lt;/D&gt;&lt;D xsi:type="xsd:long"&gt;45909&lt;/D&gt;&lt;D xsi:type="xsd:long"&gt;45908&lt;/D&gt;&lt;D xsi:type="xsd:long"&gt;45905&lt;/D&gt;&lt;D xsi:type="xsd:long"&gt;45904&lt;/D&gt;&lt;D xsi:type="xsd:long"&gt;45903&lt;/D&gt;&lt;D xsi:type="xsd:long"&gt;45902&lt;/D&gt;&lt;D xsi:type="xsd:long"&gt;45898&lt;/D&gt;&lt;D xsi:type="xsd:long"&gt;45897&lt;/D&gt;&lt;D xsi:type="xsd:long"&gt;45896&lt;/D&gt;&lt;D xsi:type="xsd:long"&gt;45895&lt;/D&gt;&lt;D xsi:type="xsd:long"&gt;45894&lt;/D&gt;&lt;D xsi:type="xsd:long"&gt;45891&lt;/D&gt;&lt;D xsi:type="xsd:long"&gt;45890&lt;/D&gt;&lt;D xsi:type="xsd:long"&gt;45889&lt;/D&gt;&lt;D xsi:type="xsd:long"&gt;45888&lt;/D&gt;&lt;D xsi:type="xsd:long"&gt;45887&lt;/D&gt;&lt;D xsi:type="xsd:long"&gt;45884&lt;/D&gt;&lt;D xsi:type="xsd:long"&gt;45883&lt;/D&gt;&lt;D xsi:type="xsd:long"&gt;45882&lt;/D&gt;&lt;D xsi:type="xsd:long"&gt;45881&lt;/D&gt;&lt;D xsi:type="xsd:long"&gt;45880&lt;/D&gt;&lt;D xsi:type="xsd:long"&gt;45877&lt;/D&gt;&lt;D xsi:type="xsd:long"&gt;45876&lt;/D&gt;&lt;D xsi:type="xsd:long"&gt;45875&lt;/D&gt;&lt;D xsi:type="xsd:long"&gt;45874&lt;/D&gt;&lt;D xsi:type="xsd:long"&gt;45873&lt;/D&gt;&lt;D xsi:type="xsd:long"&gt;45870&lt;/D&gt;&lt;D xsi:type="xsd:long"&gt;45869&lt;/D&gt;&lt;D xsi:type="xsd:long"&gt;45868&lt;/D&gt;&lt;D xsi:type="xsd:long"&gt;45867&lt;/D&gt;&lt;D xsi:type="xsd:long"&gt;45866&lt;/D&gt;&lt;D xsi:type="xsd:long"&gt;45863&lt;/D&gt;&lt;D xsi:type="xsd:long"&gt;45862&lt;/D&gt;&lt;D xsi:type="xsd:long"&gt;45861&lt;/D&gt;&lt;D xsi:type="xsd:long"&gt;45860&lt;/D&gt;&lt;D xsi:type="xsd:long"&gt;45859&lt;/D&gt;&lt;D xsi:type="xsd:long"&gt;45856&lt;/D&gt;&lt;D xsi:type="xsd:long"&gt;45855&lt;/D&gt;&lt;D xsi:type="xsd:long"&gt;45854&lt;/D&gt;&lt;D xsi:type="xsd:long"&gt;45853&lt;/D&gt;&lt;D xsi:type="xsd:long"&gt;45852&lt;/D&gt;&lt;D xsi:type="xsd:long"&gt;45849&lt;/D&gt;&lt;D xsi:type="xsd:long"&gt;45848&lt;/D&gt;&lt;D xsi:type="xsd:long"&gt;45847&lt;/D&gt;&lt;D xsi:type="xsd:long"&gt;45846&lt;/D&gt;&lt;D xsi:type="xsd:long"&gt;45845&lt;/D&gt;&lt;D xsi:type="xsd:long"&gt;45841&lt;/D&gt;&lt;D xsi:type="xsd:long"&gt;45840&lt;/D&gt;&lt;D xsi:type="xsd:long"&gt;45839&lt;/D&gt;&lt;D xsi:type="xsd:long"&gt;45838&lt;/D&gt;&lt;D xsi:type="xsd:long"&gt;45835&lt;/D&gt;&lt;D xsi:type="xsd:long"&gt;45834&lt;/D&gt;&lt;D xsi:type="xsd:long"&gt;45833&lt;/D&gt;&lt;D xsi:type="xsd:long"&gt;45832&lt;/D&gt;&lt;D xsi:type="xsd:long"&gt;45831&lt;/D&gt;&lt;D xsi:type="xsd:long"&gt;45828&lt;/D&gt;&lt;D xsi:type="xsd:long"&gt;45826&lt;/D&gt;&lt;D xsi:type="xsd:long"&gt;45825&lt;/D&gt;&lt;D xsi:type="xsd:long"&gt;45824&lt;/D&gt;&lt;D xsi:type="xsd:long"&gt;45821&lt;/D&gt;&lt;D xsi:type="xsd:long"&gt;45820&lt;/D&gt;&lt;D xsi:type="xsd:long"&gt;45819&lt;/D&gt;&lt;D xsi:type="xsd:long"&gt;45818&lt;/D&gt;&lt;D xsi:type="xsd:long"&gt;45817&lt;/D&gt;&lt;D xsi:type="xsd:long"&gt;45814&lt;/D&gt;&lt;D xsi:type="xsd:long"&gt;45813&lt;/D&gt;&lt;D xsi:type="xsd:long"&gt;45812&lt;/D&gt;&lt;D xsi:type="xsd:long"&gt;45811&lt;/D&gt;&lt;D xsi:type="xsd:long"&gt;45810&lt;/D&gt;&lt;D xsi:type="xsd:long"&gt;45807&lt;/D&gt;&lt;D xsi:type="xsd:long"&gt;45806&lt;/D&gt;&lt;D xsi:type="xsd:long"&gt;45805&lt;/D&gt;&lt;D xsi:type="xsd:long"&gt;45804&lt;/D&gt;&lt;D xsi:type="xsd:long"&gt;45800&lt;/D&gt;&lt;D xsi:type="xsd:long"&gt;45799&lt;/D&gt;&lt;D xsi:type="xsd:long"&gt;45798&lt;/D&gt;&lt;D xsi:type="xsd:long"&gt;45797&lt;/D&gt;&lt;D xsi:type="xsd:long"&gt;45796&lt;/D&gt;&lt;D xsi:type="xsd:long"&gt;45793&lt;/D&gt;&lt;D xsi:type="xsd:long"&gt;45792&lt;/D&gt;&lt;D xsi:type="xsd:long"&gt;45791&lt;/D&gt;&lt;D xsi:type="xsd:long"&gt;45790&lt;/D&gt;&lt;D xsi:type="xsd:long"&gt;45789&lt;/D&gt;&lt;D xsi:type="xsd:long"&gt;45786&lt;/D&gt;&lt;D xsi:type="xsd:long"&gt;45785&lt;/D&gt;&lt;D xsi:type="xsd:long"&gt;45784&lt;/D&gt;&lt;D xsi:type="xsd:long"&gt;45783&lt;/D&gt;&lt;D xsi:type="xsd:long"&gt;45782&lt;/D&gt;&lt;D xsi:type="xsd:long"&gt;45779&lt;/D&gt;&lt;D xsi:type="xsd:long"&gt;45778&lt;/D&gt;&lt;D xsi:type="xsd:long"&gt;45777&lt;/D&gt;&lt;D xsi:type="xsd:long"&gt;45776&lt;/D&gt;&lt;D xsi:type="xsd:long"&gt;45775&lt;/D&gt;&lt;D xsi:type="xsd:long"&gt;45772&lt;/D&gt;&lt;D xsi:type="xsd:long"&gt;45771&lt;/D&gt;&lt;D xsi:type="xsd:long"&gt;45770&lt;/D&gt;&lt;D xsi:type="xsd:long"&gt;45769&lt;/D&gt;&lt;D xsi:type="xsd:long"&gt;45768&lt;/D&gt;&lt;D xsi:type="xsd:long"&gt;45764&lt;/D&gt;&lt;D xsi:type="xsd:long"&gt;45763&lt;/D&gt;&lt;D xsi:type="xsd:long"&gt;45762&lt;/D&gt;&lt;D xsi:type="xsd:long"&gt;45761&lt;/D&gt;&lt;D xsi:type="xsd:long"&gt;45758&lt;/D&gt;&lt;D xsi:type="xsd:long"&gt;45757&lt;/D&gt;&lt;D xsi:type="xsd:long"&gt;45756&lt;/D&gt;&lt;D xsi:type="xsd:long"&gt;45755&lt;/D&gt;&lt;D xsi:type="xsd:long"&gt;45754&lt;/D&gt;&lt;D xsi:type="xsd:long"&gt;45751&lt;/D&gt;&lt;D xsi:type="xsd:long"&gt;45750&lt;/D&gt;&lt;D xsi:type="xsd:long"&gt;45749&lt;/D&gt;&lt;D xsi:type="xsd:long"&gt;45748&lt;/D&gt;&lt;D xsi:type="xsd:long"&gt;45747&lt;/D&gt;&lt;D xsi:type="xsd:long"&gt;45744&lt;/D&gt;&lt;D xsi:type="xsd:long"&gt;45743&lt;/D&gt;&lt;D xsi:type="xsd:long"&gt;45742&lt;/D&gt;&lt;D xsi:type="xsd:long"&gt;45741&lt;/D&gt;&lt;D xsi:type="xsd:long"&gt;45740&lt;/D&gt;&lt;D xsi:type="xsd:long"&gt;45737&lt;/D&gt;&lt;D xsi:type="xsd:long"&gt;45736&lt;/D&gt;&lt;D xsi:type="xsd:long"&gt;45735&lt;/D&gt;&lt;D xsi:type="xsd:long"&gt;45734&lt;/D&gt;&lt;D xsi:type="xsd:long"&gt;45733&lt;/D&gt;&lt;D xsi:type="xsd:long"&gt;45730&lt;/D&gt;&lt;D xsi:type="xsd:long"&gt;45729&lt;/D&gt;&lt;D xsi:type="xsd:long"&gt;45728&lt;/D&gt;&lt;D xsi:type="xsd:long"&gt;45727&lt;/D&gt;&lt;D xsi:type="xsd:long"&gt;45726&lt;/D&gt;&lt;D xsi:type="xsd:long"&gt;45723&lt;/D&gt;&lt;D xsi:type="xsd:long"&gt;45722&lt;/D&gt;&lt;D xsi:type="xsd:long"&gt;45721&lt;/D&gt;&lt;D xsi:type="xsd:long"&gt;45720&lt;/D&gt;&lt;D xsi:type="xsd:long"&gt;45719&lt;/D&gt;&lt;D xsi:type="xsd:long"&gt;45716&lt;/D&gt;&lt;D xsi:type="xsd:long"&gt;45715&lt;/D&gt;&lt;D xsi:type="xsd:long"&gt;45714&lt;/D&gt;&lt;D xsi:type="xsd:long"&gt;45713&lt;/D&gt;&lt;D xsi:type="xsd:long"&gt;45712&lt;/D&gt;&lt;D xsi:type="xsd:long"&gt;45709&lt;/D&gt;&lt;D xsi:type="xsd:long"&gt;45708&lt;/D&gt;&lt;D xsi:type="xsd:long"&gt;45707&lt;/D&gt;&lt;D xsi:type="xsd:long"&gt;45706&lt;/D&gt;&lt;D xsi:type="xsd:long"&gt;45702&lt;/D&gt;&lt;D xsi:type="xsd:long"&gt;45701&lt;/D&gt;&lt;D xsi:type="xsd:long"&gt;45700&lt;/D&gt;&lt;D xsi:type="xsd:long"&gt;45699&lt;/D&gt;&lt;D xsi:type="xsd:long"&gt;45698&lt;/D&gt;&lt;D xsi:type="xsd:long"&gt;45695&lt;/D&gt;&lt;D xsi:type="xsd:long"&gt;45694&lt;/D&gt;&lt;D xsi:type="xsd:long"&gt;45693&lt;/D&gt;&lt;D xsi:type="xsd:long"&gt;45692&lt;/D&gt;&lt;D xsi:type="xsd:long"&gt;45691&lt;/D&gt;&lt;D xsi:type="xsd:long"&gt;45688&lt;/D&gt;&lt;D xsi:type="xsd:long"&gt;45687&lt;/D&gt;&lt;D xsi:type="xsd:long"&gt;45686&lt;/D&gt;&lt;D xsi:type="xsd:long"&gt;45685&lt;/D&gt;&lt;D xsi:type="xsd:long"&gt;45684&lt;/D&gt;&lt;D xsi:type="xsd:long"&gt;45681&lt;/D&gt;&lt;D xsi:type="xsd:long"&gt;45680&lt;/D&gt;&lt;D xsi:type="xsd:long"&gt;45679&lt;/D&gt;&lt;D xsi:type="xsd:long"&gt;45678&lt;/D&gt;&lt;D xsi:type="xsd:long"&gt;45674&lt;/D&gt;&lt;D xsi:type="xsd:long"&gt;45673&lt;/D&gt;&lt;D xsi:type="xsd:long"&gt;45672&lt;/D&gt;&lt;D xsi:type="xsd:long"&gt;45671&lt;/D&gt;&lt;D xsi:type="xsd:long"&gt;45670&lt;/D&gt;&lt;D xsi:type="xsd:long"&gt;45667&lt;/D&gt;&lt;D xsi:type="xsd:long"&gt;45665&lt;/D&gt;&lt;D xsi:type="xsd:long"&gt;45664&lt;/D&gt;&lt;D xsi:type="xsd:long"&gt;45663&lt;/D&gt;&lt;D xsi:type="xsd:long"&gt;45660&lt;/D&gt;&lt;D xsi:type="xsd:long"&gt;45659&lt;/D&gt;&lt;D xsi:type="xsd:long"&gt;45657&lt;/D&gt;&lt;D xsi:type="xsd:long"&gt;45656&lt;/D&gt;&lt;D xsi:type="xsd:long"&gt;45653&lt;/D&gt;&lt;D xsi:type="xsd:long"&gt;45652&lt;/D&gt;&lt;D xsi:type="xsd:long"&gt;45650&lt;/D&gt;&lt;D xsi:type="xsd:long"&gt;45649&lt;/D&gt;&lt;D xsi:type="xsd:long"&gt;45646&lt;/D&gt;&lt;D xsi:type="xsd:long"&gt;45645&lt;/D&gt;&lt;D xsi:type="xsd:long"&gt;45644&lt;/D&gt;&lt;D xsi:type="xsd:long"&gt;45643&lt;/D&gt;&lt;D xsi:type="xsd:long"&gt;45642&lt;/D&gt;&lt;D xsi:type="xsd:long"&gt;45639&lt;/D&gt;&lt;D xsi:type="xsd:long"&gt;45638&lt;/D&gt;&lt;D xsi:type="xsd:long"&gt;45637&lt;/D&gt;&lt;D xsi:type="xsd:long"&gt;45636&lt;/D&gt;&lt;D xsi:type="xsd:long"&gt;45635&lt;/D&gt;&lt;D xsi:type="xsd:long"&gt;45632&lt;/D&gt;&lt;D xsi:type="xsd:long"&gt;45631&lt;/D&gt;&lt;D xsi:type="xsd:long"&gt;45630&lt;/D&gt;&lt;D xsi:type="xsd:long"&gt;45629&lt;/D&gt;&lt;D xsi:type="xsd:long"&gt;45628&lt;/D&gt;&lt;D xsi:type="xsd:long"&gt;45625&lt;/D&gt;&lt;D xsi:type="xsd:long"&gt;45623&lt;/D&gt;&lt;/FQL&gt;&lt;FQL&gt;&lt;Q&gt;EWQ^FG_TOTAL_RETURNC(-5AY,0,AM)&lt;/Q&gt;&lt;R&gt;61&lt;/R&gt;&lt;C&gt;1&lt;/C&gt;&lt;D xsi:type="xsd:double"&gt;-0.37620068&lt;/D&gt;&lt;D xsi:type="xsd:double"&gt;-1.3044953&lt;/D&gt;&lt;D xsi:type="xsd:double"&gt;11.72173&lt;/D&gt;&lt;D xsi:type="xsd:double"&gt;4.218209&lt;/D&gt;&lt;D xsi:type="xsd:double"&gt;0.48033&lt;/D&gt;&lt;D xsi:type="xsd:double"&gt;2.210927&lt;/D&gt;&lt;D xsi:type="xsd:double"&gt;2.3384929&lt;/D&gt;&lt;D xsi:type="xsd:double"&gt;5.855477&lt;/D&gt;&lt;D xsi:type="xsd:double"&gt;2.8332472&lt;/D&gt;&lt;D xsi:type="xsd:double"&gt;0.95784664&lt;/D&gt;&lt;D xsi:type="xsd:double"&gt;-2.2338986&lt;/D&gt;&lt;D xsi:type="xsd:double"&gt;3.4139752&lt;/D&gt;&lt;D xsi:type="xsd:double"&gt;-1.2477219&lt;/D&gt;&lt;D xsi:type="xsd:double"&gt;1.1318684&lt;/D&gt;&lt;D xsi:type="xsd:double"&gt;4.4247866&lt;/D&gt;&lt;D xsi:type="xsd:double"&gt;-4.8668265&lt;/D&gt;&lt;D xsi:type="xsd:double"&gt;4.2811036&lt;/D&gt;&lt;D xsi:type="xsd:double"&gt;-3.150016&lt;/D&gt;&lt;D xsi:type="xsd:double"&gt;-6.158352&lt;/D&gt;&lt;D xsi:type="xsd:double"&gt;-2.5284052&lt;/D&gt;&lt;D xsi:type="xsd:double"&gt;-5.625182&lt;/D&gt;&lt;D xsi:type="xsd:double"&gt;-5.571204&lt;/D&gt;&lt;D xsi:type="xsd:double"&gt;-0.404042&lt;/D&gt;&lt;D xsi:type="xsd:double"&gt;7.978368&lt;/D&gt;&lt;D xsi:type="xsd:double"&gt;-8.046335&lt;/D&gt;&lt;D xsi:type="xsd:double"&gt;-1.9748032&lt;/D&gt;&lt;D xsi:type="xsd:double"&gt;14.102114&lt;/D&gt;&lt;D xsi:type="xsd:double"&gt;0.26904345&lt;/D&gt;&lt;D xsi:type="xsd:double"&gt;10.877514&lt;/D&gt;&lt;D xsi:type="xsd:double"&gt;3.1876922&lt;/D&gt;&lt;D xsi:type="xsd:double"&gt;-6.391472&lt;/D&gt;&lt;D xsi:type="xsd:double"&gt;12.062586&lt;/D&gt;&lt;D xsi:type="xsd:double"&gt;-1.6247749&lt;/D&gt;&lt;D xsi:type="xsd:double"&gt;1.0220051&lt;/D&gt;&lt;D xsi:type="xsd:double"&gt;2.5594115&lt;/D&gt;&lt;D xsi:type="xsd:double"&gt;-5.6786356&lt;/D&gt;&lt;D xsi:type="xsd:double"&gt;-0.72894096&lt;/D&gt;&lt;D xsi:type="xsd:double"&gt;-6.2007008&lt;/D&gt;&lt;D xsi:type="xsd:double"&gt;8.176279&lt;/D&gt;&lt;D xsi:type="xsd:double"&gt;4.5832157&lt;/D&gt;&lt;D xsi:type="xsd:double"&gt;-2.2119224&lt;/D&gt;&lt;D xsi:type="xsd:double"&gt;3.112638&lt;/D&gt;&lt;D xsi:type="xsd:double"&gt;5.525708&lt;/D&gt;&lt;D xsi:type="xsd:double"&gt;-3.490907&lt;/D&gt;&lt;D xsi:type="xsd:double"&gt;6.12911&lt;/D&gt;&lt;D xsi:type="xsd:double"&gt;-6.444001&lt;/D&gt;&lt;D xsi:type="xsd:double"&gt;0.6471634&lt;/D&gt;&lt;D xsi:type="xsd:double"&gt;-0.20576715&lt;/D&gt;&lt;D xsi:type="xsd:double"&gt;1.0309339&lt;/D&gt;&lt;D xsi:type="xsd:double"&gt;0.12755394&lt;/D&gt;&lt;D xsi:type="xsd:double"&gt;-7.286626&lt;/D&gt;&lt;D xsi:type="xsd:double"&gt;-1.7159998&lt;/D&gt;&lt;D xsi:type="xsd:double"&gt;5.042255&lt;/D&gt;&lt;D xsi:type="xsd:double"&gt;8.0450535&lt;/D&gt;&lt;D xsi:type="xsd:double"&gt;3.7726521&lt;/D&gt;&lt;D xsi:type="xsd:double"&gt;-6.1946926&lt;/D&gt;&lt;D xsi:type="xsd:double"&gt;7.725644&lt;/D&gt;&lt;D xsi:type="xsd:double"&gt;0.8571148&lt;/D&gt;&lt;D xsi:type="xsd:double"&gt;2.9997587&lt;/D&gt;&lt;D xsi:type="xsd:double"&gt;1.4678478&lt;/D&gt;&lt;D xsi:type="xsd:double"&gt;0.6659031&lt;/D&gt;&lt;/FQL&gt;&lt;FQL&gt;&lt;Q&gt;EWL^FG_TOTAL_RETURNC(-5AY,0,AM)&lt;/Q&gt;&lt;R&gt;61&lt;/R&gt;&lt;C&gt;1&lt;/C&gt;&lt;D xsi:type="xsd:double"&gt;1.9350171&lt;/D&gt;&lt;D xsi:type="xsd:double"&gt;-2.929461&lt;/D&gt;&lt;D xsi:type="xsd:double"&gt;3.2351494&lt;/D&gt;&lt;D xsi:type="xsd:double"&gt;3.679037&lt;/D&gt;&lt;D xsi:type="xsd:double"&gt;1.8280268&lt;/D&gt;&lt;D xsi:type="xsd:double"&gt;-0.79787374&lt;/D&gt;&lt;D xsi:type="xsd:double"&gt;-1.6309202&lt;/D&gt;&lt;D xsi:type="xsd:double"&gt;6.2684536&lt;/D&gt;&lt;D xsi:type="xsd:double"&gt;1.517415&lt;/D&gt;&lt;D xsi:type="xsd:double"&gt;4.2244315&lt;/D&gt;&lt;D xsi:type="xsd:double"&gt;1.049161&lt;/D&gt;&lt;D xsi:type="xsd:double"&gt;3.7255764&lt;/D&gt;&lt;D xsi:type="xsd:double"&gt;-5.0049067&lt;/D&gt;&lt;D xsi:type="xsd:double"&gt;0.45454502&lt;/D&gt;&lt;D xsi:type="xsd:double"&gt;4.9568057&lt;/D&gt;&lt;D xsi:type="xsd:double"&gt;0.3723383&lt;/D&gt;&lt;D xsi:type="xsd:double"&gt;-0.937134&lt;/D&gt;&lt;D xsi:type="xsd:double"&gt;-4.808831&lt;/D&gt;&lt;D xsi:type="xsd:double"&gt;1.387167&lt;/D&gt;&lt;D xsi:type="xsd:double"&gt;0.24504662&lt;/D&gt;&lt;D xsi:type="xsd:double"&gt;-11.000204&lt;/D&gt;&lt;D xsi:type="xsd:double"&gt;-7.745683&lt;/D&gt;&lt;D xsi:type="xsd:double"&gt;4.0506244&lt;/D&gt;&lt;D xsi:type="xsd:double"&gt;4.7445297&lt;/D&gt;&lt;D xsi:type="xsd:double"&gt;-6.852502&lt;/D&gt;&lt;D xsi:type="xsd:double"&gt;-3.6907732&lt;/D&gt;&lt;D xsi:type="xsd:double"&gt;9.010876&lt;/D&gt;&lt;D xsi:type="xsd:double"&gt;-0.71258545&lt;/D&gt;&lt;D xsi:type="xsd:double"&gt;7.799053&lt;/D&gt;&lt;D xsi:type="xsd:double"&gt;-0.33289194&lt;/D&gt;&lt;D xsi:type="xsd:double"&gt;-5.165887&lt;/D&gt;&lt;D xsi:type="xsd:double"&gt;11.152851&lt;/D&gt;&lt;D xsi:type="xsd:double"&gt;1.119554&lt;/D&gt;&lt;D xsi:type="xsd:double"&gt;-0.7452965&lt;/D&gt;&lt;D xsi:type="xsd:double"&gt;2.281034&lt;/D&gt;&lt;D xsi:type="xsd:double"&gt;-5.1546335&lt;/D&gt;&lt;D xsi:type="xsd:double"&gt;0.22182465&lt;/D&gt;&lt;D xsi:type="xsd:double"&gt;-4.4931355&lt;/D&gt;&lt;D xsi:type="xsd:double"&gt;3.1749725&lt;/D&gt;&lt;D xsi:type="xsd:double"&gt;5.503142&lt;/D&gt;&lt;D xsi:type="xsd:double"&gt;-0.17032623&lt;/D&gt;&lt;D xsi:type="xsd:double"&gt;-0.46918392&lt;/D&gt;&lt;D xsi:type="xsd:double"&gt;2.1855593&lt;/D&gt;&lt;D xsi:type="xsd:double"&gt;-5.263156&lt;/D&gt;&lt;D xsi:type="xsd:double"&gt;8.388674&lt;/D&gt;&lt;D xsi:type="xsd:double"&gt;2.7648926&lt;/D&gt;&lt;D xsi:type="xsd:double"&gt;0.6695032&lt;/D&gt;&lt;D xsi:type="xsd:double"&gt;2.297461&lt;/D&gt;&lt;D xsi:type="xsd:double"&gt;0.7880211&lt;/D&gt;&lt;D xsi:type="xsd:double"&gt;0.6841302&lt;/D&gt;&lt;D xsi:type="xsd:double"&gt;-7.881957&lt;/D&gt;&lt;D xsi:type="xsd:double"&gt;-3.1401515&lt;/D&gt;&lt;D xsi:type="xsd:double"&gt;2.6327252&lt;/D&gt;&lt;D xsi:type="xsd:double"&gt;8.776772&lt;/D&gt;&lt;D xsi:type="xsd:double"&gt;4.1317463&lt;/D&gt;&lt;D xsi:type="xsd:double"&gt;-2.7699769&lt;/D&gt;&lt;D xsi:type="xsd:double"&gt;4.735315&lt;/D&gt;&lt;D xsi:type="xsd:double"&gt;-0.26943684&lt;/D&gt;&lt;D xsi:type="xsd:double"&gt;2.3098588&lt;/D&gt;&lt;D xsi:type="xsd:double"&gt;-0.23862123&lt;/D&gt;&lt;D xsi:type="xsd:double"&gt;1.5823364&lt;/D&gt;&lt;/FQL&gt;&lt;FQL&gt;&lt;Q&gt;EWA^FG_TOTAL_RETURNC(-5AY,0,AM)&lt;/Q&gt;&lt;R&gt;61&lt;/R&gt;&lt;C&gt;1&lt;/C&gt;&lt;D xsi:type="xsd:double"&gt;-3.4995258&lt;/D&gt;&lt;D xsi:type="xsd:double"&gt;3.0799866&lt;/D&gt;&lt;D xsi:type="xsd:double"&gt;8.867466&lt;/D&gt;&lt;D xsi:type="xsd:double"&gt;7.098639&lt;/D&gt;&lt;D xsi:type="xsd:double"&gt;1.9174695&lt;/D&gt;&lt;D xsi:type="xsd:double"&gt;3.3537865&lt;/D&gt;&lt;D xsi:type="xsd:double"&gt;-1.8994808&lt;/D&gt;&lt;D xsi:type="xsd:double"&gt;5.929804&lt;/D&gt;&lt;D xsi:type="xsd:double"&gt;0.41888952&lt;/D&gt;&lt;D xsi:type="xsd:double"&gt;0.009572506&lt;/D&gt;&lt;D xsi:type="xsd:double"&gt;-1.5763164&lt;/D&gt;&lt;D xsi:type="xsd:double"&gt;-0.42968988&lt;/D&gt;&lt;D xsi:type="xsd:double"&gt;-0.19615293&lt;/D&gt;&lt;D xsi:type="xsd:double"&gt;2.319181&lt;/D&gt;&lt;D xsi:type="xsd:double"&gt;-1.8824399&lt;/D&gt;&lt;D xsi:type="xsd:double"&gt;-3.2510936&lt;/D&gt;&lt;D xsi:type="xsd:double"&gt;1.4647126&lt;/D&gt;&lt;D xsi:type="xsd:double"&gt;-0.86812973&lt;/D&gt;&lt;D xsi:type="xsd:double"&gt;7.1309447&lt;/D&gt;&lt;D xsi:type="xsd:double"&gt;2.413392&lt;/D&gt;&lt;D xsi:type="xsd:double"&gt;-10.604328&lt;/D&gt;&lt;D xsi:type="xsd:double"&gt;-8.663666&lt;/D&gt;&lt;D xsi:type="xsd:double"&gt;1.2013435&lt;/D&gt;&lt;D xsi:type="xsd:double"&gt;8.784426&lt;/D&gt;&lt;D xsi:type="xsd:double"&gt;-7.2893915&lt;/D&gt;&lt;D xsi:type="xsd:double"&gt;-5.5084763&lt;/D&gt;&lt;D xsi:type="xsd:double"&gt;13.403093&lt;/D&gt;&lt;D xsi:type="xsd:double"&gt;-0.59937835&lt;/D&gt;&lt;D xsi:type="xsd:double"&gt;7.429099&lt;/D&gt;&lt;D xsi:type="xsd:double"&gt;-0.7124901&lt;/D&gt;&lt;D xsi:type="xsd:double"&gt;-7.2604537&lt;/D&gt;&lt;D xsi:type="xsd:double"&gt;7.1916223&lt;/D&gt;&lt;D xsi:type="xsd:double"&gt;-3.0997872&lt;/D&gt;&lt;D xsi:type="xsd:double"&gt;4.1672945&lt;/D&gt;&lt;D xsi:type="xsd:double"&gt;-0.1714468&lt;/D&gt;&lt;D xsi:type="xsd:double"&gt;-7.85746&lt;/D&gt;&lt;D xsi:type="xsd:double"&gt;3.308487&lt;/D&gt;&lt;D xsi:type="xsd:double"&gt;-4.2399645&lt;/D&gt;&lt;D xsi:type="xsd:double"&gt;4.6161056&lt;/D&gt;&lt;D xsi:type="xsd:double"&gt;8.0594425&lt;/D&gt;&lt;D xsi:type="xsd:double"&gt;-1.9370317&lt;/D&gt;&lt;D xsi:type="xsd:double"&gt;2.9054642&lt;/D&gt;&lt;D xsi:type="xsd:double"&gt;1.4749289&lt;/D&gt;&lt;D xsi:type="xsd:double"&gt;-3.2392085&lt;/D&gt;&lt;D xsi:type="xsd:double"&gt;8.326185&lt;/D&gt;&lt;D xsi:type="xsd:double"&gt;-1.3231218&lt;/D&gt;&lt;D xsi:type="xsd:double"&gt;2.7834654&lt;/D&gt;&lt;D xsi:type="xsd:double"&gt;-0.6371975&lt;/D&gt;&lt;D xsi:type="xsd:double"&gt;4.809618&lt;/D&gt;&lt;D xsi:type="xsd:double"&gt;1.5678763&lt;/D&gt;&lt;D xsi:type="xsd:double"&gt;-2.409637&lt;/D&gt;&lt;D xsi:type="xsd:double"&gt;-5.93099&lt;/D&gt;&lt;D xsi:type="xsd:double"&gt;1.0842323&lt;/D&gt;&lt;D xsi:type="xsd:double"&gt;4.867983&lt;/D&gt;&lt;D xsi:type="xsd:double"&gt;-7.82848&lt;/D&gt;&lt;D xsi:type="xsd:double"&gt;0.76824427&lt;/D&gt;&lt;D xsi:type="xsd:double"&gt;7.8780174&lt;/D&gt;&lt;D xsi:type="xsd:double"&gt;3.077495&lt;/D&gt;&lt;D xsi:type="xsd:double"&gt;2.2815108&lt;/D&gt;&lt;D xsi:type="xsd:double"&gt;1.4744759&lt;/D&gt;&lt;D xsi:type="xsd:double"&gt;0.18628836&lt;/D&gt;&lt;/FQL&gt;&lt;FQL&gt;&lt;Q&gt;UAE^FG_TOTAL_RETURNC(-5AY,0,AM)&lt;/Q&gt;&lt;R&gt;61&lt;/R&gt;&lt;C&gt;1&lt;/C&gt;&lt;D xsi:type="xsd:double"&gt;1.8198729&lt;/D&gt;&lt;D xsi:type="xsd:double"&gt;-1.7415166&lt;/D&gt;&lt;D xsi:type="xsd:double"&gt;5.503738&lt;/D&gt;&lt;D xsi:type="xsd:double"&gt;7.5825095&lt;/D&gt;&lt;D xsi:type</t>
        </r>
      </text>
    </comment>
    <comment ref="A8" authorId="0" shapeId="0" xr:uid="{4004C53A-F6FE-46A5-915F-FB750BA17198}">
      <text>
        <r>
          <rPr>
            <b/>
            <sz val="9"/>
            <color indexed="81"/>
            <rFont val="Tahoma"/>
            <charset val="1"/>
          </rPr>
          <t>="xsd:double"&gt;4.1118383&lt;/D&gt;&lt;D xsi:type="xsd:double"&gt;2.1327019&lt;/D&gt;&lt;D xsi:type="xsd:double"&gt;2.7068734&lt;/D&gt;&lt;D xsi:type="xsd:double"&gt;1.5481949&lt;/D&gt;&lt;D xsi:type="xsd:double"&gt;6.1873317&lt;/D&gt;&lt;D xsi:type="xsd:double"&gt;3.2936096&lt;/D&gt;&lt;D xsi:type="xsd:double"&gt;-2.134359&lt;/D&gt;&lt;D xsi:type="xsd:double"&gt;4.3260694&lt;/D&gt;&lt;D xsi:type="xsd:double"&gt;3.682661&lt;/D&gt;&lt;D xsi:type="xsd:double"&gt;-1.7670095&lt;/D&gt;&lt;D xsi:type="xsd:double"&gt;12.314951&lt;/D&gt;&lt;D xsi:type="xsd:double"&gt;4.5737386&lt;/D&gt;&lt;D xsi:type="xsd:double"&gt;-5.2416983&lt;/D&gt;&lt;D xsi:type="xsd:double"&gt;4.7326446&lt;/D&gt;&lt;D xsi:type="xsd:double"&gt;6.9835544&lt;/D&gt;&lt;D xsi:type="xsd:double"&gt;4.004383&lt;/D&gt;&lt;D xsi:type="xsd:double"&gt;-8.491552&lt;/D&gt;&lt;D xsi:type="xsd:double"&gt;-6.515324&lt;/D&gt;&lt;D xsi:type="xsd:double"&gt;-3.8083255&lt;/D&gt;&lt;D xsi:type="xsd:double"&gt;8.613003&lt;/D&gt;&lt;D xsi:type="xsd:double"&gt;-1.5087485&lt;/D&gt;&lt;D xsi:type="xsd:double"&gt;-6.4950943&lt;/D&gt;&lt;D xsi:type="xsd:double"&gt;2.2280455&lt;/D&gt;&lt;D xsi:type="xsd:double"&gt;-1.4521122&lt;/D&gt;&lt;D xsi:type="xsd:double"&gt;-1.8252909&lt;/D&gt;&lt;D xsi:type="xsd:double"&gt;-0.86321235&lt;/D&gt;&lt;D xsi:type="xsd:double"&gt;-8.171469&lt;/D&gt;&lt;D xsi:type="xsd:double"&gt;7.877457&lt;/D&gt;&lt;D xsi:type="xsd:double"&gt;-1.1494279&lt;/D&gt;&lt;D xsi:type="xsd:double"&gt;2.2999763&lt;/D&gt;&lt;D xsi:type="xsd:double"&gt;4.052198&lt;/D&gt;&lt;D xsi:type="xsd:double"&gt;-0.66006184&lt;/D&gt;&lt;D xsi:type="xsd:double"&gt;1.1960149&lt;/D&gt;&lt;D xsi:type="xsd:double"&gt;-6.9599447&lt;/D&gt;&lt;D xsi:type="xsd:double"&gt;5.9280157&lt;/D&gt;&lt;D xsi:type="xsd:double"&gt;-3.2644868&lt;/D&gt;&lt;D xsi:type="xsd:double"&gt;3.2872558&lt;/D&gt;&lt;D xsi:type="xsd:double"&gt;0.20134449&lt;/D&gt;&lt;D xsi:type="xsd:double"&gt;-0.8707285&lt;/D&gt;&lt;D xsi:type="xsd:double"&gt;-1.4864862&lt;/D&gt;&lt;D xsi:type="xsd:double"&gt;-1.3717413&lt;/D&gt;&lt;D xsi:type="xsd:double"&gt;-2.4957001&lt;/D&gt;&lt;D xsi:type="xsd:double"&gt;5.2631617&lt;/D&gt;&lt;D xsi:type="xsd:double"&gt;2.1831036&lt;/D&gt;&lt;D xsi:type="xsd:double"&gt;3.8594007&lt;/D&gt;&lt;D xsi:type="xsd:double"&gt;-1.2607813&lt;/D&gt;&lt;D xsi:type="xsd:double"&gt;3.8306475&lt;/D&gt;&lt;D xsi:type="xsd:double"&gt;3.8729906&lt;/D&gt;&lt;D xsi:type="xsd:double"&gt;5.9263825&lt;/D&gt;&lt;D xsi:type="xsd:double"&gt;3.0035377&lt;/D&gt;&lt;D xsi:type="xsd:double"&gt;-3.1446517&lt;/D&gt;&lt;D xsi:type="xsd:double"&gt;-1.062578&lt;/D&gt;&lt;D xsi:type="xsd:double"&gt;10.262526&lt;/D&gt;&lt;D xsi:type="xsd:double"&gt;-4.9424353&lt;/D&gt;&lt;D xsi:type="xsd:double"&gt;17.598581&lt;/D&gt;&lt;D xsi:type="xsd:double"&gt;-0.07507205&lt;/D&gt;&lt;D xsi:type="xsd:double"&gt;-3.0303001&lt;/D&gt;&lt;/FQL&gt;&lt;FQL&gt;&lt;Q&gt;MCHI^FG_TOTAL_RETURNC(-5AY,0,AM)&lt;/Q&gt;&lt;R&gt;61&lt;/R&gt;&lt;C&gt;1&lt;/C&gt;&lt;D xsi:type="xsd:double"&gt;-0.027030706&lt;/D&gt;&lt;D xsi:type="xsd:double"&gt;5.162859&lt;/D&gt;&lt;D xsi:type="xsd:double"&gt;2.6474833&lt;/D&gt;&lt;D xsi:type="xsd:double"&gt;1.3617516&lt;/D&gt;&lt;D xsi:type="xsd:double"&gt;6.609416&lt;/D&gt;&lt;D xsi:type="xsd:double"&gt;10.799766&lt;/D&gt;&lt;D xsi:type="xsd:double"&gt;-11.180192&lt;/D&gt;&lt;D xsi:type="xsd:double"&gt;-2.4913967&lt;/D&gt;&lt;D xsi:type="xsd:double"&gt;-2.786231&lt;/D&gt;&lt;D xsi:type="xsd:double"&gt;0.7437706&lt;/D&gt;&lt;D xsi:type="xsd:double"&gt;-2.8759956&lt;/D&gt;&lt;D xsi:type="xsd:double"&gt;-12.447119&lt;/D&gt;&lt;D xsi:type="xsd:double"&gt;0.893116&lt;/D&gt;&lt;D xsi:type="xsd:double"&gt;2.6556253&lt;/D&gt;&lt;D xsi:type="xsd:double"&gt;-3.4209728&lt;/D&gt;&lt;D xsi:type="xsd:double"&gt;-8.444511&lt;/D&gt;&lt;D xsi:type="xsd:double"&gt;1.2723446&lt;/D&gt;&lt;D xsi:type="xsd:double"&gt;-2.0833373&lt;/D&gt;&lt;D xsi:type="xsd:double"&gt;-10.573328&lt;/D&gt;&lt;D xsi:type="xsd:double"&gt;-5.9026537&lt;/D&gt;&lt;D xsi:type="xsd:double"&gt;-6.6203413&lt;/D&gt;&lt;D xsi:type="xsd:double"&gt;9.732998&lt;/D&gt;&lt;D xsi:type="xsd:double"&gt;-1.1936307&lt;/D&gt;&lt;D xsi:type="xsd:double"&gt;-6.3854275&lt;/D&gt;&lt;D xsi:type="xsd:double"&gt;-5.3871393&lt;/D&gt;&lt;D xsi:type="xsd:double"&gt;-11.279493&lt;/D&gt;&lt;D xsi:type="xsd:double"&gt;7.5158715&lt;/D&gt;&lt;D xsi:type="xsd:double"&gt;9.036409&lt;/D&gt;&lt;D xsi:type="xsd:double"&gt;11.026621&lt;/D&gt;&lt;D xsi:type="xsd:double"&gt;-4.4140043&lt;/D&gt;&lt;D xsi:type="xsd:double"&gt;-6.3694296&lt;/D&gt;&lt;D xsi:type="xsd:double"&gt;5.654764&lt;/D&gt;&lt;D xsi:type="xsd:double"&gt;-6.599605&lt;/D&gt;&lt;D xsi:type="xsd:double"&gt;3.6065578&lt;/D&gt;&lt;D xsi:type="xsd:double"&gt;-4.638958&lt;/D&gt;&lt;D xsi:type="xsd:double"&gt;-4.6445074&lt;/D&gt;&lt;D xsi:type="xsd:double"&gt;1.8928885&lt;/D&gt;&lt;D xsi:type="xsd:double"&gt;-4.3044806&lt;/D&gt;&lt;D xsi:type="xsd:double"&gt;2.4384499&lt;/D&gt;&lt;D xsi:type="xsd:double"&gt;-5.5696783&lt;/D&gt;&lt;D xsi:type="xsd:double"&gt;-7.330757&lt;/D&gt;&lt;D xsi:type="xsd:double"&gt;5.0365567&lt;/D&gt;&lt;D xsi:type="xsd:double"&gt;3.8927555&lt;/D&gt;&lt;D xsi:type="xsd:double"&gt;-1.8858492&lt;/D&gt;&lt;D xsi:type="xsd:double"&gt;19.979763&lt;/D&gt;&lt;D xsi:type="xsd:double"&gt;-7.8382015&lt;/D&gt;&lt;D xsi:type="xsd:double"&gt;-3.1242847&lt;/D&gt;&lt;D xsi:type="xsd:double"&gt;1.0196805&lt;/D&gt;&lt;D xsi:type="xsd:double"&gt;-3.1220615&lt;/D&gt;&lt;D xsi:type="xsd:double"&gt;22.34069&lt;/D&gt;&lt;D xsi:type="xsd:double"&gt;-4.85245&lt;/D&gt;&lt;D xsi:type="xsd:double"&gt;-1.6123891&lt;/D&gt;&lt;D xsi:type="xsd:double"&gt;-0.38801432&lt;/D&gt;&lt;D xsi:type="xsd:double"&gt;16.83619&lt;/D&gt;&lt;D xsi:type="xsd:double"&gt;8.094084&lt;/D&gt;&lt;D xsi:type="xsd:double"&gt;-15.541464&lt;/D&gt;&lt;D xsi:type="xsd:double"&gt;10.407782&lt;/D&gt;&lt;D xsi:type="xsd:double"&gt;0.06440878&lt;/D&gt;&lt;D xsi:type="xsd:double"&gt;6.526983&lt;/D&gt;&lt;D xsi:type="xsd:double"&gt;4.508269&lt;/D&gt;&lt;D xsi:type="xsd:double"&gt;7.84477&lt;/D&gt;&lt;/FQL&gt;&lt;FQL&gt;&lt;Q&gt;EWM^FG_TOTAL_RETURNC(-5AY,0,AM)&lt;/Q&gt;&lt;R&gt;61&lt;/R&gt;&lt;C&gt;1&lt;/C&gt;&lt;D xsi:type="xsd:double"&gt;-4.567045&lt;/D&gt;&lt;D xsi:type="xsd:double"&gt;1.1485457&lt;/D&gt;&lt;D xsi:type="xsd:double"&gt;5.185473&lt;/D&gt;&lt;D xsi:type="xsd:double"&gt;4.8218727&lt;/D&gt;&lt;D xsi:type="xsd:double"&gt;-2.6089907&lt;/D&gt;&lt;D xsi:type="xsd:double"&gt;-2.7846336&lt;/D&gt;&lt;D xsi:type="xsd:double"&gt;1.1240005&lt;/D&gt;&lt;D xsi:type="xsd:double"&gt;0&lt;/D&gt;&lt;D xsi:type="xsd:double"&gt;-1.7927587&lt;/D&gt;&lt;D xsi:type="xsd:double"&gt;-0.8044958&lt;/D&gt;&lt;D xsi:type="xsd:double"&gt;-4.9354553&lt;/D&gt;&lt;D xsi:type="xsd:double"&gt;-0.8785963&lt;/D&gt;&lt;D xsi:type="xsd:double"&gt;3.2634974&lt;/D&gt;&lt;D xsi:type="xsd:double"&gt;4.6820164&lt;/D&gt;&lt;D xsi:type="xsd:double"&gt;-5.9634743&lt;/D&gt;&lt;D xsi:type="xsd:double"&gt;-2.9765904&lt;/D&gt;&lt;D xsi:type="xsd:double"&gt;4.5147657&lt;/D&gt;&lt;D xsi:type="xsd:double"&gt;3.5930514&lt;/D&gt;&lt;D xsi:type="xsd:double"&gt;-0.038969517&lt;/D&gt;&lt;D xsi:type="xsd:double"&gt;-0.8187115&lt;/D&gt;&lt;D xsi:type="xsd:double"&gt;-6.68239&lt;/D&gt;&lt;D xsi:type="xsd:double"&gt;-5.9074345&lt;/D&gt;&lt;D xsi:type="xsd:double"&gt;-2.1470964&lt;/D&gt;&lt;D xsi:type="xsd:double"&gt;5.8823586&lt;/D&gt;&lt;D xsi:type="xsd:double"&gt;-4.894185&lt;/D&gt;&lt;D xsi:type="xsd:double"&gt;-7.0468245&lt;/D&gt;&lt;D xsi:type="xsd:double"&gt;7.9800487&lt;/D&gt;&lt;D xsi:type="xsd:double"&gt;4.745579&lt;/D&gt;&lt;D xsi:type="xsd:double"&gt;4.4523597&lt;/D&gt;&lt;D xsi:type="xsd:double"&gt;-3.878945&lt;/D&gt;&lt;D xsi:type="xsd:double"&gt;-5.277157&lt;/D&gt;&lt;D xsi:type="xsd:double"&gt;3.8857698&lt;/D&gt;&lt;D xsi:type="xsd:double"&gt;-2.9292464&lt;/D&gt;&lt;D xsi:type="xsd:double"&gt;-3.8155674999999998&lt;/D&gt;&lt;D xsi:type="xsd:double"&gt;2.8009772&lt;/D&gt;&lt;D xsi:type="xsd:double"&gt;0.047802925&lt;/D&gt;&lt;D xsi:type="xsd:double"&gt;1.2900114&lt;/D&gt;&lt;D xsi:type="xsd:double"&gt;-2.4056613&lt;/D&gt;&lt;D xsi:type="xsd:double"&gt;3.1899452&lt;/D&gt;&lt;D xsi:type="xsd:double"&gt;0&lt;/D&gt;&lt;D xsi:type="xsd:double"&gt;-0.23448467&lt;/D&gt;&lt;D xsi:type="xsd:double"&gt;2.2455812&lt;/D&gt;&lt;D xsi:type="xsd:double"&gt;3.1308413&lt;/D&gt;&lt;D xsi:type="xsd:double"&gt;-1.9483447&lt;/D&gt;&lt;D xsi:type="xsd:double"&gt;7.5785637&lt;/D&gt;&lt;D xsi:type="xsd:double"&gt;-0.31858087&lt;/D&gt;&lt;D xsi:type="xsd:double"&gt;1.9702315&lt;/D&gt;&lt;D xsi:type="xsd:double"&gt;4.7659874&lt;/D&gt;&lt;D xsi:type="xsd:double"&gt;8.278692&lt;/D&gt;&lt;D xsi:type="xsd:double"&gt;-1.8925071&lt;/D&gt;&lt;D xsi:type="xsd:double"&gt;-5.9799376&lt;/D&gt;&lt;D xsi:type="xsd:double"&gt;-1.3004422&lt;/D&gt;&lt;D xsi:type="xsd:double"&gt;-0.72003603&lt;/D&gt;&lt;D xsi:type="xsd:double"&gt;2.6877046&lt;/D&gt;&lt;D xsi:type="xsd:double"&gt;-2.8250933&lt;/D&gt;&lt;D xsi:type="xsd:double"&gt;-2.650702&lt;/D&gt;&lt;D xsi:type="xsd:double"&gt;9.222662&lt;/D&gt;&lt;D xsi:type="xsd:double"&gt;-3.1333745&lt;/D&gt;&lt;D xsi:type="xsd:double"&gt;1.441288&lt;/D&gt;&lt;D xsi:type="xsd:double"&gt;5.014622&lt;/D&gt;&lt;D xsi:type="xsd:double"&gt;1.8702745&lt;/D&gt;&lt;/FQL&gt;&lt;FQL&gt;&lt;Q&gt;EWA^FG_PRICE(0,-200D)&lt;/Q&gt;&lt;R&gt;201&lt;/R&gt;&lt;C&gt;1&lt;/C&gt;&lt;D xsi:type="xsd:double"&gt;26.89&lt;/D&gt;&lt;D xsi:type="xsd:double"&gt;27.14&lt;/D&gt;&lt;D xsi:type="xsd:double"&gt;27.38&lt;/D&gt;&lt;D xsi:type="xsd:double"&gt;27.57&lt;/D&gt;&lt;D xsi:type="xsd:double"&gt;27.24&lt;/D&gt;&lt;D xsi:type="xsd:double"&gt;27.41&lt;/D&gt;&lt;D xsi:type="xsd:double"&gt;27.11&lt;/D&gt;&lt;D xsi:type="xsd:double"&gt;26.89&lt;/D&gt;&lt;D xsi:type="xsd:double"&gt;27&lt;/D&gt;&lt;D xsi:type="xsd:double"&gt;26.93&lt;/D&gt;&lt;D xsi:type="xsd:double"&gt;26.9&lt;/D&gt;&lt;D xsi:type="xsd:double"&gt;26.6&lt;/D&gt;&lt;D xsi:type="xsd:double"&gt;26.77&lt;/D&gt;&lt;D xsi:type="xsd:double"&gt;27.08&lt;/D&gt;&lt;D xsi:type="xsd:double"&gt;27.09&lt;/D&gt;&lt;D xsi:type="xsd:double"&gt;27&lt;/D&gt;&lt;D xsi:type="xsd:double"&gt;26.97&lt;/D&gt;&lt;D xsi:type="xsd:double"&gt;26.83&lt;/D&gt;&lt;D xsi:type="xsd:double"&gt;27.26&lt;/D&gt;&lt;D xsi:type="xsd:double"&gt;26.86&lt;/D&gt;&lt;D xsi:type="xsd:double"&gt;26.7&lt;/D&gt;&lt;D xsi:type="xsd:double"&gt;26.61&lt;/D&gt;&lt;D xsi:type="xsd:double"&gt;26.84&lt;/D&gt;&lt;D xsi:type="xsd:double"&gt;26.83&lt;/D&gt;&lt;D xsi:type="xsd:double"&gt;26.74&lt;/D&gt;&lt;D xsi:type="xsd:double"&gt;26.91&lt;/D&gt;&lt;D xsi:type="xsd:double"&gt;26.96&lt;/D&gt;&lt;D xsi:type="xsd:double"&gt;26.65&lt;/D&gt;&lt;D xsi:type="xsd:double"&gt;26.63&lt;/D&gt;&lt;D xsi:type="xsd:double"&gt;26.6&lt;/D&gt;&lt;D xsi:type="xsd:double"&gt;26.66&lt;/D&gt;&lt;D xsi:type="xsd:double"&gt;26.41&lt;/D&gt;&lt;D xsi:type="xsd:double"&gt;26.28&lt;/D&gt;&lt;D xsi:type="xsd:double"&gt;25.91&lt;/D&gt;&lt;D xsi:type="xsd:double"&gt;26.02&lt;/D&gt;&lt;D xsi:type="xsd:double"&gt;26.15&lt;/D&gt;&lt;D xsi:type="xsd:double"&gt;26.37&lt;/D&gt;&lt;D xsi:type="xsd:double"&gt;26.22&lt;/D&gt;&lt;D xsi:type="xsd:double"&gt;26.48&lt;/D&gt;&lt;D xsi:type="xsd:double"&gt;26.58&lt;/D&gt;&lt;D xsi:type="xsd:double"&gt;26.82&lt;/D&gt;&lt;D xsi:type="xsd:double"&gt;26.55&lt;/D&gt;&lt;D xsi:type="xsd:double"&gt;26.37&lt;/D&gt;&lt;D xsi:type="xsd:double"&gt;26.45&lt;/D&gt;&lt;D xsi:type="xsd:double"&gt;26.28&lt;/D&gt;&lt;D xsi:type="xsd:double"&gt;26.19&lt;/D&gt;&lt;D xsi:type="xsd:double"&gt;26.07&lt;/D&gt;&lt;D xsi:type="xsd:double"&gt;26.39&lt;/D&gt;&lt;D xsi:type="xsd:double"&gt;26.36&lt;/D&gt;&lt;D xsi:type="xsd:double"&gt;26.58&lt;/D&gt;&lt;D xsi:type="xsd:double"&gt;26.24&lt;/D&gt;&lt;D xsi:type="xsd:double"&gt;26.14&lt;/D&gt;&lt;D xsi:type="xsd:double"&gt;25.98&lt;/D&gt;&lt;D xsi:type="xsd:double"&gt;26.48&lt;/D&gt;&lt;D xsi:type="xsd:double"&gt;26.54&lt;/D&gt;&lt;D xsi:type="xsd:double"&gt;26.35&lt;/D&gt;&lt;D xsi:type="xsd:double"&gt;26.32&lt;/D&gt;&lt;D xsi:type="xsd:double"&gt;26.09&lt;/D&gt;&lt;D xsi:type="xsd:double"&gt;26.43&lt;/D&gt;&lt;D xsi:type="xsd:double"&gt;26.03&lt;/D&gt;&lt;D xsi:type="xsd:double"&gt;26.05&lt;/D&gt;&lt;D xsi:type="xsd:double"&gt;25.79&lt;/D&gt;&lt;D xsi:type="xsd:double"&gt;25.55&lt;/D&gt;&lt;D xsi:type="xsd:double"&gt;25.86&lt;/D&gt;&lt;D xsi:type="xsd:double"&gt;25.77&lt;/D&gt;&lt;D xsi:type="xsd:double"&gt;26.09&lt;/D&gt;&lt;D xsi:type="xsd:double"&gt;26.32&lt;/D&gt;&lt;D xsi:type="xsd:double"&gt;26.64&lt;/D&gt;&lt;D xsi:type="xsd:double"&gt;26.6&lt;/D&gt;&lt;D xsi:type="xsd:double"&gt;26.71&lt;/D&gt;&lt;D xsi:type="xsd:double"&gt;26.44&lt;/D&gt;&lt;D xsi:type="xsd:double"&gt;26.37&lt;/D&gt;&lt;D xsi:type="xsd:double"&gt;26.36&lt;/D&gt;&lt;D xsi:type="xsd:double"&gt;26.33&lt;/D&gt;&lt;D xsi:type="xsd:double"&gt;26.07&lt;/D&gt;&lt;D xsi:type="xsd:double"&gt;26.15&lt;/D&gt;&lt;D xsi:type="xsd:double"&gt;25.81&lt;/D&gt;&lt;D xsi:type="xsd:double"&gt;25.64&lt;/D&gt;&lt;D xsi:type="xsd:double"&gt;25.56&lt;/D&gt;&lt;D xsi:type="xsd:double"&gt;25.87&lt;/D&gt;&lt;D xsi:type="xsd:double"&gt;25.65&lt;/D&gt;&lt;D xsi:type="xsd:double"&gt;25.41&lt;/D&gt;&lt;D xsi:type="xsd:double"&gt;25.41&lt;/D&gt;&lt;D xsi:type="xsd:double"&gt;25.63&lt;/D&gt;&lt;D xsi:type="xsd:double"&gt;25.63&lt;/D&gt;&lt;D xsi:type="xsd:double"&gt;25.47&lt;/D&gt;&lt;D xsi:type="xsd:double"&gt;25.55&lt;/D&gt;&lt;D xsi:type="xsd:double"&gt;25.16&lt;/D&gt;&lt;D xsi:type="xsd:double"&gt;25.42&lt;/D&gt;&lt;D xsi:type="xsd:double"&gt;25.18&lt;/D&gt;&lt;D xsi:type="xsd:double"&gt;25.01&lt;/D&gt;&lt;D xsi:type="xsd:double"&gt;24.83&lt;/D&gt;&lt;D xsi:type="xsd:double"&gt;24.89&lt;/D&gt;&lt;D xsi:type="xsd:double"&gt;25.05&lt;/D&gt;&lt;D xsi:type="xsd:double"&gt;24.99&lt;/D&gt;&lt;D xsi:type="xsd:double"&gt;25.31&lt;/D&gt;&lt;D xsi:type="xsd:double"&gt;24.65&lt;/D&gt;&lt;D xsi:type="xsd:double"&gt;24.67&lt;/D&gt;&lt;D xsi:type="xsd:double"&gt;24.55&lt;/D&gt;&lt;D xsi:type="xsd:double"&gt;24.52&lt;/D&gt;&lt;D xsi:type="xsd:double"&gt;24.51&lt;/D&gt;&lt;D xsi:type="xsd:double"&gt;24.51&lt;/D&gt;&lt;D xsi:type="xsd:double"&gt;24&lt;/D&gt;&lt;D xsi:type="xsd:double"&gt;23.96&lt;/D&gt;&lt;D xsi:type="xsd:double"&gt;23.48&lt;/D&gt;&lt;D xsi:type="xsd:double"&gt;23.61&lt;/D&gt;&lt;D xsi:type="xsd:double"&gt;23.42&lt;/D&gt;&lt;D xsi:type="xsd:double"&gt;23.36&lt;/D&gt;&lt;D xsi:type="xsd:double"&gt;23.29&lt;/D&gt;&lt;D xsi:type="xsd:double"&gt;22.77&lt;/D&gt;&lt;D xsi:type="xsd:double"&gt;22.35&lt;/D&gt;&lt;D xsi:type="xsd:double"&gt;22.81&lt;/D&gt;&lt;D xsi:type="xsd:double"&gt;20.82&lt;/D&gt;&lt;D xsi:type="xsd:double"&gt;20.85&lt;/D&gt;&lt;D xsi:type="xsd:double"&gt;21.15&lt;/D&gt;&lt;D xsi:type="xsd:double"&gt;23.25&lt;/D&gt;&lt;D xsi:type="xsd:double"&gt;23.89&lt;/D&gt;&lt;D xsi:type="xsd:double"&gt;23.71&lt;/D&gt;&lt;D xsi:type="xsd:double"&gt;23.44&lt;/D&gt;&lt;D xsi:type="xsd:double"&gt;23.47&lt;/D&gt;&lt;D xsi:type="xsd:double"&gt;23.75&lt;/D&gt;&lt;D xsi:type="xsd:double"&gt;23.71&lt;/D&gt;&lt;D xsi:type="xsd:double"&gt;23.81&lt;/D&gt;&lt;D xsi:type="xsd:double"&gt;23.7&lt;/D&gt;&lt;D xsi:type="xsd:double"&gt;23.43&lt;/D&gt;&lt;D xsi:type="xsd:double"&gt;23.53&lt;/D&gt;&lt;D xsi:type="xsd:double"&gt;23.65&lt;/D&gt;&lt;D xsi:type="xsd:double"&gt;23.43&lt;/D&gt;&lt;D xsi:type="xsd:double"&gt;23.87&lt;/D&gt;&lt;D xsi:type="xsd:double"&gt;23.5&lt;/D&gt;&lt;D xsi:type="xsd:double"&gt;23.02&lt;/D&gt;&lt;D xsi:type="xsd:double"&gt;23.31&lt;/D&gt;&lt;D xsi:type="xsd:double"&gt;23.32&lt;/D&gt;&lt;D xsi:type="xsd:double"&gt;23.42&lt;/D&gt;&lt;D xsi:type="xsd:double"&gt;23.89&lt;/D&gt;&lt;D xsi:type="xsd:double"&gt;24.02&lt;/D&gt;&lt;D xsi:type="xsd:double"&gt;24.41&lt;/D&gt;&lt;D xsi:type="xsd:double"&gt;23.92&lt;/D&gt;&lt;D xsi:type="xsd:double"&gt;23.95&lt;/D&gt;&lt;D xsi:type="xsd:double"&gt;23.99&lt;/D&gt;&lt;D xsi:type="xsd:double"&gt;24.07&lt;/D&gt;&lt;D xsi:type="xsd:double"&gt;24.44&lt;/D&gt;&lt;D xsi:type="xsd:double"&gt;24.54&lt;/D&gt;&lt;D xsi:type="xsd:double"&gt;24.63&lt;/D&gt;&lt;D xsi:type="xsd:double"&gt;24.55&lt;/D&gt;&lt;D xsi:type="xsd:double"&gt;25.09&lt;/D&gt;&lt;D xsi:type="xsd:double"&gt;25.04&lt;/D&gt;&lt;D xsi:type="xsd:double"&gt;25.42&lt;/D&gt;&lt;D xsi:type="xsd:double"&gt;25.47&lt;/D&gt;&lt;D xsi:type="xsd:double"&gt;25.66&lt;/D&gt;&lt;D xsi:type="xsd:double"&gt;25.26&lt;/D&gt;&lt;D xsi:type="xsd:double"&gt;25.04&lt;/D&gt;&lt;D xsi:type="xsd:double"&gt;25.09&lt;/D&gt;&lt;D xsi:type="xsd:double"&gt;24.93&lt;/D&gt;&lt;D xsi:type="xsd:double"&gt;25.13&lt;/D&gt;&lt;D xsi:type="xsd:double"&gt;25.01&lt;/D&gt;&lt;D xsi:type="xsd:double"&gt;24.78&lt;/D&gt;&lt;D xsi:type="xsd:double"&gt;24.49&lt;/D&gt;&lt;D xsi:type="xsd:double"&gt;24.61&lt;/D&gt;&lt;D xsi:type="xsd:double"&gt;24.95&lt;/D&gt;&lt;D xsi:type="xsd:double"&gt;24.64&lt;/D&gt;&lt;D xsi:type="xsd:double"&gt;24.79&lt;/D&gt;&lt;D xsi:type="xsd:double"&gt;24.87&lt;/D&gt;&lt;D xsi:type="xsd:double"&gt;24.91&lt;/D&gt;&lt;D xsi:type="xsd:double"&gt;24.75&lt;/D&gt;&lt;D xsi:type="xsd:double"&gt;24.71&lt;/D&gt;&lt;D xsi:type="xsd:double"&gt;24.8&lt;/D&gt;&lt;D xsi:type="xsd:double"&gt;24.24&lt;/D&gt;&lt;D xsi:type="xsd:double"&gt;24.33&lt;/D&gt;&lt;D xsi:type="xsd:double"&gt;24.35&lt;/D&gt;&lt;D xsi:type="xsd:double"&gt;23.98&lt;/D&gt;&lt;D xsi:type="xsd:double"&gt;23.88&lt;/D&gt;&lt;D xsi:type="xsd:double"&gt;23.81&lt;/D&gt;&lt;D xsi:type="xsd:double"&gt;24.36&lt;/D&gt;&lt;D xsi:type="xsd:double"&gt;24.22&lt;/D&gt;&lt;D xsi:type="xsd:double"&gt;24.33&lt;/D&gt;&lt;D xsi:type="xsd:double"&gt;24.2&lt;/D&gt;&lt;D xsi:type="xsd:double"&gt;23.91&lt;/D&gt;&lt;D xsi:type="xsd:double"&gt;23.86&lt;/D&gt;&lt;D xsi:type="xsd:double"&gt;23.97&lt;/D&gt;&lt;D xsi:type="xsd:double"&gt;24.06&lt;/D&gt;&lt;D xsi:type="xsd:double"&gt;24.32&lt;/D&gt;&lt;D xsi:type="xsd:double"&gt;24.2&lt;/D&gt;&lt;D xsi:type="xsd:double"&gt;24.1&lt;/D&gt;&lt;D xsi:type="xsd:double"&gt;23.77&lt;/D&gt;&lt;D xsi:type="xsd:double"&gt;23.83&lt;/D&gt;&lt;D xsi:type="xsd:double"&gt;23.98&lt;/D&gt;&lt;D xsi:type="xsd:double"&gt;24.8&lt;/D&gt;&lt;D xsi:type="xsd:double"&gt;25.15&lt;/D&gt;&lt;D xsi:type="xsd:double"&gt;25.1&lt;/D&gt;&lt;D xsi:type="xsd:double"&gt;25.2&lt;/D&gt;&lt;D xsi:type="xsd:double"&gt;25.63&lt;/D&gt;&lt;D xsi:type="xsd:double"&gt;25.58&lt;/D&gt;&lt;D xsi:type="xsd:double"&gt;26.02&lt;/D&gt;&lt;D xsi:type="xsd:double"&gt;25.7&lt;/D&gt;&lt;D xsi:type="xsd:double"&gt;26.09&lt;/D&gt;&lt;D xsi:type="xsd:double"&gt;26.13&lt;/D&gt;&lt;D xsi:type="xsd:double"&gt;26.29&lt;/D&gt;&lt;D xsi:type="xsd:double"&gt;26.36&lt;/D&gt;&lt;D xsi:type="xsd:double"&gt;26.43&lt;/D&gt;&lt;D xsi:type="xsd:double"&gt;26.25&lt;/D&gt;&lt;/FQL&gt;&lt;FQL&gt;&lt;Q&gt;EWI^FG_TOTAL_RETURNC(-5AY,0,AM)&lt;/Q&gt;&lt;R&gt;61&lt;/R&gt;&lt;C&gt;1&lt;/C&gt;&lt;D xsi:type="xsd:double"&gt;-2.7702928&lt;/D&gt;&lt;D xsi:type="xsd:double"&gt;-2.0182014&lt;/D&gt;&lt;D xsi:type="xsd:double"&gt;12.3182535&lt;/D&gt;&lt;D xsi:type="xsd:double"&gt;6.155479&lt;/D&gt;&lt;D xsi:type="xsd:double"&gt;0.1707673&lt;/D&gt;&lt;D xsi:type="xsd:double"&gt;2.8980613&lt;/D&gt;&lt;D xsi:type="xsd:double"&gt;3.7110686&lt;/D&gt;&lt;D xsi:type="xsd:double"&gt;3.5143852&lt;/D&gt;&lt;D xsi:type="xsd:double"&gt;1.6666532&lt;/D&gt;&lt;D xsi:type="xsd:double"&gt;-0.5629778&lt;/D&gt;&lt;D xsi:type="xsd:double"&gt;-2.6266992&lt;/D&gt;&lt;D xsi:type="xsd:double"&gt;5.2047014&lt;/D&gt;&lt;D xsi:type="xsd:double"&gt;-2.8959334&lt;/D&gt;&lt;D xsi:type="xsd:double"&gt;1.9882083&lt;/D&gt;&lt;D xsi:type="xsd:double"&gt;2.314949&lt;/D&gt;&lt;D xsi:type="xsd:double"&gt;-4.554635&lt;/D&gt;&lt;D xsi:type="xsd:double"&gt;4.7453284&lt;/D&gt;&lt;D xsi:type="xsd:double"&gt;-2.9598296&lt;/D&gt;&lt;D xsi:type="xsd:double"&gt;-10.488642&lt;/D&gt;&lt;D xsi:type="xsd:double"&gt;1.0083437&lt;/D&gt;&lt;D xsi:type="xsd:double"&gt;-6.919098&lt;/D&gt;&lt;D xsi:type="xsd:double"&gt;-6.955433&lt;/D&gt;&lt;D xsi:type="xsd:double"&gt;-6.4317884&lt;/D&gt;&lt;D xsi:type="xsd:double"&gt;8.887922&lt;/D&gt;&lt;D xsi:type="xsd:double"&gt;-4.5034227&lt;/D&gt;&lt;D xsi:type="xsd:double"&gt;-3.5368443&lt;/D&gt;&lt;D xsi:type="xsd:double"&gt;19.074642&lt;/D&gt;&lt;D xsi:type="xsd:double"&gt;-0.98924637&lt;/D&gt;&lt;D xsi:type="xsd:double"&gt;10.747838&lt;/D&gt;&lt;D xsi:type="xsd:double"&gt;4.547&lt;/D&gt;&lt;D xsi:type="xsd:double"&gt;-8.8283&lt;/D&gt;&lt;D xsi:type="xsd:double"&gt;12.815952&lt;/D&gt;&lt;D xsi:type="xsd:double"&gt;-2.461344&lt;/D&gt;&lt;D xsi:type="xsd:double"&gt;4.2104483&lt;/D&gt;&lt;D xsi:type="xsd:double"&gt;5.3117037&lt;/D&gt;&lt;D xsi:type="xsd:double"&gt;-6.1310825&lt;/D&gt;&lt;D xsi:type="xsd:double"&gt;0.90090036&lt;/D&gt;&lt;D xsi:type="xsd:double"&gt;-4.1773024&lt;/D&gt;&lt;D xsi:type="xsd:double"&gt;8.319473&lt;/D&gt;&lt;D xsi:type="xsd:double"&gt;3.594482&lt;/D&gt;&lt;D xsi:type="xsd:double"&gt;0.33067465&lt;/D&gt;&lt;D xsi:type="xsd:double"&gt;2.9631853&lt;/D&gt;&lt;D xsi:type="xsd:double"&gt;7.848823&lt;/D&gt;&lt;D xsi:type="xsd:double"&gt;-2.6954174&lt;/D&gt;&lt;D xsi:type="xsd:double"&gt;8.975077&lt;/D&gt;&lt;D xsi:type="xsd:double"&gt;-6.0414734&lt;/D&gt;&lt;D xsi:type="xsd:double"&gt;4.4635415&lt;/D&gt;&lt;D xsi:type="xsd:double"&gt;-1.2473464&lt;/D&gt;&lt;D xsi:type="xsd:double"&gt;2.9561996&lt;/D&gt;&lt;D xsi:type="xsd:double"&gt;2.2970438&lt;/D&gt;&lt;D xsi:type="xsd:double"&gt;-6.4557257&lt;/D&gt;&lt;D xsi:type="xsd:double"&gt;-1.320374&lt;/D&gt;&lt;D xsi:type="xsd:double"&gt;6.0061693&lt;/D&gt;&lt;D xsi:type="xsd:double"&gt;8.79004&lt;/D&gt;&lt;D xsi:type="xsd:double"&gt;6.8873167&lt;/D&gt;&lt;D xsi:type="xsd:double"&gt;-4.075587&lt;/D&gt;&lt;D xsi:type="xsd:double"&gt;11.203408&lt;/D&gt;&lt;D xsi:type="xsd:double"&gt;0.8933902&lt;/D&gt;&lt;D xsi:type="xsd:double"&gt;2.86268&lt;/D&gt;&lt;D xsi:type="xsd:double"&gt;7.8468323&lt;/D&gt;&lt;D xsi:type="xsd:double"&gt;-0.194031&lt;/D&gt;&lt;/FQL&gt;&lt;FQL&gt;&lt;Q&gt;EWJ^FG_TOTAL_RETURNC(-5AY,0,AM)&lt;/Q&gt;&lt;R&gt;61&lt;/R&gt;&lt;C&gt;1&lt;/C&gt;&lt;D xsi:type="xsd:double"&gt;1.6640902&lt;/D&gt;&lt;D xsi:type="xsd:double"&gt;-0.6074846&lt;/D&gt;&lt;D xsi:type="xsd:double"&gt;7.9796195&lt;/D&gt;&lt;D xsi:type="xsd:double"&gt;5.079961&lt;/D&gt;&lt;D xsi:type="xsd:double"&gt;3.2296896&lt;/D&gt;&lt;D xsi:type="xsd:double"&gt;3.1722903&lt;/D&gt;&lt;D xsi:type="xsd:double"&gt;-1.0155141&lt;/D&gt;&lt;D xsi:type="xsd:double"&gt;-0.3134787&lt;/D&gt;&lt;D xsi:type="xsd:double"&gt;-3.8164616&lt;/D&gt;&lt;D xsi:type="xsd:double"&gt;0.67412853&lt;/D&gt;&lt;D xsi:type="xsd:double"&gt;-0.044608116&lt;/D&gt;&lt;D xsi:type="xsd:double"&gt;0.044631958&lt;/D&gt;&lt;D xsi:type="xsd:double"&gt;9.189594&lt;/D&gt;&lt;D xsi:type="xsd:double"&gt;-6.441516&lt;/D&gt;&lt;D xsi:type="xsd:double"&gt;1.5574932&lt;/D&gt;&lt;D xsi:type="xsd:double"&gt;-2.3901582&lt;/D&gt;&lt;D xsi:type="xsd:double"&gt;-1.5473902&lt;/D&gt;&lt;D xsi:type="xsd:double"&gt;-3.8385928&lt;/D&gt;&lt;D xsi:type="xsd:double"&gt;-2.137357&lt;/D&gt;&lt;D xsi:type="xsd:double"&gt;-7.3390064&lt;/D&gt;&lt;D xsi:type="xsd:double"&gt;-3.136915&lt;/D&gt;&lt;D xsi:type="xsd:double"&gt;-5.9414682&lt;/D&gt;&lt;D xsi:type="xsd:double"&gt;1.5366912&lt;/D&gt;&lt;D xsi:type="xsd:double"&gt;7.0942163&lt;/D&gt;&lt;D xsi:type="xsd:double"&gt;-8.797031&lt;/D&gt;&lt;D xsi:type="xsd:double"&gt;-5.520052&lt;/D&gt;&lt;D xsi:type="xsd:double"&gt;11.193121&lt;/D&gt;&lt;D xsi:type="xsd:double"&gt;0.79505444&lt;/D&gt;&lt;D xsi:type="xsd:double"&gt;4.912925&lt;/D&gt;&lt;D xsi:type="xsd:double"&gt;-0.3669381&lt;/D&gt;&lt;D xsi:type="xsd:double"&gt;-2.2974432&lt;/D&gt;&lt;D xsi:type="xsd:double"&gt;5.833781&lt;/D&gt;&lt;D xsi:type="xsd:double"&gt;3.2225251&lt;/D&gt;&lt;D xsi:type="xsd:double"&gt;4.412532&lt;/D&gt;&lt;D xsi:type="xsd:double"&gt;0.3328085&lt;/D&gt;&lt;D xsi:type="xsd:double"&gt;-6.302327&lt;/D&gt;&lt;D xsi:type="xsd:double"&gt;6.43965&lt;/D&gt;&lt;D xsi:type="xsd:double"&gt;-6.6360474&lt;/D&gt;&lt;D xsi:type="xsd:double"&gt;5.767596&lt;/D&gt;&lt;D xsi:type="xsd:double"&gt;1.1227012&lt;/D&gt;&lt;D xsi:type="xsd:double"&gt;5.7200074&lt;/D&gt;&lt;D xsi:type="xsd:double"&gt;2.8905988&lt;/D&gt;&lt;D xsi:type="xsd:double"&gt;4.4654846&lt;/D&gt;&lt;D xsi:type="xsd:double"&gt;-5.3220153&lt;/D&gt;&lt;D xsi:type="xsd:double"&gt;2.75079&lt;/D&gt;&lt;D xsi:type="xsd:double"&gt;-2.2869349&lt;/D&gt;&lt;D xsi:type="xsd:double"&gt;5.6105614&lt;/D&gt;&lt;D xsi:type="xsd:double"&gt;-1.4630675&lt;/D&gt;&lt;D xsi:type="xsd:double"&gt;0.028824806&lt;/D&gt;&lt;D xsi:type="xsd:double"&gt;1.0664344&lt;/D&gt;&lt;D xsi:type="xsd:double"&gt;-3.2083273&lt;/D&gt;&lt;D xsi:type="xsd:double"&gt;-0.9755492&lt;/D&gt;&lt;D xsi:type="xsd:double"&gt;0&lt;/D&gt;&lt;D xsi:type="xsd:double"&gt;5.9232354&lt;/D&gt;&lt;D xsi:type="xsd:double"&gt;1.1269569&lt;/D&gt;&lt;D xsi:type="xsd:double"&gt;-3.977996&lt;/D&gt;&lt;D xsi:type="xsd:double"&gt;6.493318&lt;/D&gt;&lt;D xsi:type="xsd:double"&gt;1.5869379&lt;/D&gt;&lt;D xsi:type="xsd:double"&gt;-1.6974747&lt;/D&gt;&lt;D xsi:type="xsd:double"&gt;11.82288&lt;/D&gt;&lt;D xsi:type="xsd:double"&gt;1.4819384&lt;/D&gt;&lt;/FQL&gt;&lt;FQL&gt;&lt;Q&gt;TUR^FG_TOTAL_RETURNC(-5AY,0,AM)&lt;/Q&gt;&lt;R&gt;61&lt;/R&gt;&lt;C&gt;1&lt;/C&gt;&lt;D xsi:type="xsd:double"&gt;-1.869154&lt;/D&gt;&lt;D xsi:type="xsd:double"&gt;0.7017493&lt;/D&gt;&lt;D xsi:type="xsd:double"&gt;12.842215&lt;/D&gt;&lt;D xsi:type="xsd:double"&gt;10.019398&lt;/D&gt;&lt;D xsi:type="xsd:double"&gt;10.096539&lt;/D&gt;&lt;D xsi:type="xsd:double"&gt;8.841801&lt;/D&gt;&lt;D xsi:type="xsd:double"&gt;-4.800272&lt;/D&gt;&lt;D xsi:type="xsd:double"&gt;-16.149504&lt;/D&gt;&lt;D xsi:type="xsd:double"&gt;0.588727&lt;/D&gt;&lt;D xsi:type="xsd:double"&gt;-7.2716594&lt;/D&gt;&lt;D xsi:type="xsd:double"&gt;-1.0213614&lt;/D&gt;&lt;D xsi:type="xsd:double"&gt;7.879925&lt;/D&gt;&lt;D xsi:type="xsd:double"&gt;-3.2608688&lt;/D&gt;&lt;D xsi:type="xsd:double"&gt;-8.089882&lt;/D&gt;&lt;D xsi:type="xsd:double"&gt;5.281174&lt;/D&gt;&lt;D xsi:type="xsd:double"&gt;-20.174616&lt;/D&gt;&lt;D xsi:type="xsd:double"&gt;13.267088&lt;/D&gt;&lt;D xsi:type="xsd:double"&gt;3.8183808&lt;/D&gt;&lt;D xsi:type="xsd:double"&gt;-3.0815125&lt;/D&gt;&lt;D xsi:type="xsd:double"&gt;19.692314&lt;/D&gt;&lt;D xsi:type="xsd:double"&gt;-12.8963175&lt;/D&gt;&lt;D xsi:type="xsd:double"&gt;-2.5239527&lt;/D&gt;&lt;D xsi:type="xsd:double"&gt;-4.87805&lt;/D&gt;&lt;D xsi:type="xsd:double"&gt;19.639933&lt;/D&gt;&lt;D xsi:type="xsd:double"&gt;9.94072&lt;/D&gt;&lt;D xsi:type="xsd:double"&gt;11.903774&lt;/D&gt;&lt;D xsi:type="xsd:double"&gt;11.934769&lt;/D&gt;&lt;D xsi:type="xsd:double"&gt;16.572046&lt;/D&gt;&lt;D xsi:type="xsd:double"&gt;2.8261542&lt;/D&gt;&lt;D xsi:type="xsd:double"&gt;-5.4136634&lt;/D&gt;&lt;D xsi:type="xsd:double"&gt;2.8764248&lt;/D&gt;&lt;D xsi:type="xsd:double"&gt;-3.6804616&lt;/D&gt;&lt;D xsi:type="xsd:double"&gt;-12.381512&lt;/D&gt;&lt;D xsi:type="xsd:double"&gt;2.6515841&lt;/D&gt;&lt;D xsi:type="xsd:double"&gt;1.467073&lt;/D&gt;&lt;D xsi:type="xsd:double"&gt;17.854738&lt;/D&gt;&lt;D xsi:type="xsd:double"&gt;3.2239676&lt;/D&gt;&lt;D xsi:type="xsd:double"&gt;-0.7186353&lt;/D&gt;&lt;D xsi:type="xsd:double"&gt;-2.11581&lt;/D&gt;&lt;D xsi:type="xsd:double"&gt;-2.445966&lt;/D&gt;&lt;D xsi:type="xsd:double"&gt;-0.5899787&lt;/D&gt;&lt;D xsi:type="xsd:double"&gt;13.900412&lt;/D&gt;&lt;D xsi:type="xsd:double"&gt;-10.226387&lt;/D&gt;&lt;D xsi:type="xsd:double"&gt;9.275365&lt;/D&gt;&lt;D xsi:type="xsd:double"&gt;14.456236&lt;/D&gt;&lt;D xsi:type="xsd:double"&gt;-1.9765377&lt;/D&gt;&lt;D xsi:type="xsd:double"&gt;3.877461&lt;/D&gt;&lt;D xsi:type="xsd:double"&gt;-12.6728115&lt;/D&gt;&lt;D xsi:type="xsd:double"&gt;-2.5857627&lt;/D&gt;&lt;D xsi:type="xsd:double"&gt;-10.157097&lt;/D&gt;&lt;D xsi:type="xsd:double"&gt;5.999398&lt;/D&gt;&lt;D xsi:type="xsd:double"&gt;3.0213952&lt;/D&gt;&lt;D xsi:type="xsd:double"&gt;0.85918903&lt;/D&gt;&lt;D xsi:type="xsd:double"&gt;-2.9403687&lt;/D&gt;&lt;D xsi:type="xsd:double"&gt;6.9932103&lt;/D&gt;&lt;D xsi:type="xsd:double"&gt;-15.559673&lt;/D&gt;&lt;D xsi:type="xsd:double"&gt;1.6295791&lt;/D&gt;&lt;D xsi:type="xsd:double"&gt;-5.7407436&lt;/D&gt;&lt;D xsi:type="xsd:double"&gt;9.58153&lt;/D&gt;&lt;D xsi:type="xsd:double"&gt;4.470384&lt;/D&gt;&lt;D xsi:type="xsd:double"&gt;-0.3481388&lt;/D&gt;&lt;/FQL&gt;&lt;FQL&gt;&lt;Q&gt;EWY^FG_TOTAL_RETURNC(-5AY,0,AM)&lt;/Q&gt;&lt;R&gt;61&lt;/R&gt;&lt;C&gt;1&lt;/C&gt;&lt;D xsi:type="xsd:double"&gt;2.3558617&lt;/D&gt;&lt;D xsi:type="xsd:double"&gt;0.7722616&lt;/D&gt;&lt;D xsi:type="xsd:double"&gt;12.456787&lt;/D&gt;&lt;D xsi:type="xsd:double"&gt;9.365665&lt;/D&gt;&lt;D xsi:type="xsd:double"&gt;13.555777&lt;/D&gt;&lt;D xsi:type="xsd:double"&gt;-0.6722331&lt;/D&gt;&lt;D xsi:type="xsd:double"&gt;-4.3445053&lt;/D&gt;&lt;D xsi:type="xsd:double"&gt;6.6301584&lt;/D&gt;&lt;D xsi:type="xsd:double"&gt;-3.2855332&lt;/D&gt;&lt;D xsi:type="xsd:double"&gt;0.807786&lt;/D&gt;&lt;D xsi:type="xsd:double"&gt;-0.42809844&lt;/D&gt;&lt;D xsi:type="xsd:double"&gt;-6.9782853&lt;/D&gt;&lt;D xsi:type="xsd:double"&gt;-1.540643&lt;/D&gt;&lt;D xsi:type="xsd:double"&gt;-4.1405916&lt;/D&gt;&lt;D xsi:type="xsd:double"&gt;-1.7704606&lt;/D&gt;&lt;D xsi:type="xsd:double"&gt;2.595079&lt;/D&gt;&lt;D xsi:type="xsd:double"&gt;-4.556447&lt;/D&gt;&lt;D xsi:type="xsd:double"&gt;-2.6803493&lt;/D&gt;&lt;D xsi:type="xsd:double"&gt;-2.0279586&lt;/D&gt;&lt;D xsi:type="xsd:double"&gt;-3.9440572&lt;/D&gt;&lt;D xsi:type="xsd:double"&gt;-6.479323&lt;/D&gt;&lt;D xsi:type="xsd:double"&gt;-7.052785&lt;/D&gt;&lt;D xsi:type="xsd:double"&gt;-4.0536046&lt;/D&gt;&lt;D xsi:type="xsd:double"&gt;4.8184395&lt;/D&gt;&lt;D xsi:type="xsd:double"&gt;-9.393734&lt;/D&gt;&lt;D xsi:type="xsd:double"&gt;-7.7205896&lt;/D&gt;&lt;D xsi:type="xsd:double"&gt;15.637445&lt;/D&gt;&lt;D xsi:type="xsd:double"&gt;-1.8360257&lt;/D&gt;&lt;D xsi:type="xsd:double"&gt;8.897173&lt;/D&gt;&lt;D xsi:type="xsd:double"&gt;-0.7012427&lt;/D&gt;&lt;D xsi:type="xsd:double"&gt;-4.204297&lt;/D&gt;&lt;D xsi:type="xsd:double"&gt;7.9547405&lt;/D&gt;&lt;D xsi:type="xsd:double"&gt;-2.8108656&lt;/D&gt;&lt;D xsi:type="xsd:double"&gt;8.627451&lt;/D&gt;&lt;D xsi:type="xsd:double"&gt;1.2936115&lt;/D&gt;&lt;D xsi:type="xsd:double"&gt;-9.904957&lt;/D&gt;&lt;D xsi:type="xsd:double"&gt;4.252517&lt;/D&gt;&lt;D xsi:type="xsd:double"&gt;-7.5573087&lt;/D&gt;&lt;D xsi:type="xsd:double"&gt;6.464851&lt;/D&gt;&lt;D xsi:type="xsd:double"&gt;3.1164646&lt;/D&gt;&lt;D xsi:type="xsd:double"&gt;-6.4325333&lt;/D&gt;&lt;D xsi:type="xsd:double"&gt;9.670258&lt;/D&gt;&lt;D xsi:type="xsd:double"&gt;2.4458647&lt;/D&gt;&lt;D xsi:type="xsd:double"&gt;-6.021905&lt;/D&gt;&lt;D xsi:type="xsd:double"&gt;5.9223294&lt;/D&gt;&lt;D xsi:type="xsd:double"&gt;0.25969744&lt;/D&gt;&lt;D xsi:type="xsd:double"&gt;0.51805973&lt;/D&gt;&lt;D xsi:type="xsd:double"&gt;-0.65181255&lt;/D&gt;&lt;D xsi:type="xsd:double"&gt;-3.4787953&lt;/D&gt;&lt;D xsi:type="xsd:double"&gt;-1.8811226&lt;/D&gt;&lt;D xsi:type="xsd:double"&gt;-6.895441&lt;/D&gt;&lt;D xsi:type="xsd:double"&gt;-7.64361&lt;/D&gt;&lt;D xsi:type="xsd:double"&gt;5.2197337&lt;/D&gt;&lt;D xsi:type="xsd:double"&gt;4.760158&lt;/D&gt;&lt;D xsi:type="xsd:double"&gt;-0.81824064&lt;/D&gt;&lt;D xsi:type="xsd:double"&gt;-4.6691236&lt;/D&gt;&lt;D xsi:type="xsd:double"&gt;8.248938&lt;/D&gt;&lt;D xsi:type="xsd:double"&gt;15.444803&lt;/D&gt;&lt;D xsi:type="xsd:double"&gt;6.659782&lt;/D&gt;&lt;D xsi:type="xsd:double"&gt;0.5663872&lt;/D&gt;&lt;D xsi:type="xsd:double"&gt;10.920322&lt;/D&gt;&lt;/FQL&gt;&lt;FQL&gt;&lt;Q&gt;ECH^FG_TOTAL_RETURNC(-5AY,0,AM)&lt;/Q&gt;&lt;R&gt;61&lt;/R&gt;&lt;C&gt;1&lt;/C&gt;&lt;D xsi:type="xsd:double"&gt;-6.3348413&lt;/D&gt;&lt;D xsi:type="xsd:double"&gt;-3.8244784&lt;/D&gt;&lt;D xsi:type="xsd:double"&gt;15.696943&lt;/D&gt;&lt;D xsi:type="xsd:double"&gt;8.083784&lt;/D&gt;&lt;D xsi:type="xsd:double"&gt;6.9313645&lt;/D&gt;&lt;D xsi:type="xsd:double"&gt;1.7935753&lt;/D&gt;&lt;D xsi:type="xsd:double"&gt;5.842364&lt;/D&gt;&lt;D xsi:type="xsd:double"&gt;4.2056084&lt;/D&gt;&lt;D xsi:type="xsd:double"&gt;-18.693947&lt;/D&gt;&lt;D xsi:type="xsd:double"&gt;-1.1402011&lt;/D&gt;&lt;D xsi:type="xsd:double"&gt;-5.283695&lt;/D&gt;&lt;D xsi:type="xsd:double"&gt;0.8611083&lt;/D&gt;&lt;D xsi:type="xsd:double"&gt;1.224947&lt;/D&gt;&lt;D xsi:type="xsd:double"&gt;-11.807853&lt;/D&gt;&lt;D xsi:type="xsd:double"&gt;3.4511447&lt;/D&gt;&lt;D xsi:type="xsd:double"&gt;0.038683414&lt;/D&gt;&lt;D xsi:type="xsd:double"&gt;3.579557&lt;/D&gt;&lt;D xsi:type="xsd:double"&gt;3.5256505&lt;/D&gt;&lt;D xsi:type="xsd:double"&gt;8.939624&lt;/D&gt;&lt;D xsi:type="xsd:double"&gt;-1.4564812&lt;/D&gt;&lt;D xsi:type="xsd:double"&gt;-2.235037&lt;/D&gt;&lt;D xsi:type="xsd:double"&gt;-1.127547&lt;/D&gt;&lt;D xsi:type="xsd:double"&gt;-5.3917828&lt;/D&gt;&lt;D xsi:type="xsd:double"&gt;7.6670766&lt;/D&gt;&lt;D xsi:type="xsd:double"&gt;2.589488&lt;/D&gt;&lt;D xsi:type="xsd:double"&gt;-11.17298&lt;/D&gt;&lt;D xsi:type="xsd:double"&gt;5.0982&lt;/D&gt;&lt;D xsi:type="xsd:double"&gt;3.5930037&lt;/D&gt;&lt;D xsi:type="xsd:double"&gt;8.503938&lt;/D&gt;&lt;D xsi:type="xsd:double"&gt;6.2227845&lt;/D&gt;&lt;D xsi:type="xsd:double"&gt;-8.761745&lt;/D&gt;&lt;D xsi:type="xsd:double"&gt;10.969675&lt;/D&gt;&lt;D xsi:type="xsd:double"&gt;1.3832688&lt;/D&gt;&lt;D xsi:type="xsd:double"&gt;1.5296936&lt;/D&gt;&lt;D xsi:type="xsd:double"&gt;6.680298&lt;/D&gt;&lt;D xsi:type="xsd:double"&gt;-9.648556&lt;/D&gt;&lt;D xsi:type="xsd:double"&gt;-4.738331&lt;/D&gt;&lt;D xsi:type="xsd:double"&gt;-7.6466265&lt;/D&gt;&lt;D xsi:type="xsd:double"&gt;4.6623826&lt;/D&gt;&lt;D xsi:type="xsd:double"&gt;6.9508433&lt;/D&gt;&lt;D xsi:type="xsd:double"&gt;-8.499485&lt;/D&gt;&lt;D xsi:type="xsd:double"&gt;1.0268569&lt;/D&gt;&lt;D xsi:type="xsd:double"&gt;5.1211834&lt;/D&gt;&lt;D xsi:type="xsd:double"&gt;-2.3056865&lt;/D&gt;&lt;D xsi:type="xsd:double"&gt;11.267603&lt;/D&gt;&lt;D xsi:type="xsd:double"&gt;-7.375169&lt;/D&gt;&lt;D xsi:type="xsd:double"&gt;0.15157461&lt;/D&gt;&lt;D xsi:type="xsd:double"&gt;-1.2107432&lt;/D&gt;&lt;D xsi:type="xsd:double"&gt;-1.7234802&lt;/D&gt;&lt;D xsi:type="xsd:double"&gt;2.5331259&lt;/D&gt;&lt;D xsi:type="xsd:double"&gt;-3.4587622&lt;/D&gt;&lt;D xsi:type="xsd:double"&gt;-1.4454544&lt;/D&gt;&lt;D xsi:type="xsd:double"&gt;3.3266544&lt;/D&gt;&lt;D xsi:type="xsd:double"&gt;10.240496&lt;/D&gt;&lt;D xsi:type="xsd:double"&gt;8.726252&lt;/D&gt;&lt;D xsi:type="xsd:double"&gt;-3.0744314&lt;/D&gt;&lt;D xsi:type="xsd:double"&gt;8.881474&lt;/D&gt;&lt;D xsi:type="xsd:double"&gt;-4.950285&lt;/D&gt;&lt;D xsi:type="xsd:double"&gt;-0.59327483&lt;/D&gt;&lt;D xsi:type="xsd:double"&gt;7.9244018&lt;/D&gt;&lt;D xsi:type="xsd:double"&gt;3.2258034&lt;/D&gt;&lt;/FQL&gt;&lt;FQL&gt;&lt;Q&gt;EWQ^FG_PRICE(0,-200D)&lt;/Q&gt;&lt;R&gt;201&lt;/R&gt;&lt;C&gt;1&lt;/C&gt;&lt;D xsi:type="xsd:double"&gt;43.84&lt;/D&gt;&lt;D xsi:type="xsd:double"&gt;43.53&lt;/D&gt;&lt;D xsi:type="xsd:double"&gt;43.82&lt;/D&gt;&lt;D xsi:type="xsd:double"&gt;43.89&lt;/D&gt;&lt;D xsi:type="xsd:double"&gt;43.49&lt;/D&gt;&lt;D xsi:type="xsd:double"&gt;43.53&lt;/D&gt;&lt;D xsi:type="xsd:double"&gt;42.9&lt;/D&gt;&lt;D xsi:type="xsd:double"&gt;43.06&lt;/D&gt;&lt;D xsi:type="xsd:double"&gt;42.99&lt;/D&gt;&lt;D xsi:type="xsd:double"&gt;42.56&lt;/D&gt;&lt;D xsi:type="xsd:double"&gt;42.56&lt;/D&gt;&lt;D xsi:type="xsd:double"&gt;42.54&lt;/D&gt;&lt;D xsi:type="xsd:double"&gt;42.29&lt;/D&gt;&lt;D xsi:type="xsd:double"&gt;42.59&lt;/D&gt;&lt;D xsi:type="xsd:double"&gt;42.9&lt;/D&gt;&lt;D xsi:type="xsd:double"&gt;42.56&lt;/D&gt;&lt;D xsi:type="xsd:double"&gt;42.58&lt;/D&gt;&lt;D xsi:type="xsd:double"&gt;42.96&lt;/D&gt;&lt;D xsi:type="xsd:double"&gt;44.18&lt;/D&gt;&lt;D xsi:type="xsd:double"&gt;43.55&lt;/D&gt;&lt;D xsi:type="xsd:double"&gt;43.97&lt;/D&gt;&lt;D xsi:type="xsd:double"&gt;43.82&lt;/D&gt;&lt;D xsi:type="xsd:double"&gt;43.55&lt;/D&gt;&lt;D xsi:type="xsd:double"&gt;43.89&lt;/D&gt;&lt;D xsi:type="xsd:double"&gt;43.5&lt;/D&gt;&lt;D xsi:type="xsd:double"&gt;43.31&lt;/D&gt;&lt;D xsi:type="xsd:double"&gt;42.89&lt;/D&gt;&lt;D xsi:type="xsd:double"&gt;42.35&lt;/D&gt;&lt;D xsi:type="xsd:double"&gt;42.68&lt;/D&gt;&lt;D xsi:type="xsd:double"&gt;42.49&lt;/D&gt;&lt;D xsi:type="xsd:double"&gt;42.02&lt;/D&gt;&lt;D xsi:type="xsd:double"&gt;41.83&lt;/D&gt;&lt;D xsi:type="xsd:double"&gt;41.86&lt;/D&gt;&lt;D xsi:type="xsd:double"&gt;41.43&lt;/D&gt;&lt;D xsi:type="xsd:double"&gt;41.94&lt;/D&gt;&lt;D xsi:type="xsd:double"&gt;42.47&lt;/D&gt;&lt;D xsi:type="xsd:double"&gt;42.91&lt;/D&gt;&lt;D xsi:type="xsd:double"&gt;42.8&lt;/D&gt;&lt;D xsi:type="xsd:double"&gt;43.72&lt;/D&gt;&lt;D xsi:type="xsd:double"&gt;43.4&lt;/D&gt;&lt;D xsi:type="xsd:double"&gt;44.4&lt;/D&gt;&lt;D xsi:type="xsd:double"&gt;43.16&lt;/D&gt;&lt;D xsi:type="xsd:double"&gt;43.03&lt;/D&gt;&lt;D xsi:type="xsd:double"&gt;42.92&lt;/D&gt;&lt;D xsi:type="xsd:double"&gt;42.98&lt;/D&gt;&lt;D xsi:type="xsd:double"&gt;42.74&lt;/D&gt;&lt;D xsi:type="xsd:double"&gt;42.56&lt;/D&gt;&lt;D xsi:type="xsd:double"&gt;43.12&lt;/D&gt;&lt;D xsi:type="xsd:double"&gt;43.28&lt;/D&gt;&lt;D xsi:type="xsd:double"&gt;43.75&lt;/D&gt;&lt;D xsi:type="xsd:double"&gt;43.84&lt;/D&gt;&lt;D xsi:type="xsd:double"&gt;43.27&lt;/D&gt;&lt;D xsi:type="xsd:double"&gt;42.68&lt;/D&gt;&lt;D xsi:type="xsd:double"&gt;43.08&lt;/D&gt;&lt;D xsi:type="xsd:double"&gt;43.27&lt;/D&gt;&lt;D xsi:type="xsd:double"&gt;42.87&lt;/D&gt;&lt;D xsi:type="xsd:double"&gt;42.8&lt;/D&gt;&lt;D xsi:type="xsd:double"&gt;42.61&lt;/D&gt;&lt;D xsi:type="xsd:double"&gt;42.14&lt;/D&gt;&lt;D xsi:type="xsd:double"&gt;41.89&lt;/D&gt;&lt;D xsi:type="xsd:double"&gt;42.04&lt;/D&gt;&lt;D xsi:type="xsd:double"&gt;41.57&lt;/D&gt;&lt;D xsi:type="xsd:double"&gt;41.29&lt;/D&gt;&lt;D xsi:type="xsd:double"&gt;41.67&lt;/D&gt;&lt;D xsi:type="xsd:double"&gt;41.74&lt;/D&gt;&lt;D xsi:type="xsd:double"&gt;42.21&lt;/D&gt;&lt;D xsi:type="xsd:double"&gt;42.83&lt;/D&gt;&lt;D xsi:type="xsd:double"&gt;43.57&lt;/D&gt;&lt;D xsi:type="xsd:double"&gt;43.11&lt;/D&gt;&lt;D xsi:type="xsd:double"&gt;43.21&lt;/D&gt;&lt;D xsi:type="xsd:double"&gt;43.08&lt;/D&gt;&lt;D xsi:type="xsd:double"&gt;43.04&lt;/D&gt;&lt;D xsi:type="xsd:double"&gt;43.04&lt;/D&gt;&lt;D xsi:type="xsd:double"&gt;43.08&lt;/D&gt;&lt;D xsi:type="xsd:double"&gt;42.84&lt;/D&gt;&lt;D xsi:type="xsd:double"&gt;43.14&lt;/D&gt;&lt;D xsi:type="xsd:double"&gt;42.49&lt;/D&gt;&lt;D xsi:type="xsd:double"&gt;42.76&lt;/D&gt;&lt;D xsi:type="xsd:double"&gt;42.47&lt;/D&gt;&lt;D xsi:type="xsd:double"&gt;42.92&lt;/D&gt;&lt;D xsi:type="xsd:double"&gt;42.4&lt;/D&gt;&lt;D xsi:type="xsd:double"&gt;42.65&lt;/D&gt;&lt;D xsi:type="xsd:double"&gt;42.71&lt;/D&gt;&lt;D xsi:type="xsd:double"&gt;43.1&lt;/D&gt;&lt;D xsi:type="xsd:double"&gt;42.73&lt;/D&gt;&lt;D xsi:type="xsd:double"&gt;42.25&lt;/D&gt;&lt;D xsi:type="xsd:double"&gt;42.09&lt;/D&gt;&lt;D xsi:type="xsd:double"&gt;41.88&lt;/D&gt;&lt;D xsi:type="xsd:double"&gt;42.1&lt;/D&gt;&lt;D xsi:type="xsd:double"&gt;41.81&lt;/D&gt;&lt;D xsi:type="xsd:double"&gt;41.68&lt;/D&gt;&lt;D xsi:type="xsd:double"&gt;41.32&lt;/D&gt;&lt;D xsi:type="xsd:double"&gt;41.32&lt;/D&gt;&lt;D xsi:type="xsd:double"&gt;41.62&lt;/D&gt;&lt;D xsi:type="xsd:double"&gt;41.84&lt;/D&gt;&lt;D xsi:type="xsd:double"&gt;41.86&lt;/D&gt;&lt;D xsi:type="xsd:double"&gt;41.07&lt;/D&gt;&lt;D xsi:type="xsd:double"&gt;41.04&lt;/D&gt;&lt;D xsi:type="xsd:double"&gt;40.94&lt;/D&gt;&lt;D xsi:type="xsd:double"&gt;41.04&lt;/D&gt;&lt;D xsi:type="xsd:double"&gt;40.95&lt;/D&gt;&lt;D xsi:type="xsd:double"&gt;40.72&lt;/D&gt;&lt;D xsi:type="xsd:double"&gt;40.12&lt;/D&gt;&lt;D xsi:type="xsd:double"&gt;39.84&lt;/D&gt;&lt;D xsi:type="xsd:double"&gt;38.97&lt;/D&gt;&lt;D xsi:type="xsd:double"&gt;39.22&lt;/D&gt;&lt;D xsi:type="xsd:double"&gt;38.96&lt;/D&gt;&lt;D xsi:type="xsd:double"&gt;39&lt;/D&gt;&lt;D xsi:type="xsd:double"&gt;38.85&lt;/D&gt;&lt;D xsi:type="xsd:double"&gt;38.97&lt;/D&gt;&lt;D xsi:type="xsd:double"&gt;37.99&lt;/D&gt;&lt;D xsi:type="xsd:double"&gt;38.61&lt;/D&gt;&lt;D xsi:type="xsd:double"&gt;35.65&lt;/D&gt;&lt;D xsi:type="xsd:double"&gt;35.97&lt;/D&gt;&lt;D xsi:type="xsd:double"&gt;37.21&lt;/D&gt;&lt;D xsi:type="xsd:double"&gt;39.48&lt;/D&gt;&lt;D xsi:type="xsd:double"&gt;40.18&lt;/D&gt;&lt;D xsi:type="xsd:double"&gt;40.05&lt;/D&gt;&lt;D xsi:type="xsd:double"&gt;39.8&lt;/D&gt;&lt;D xsi:type="xsd:double"&gt;40.35&lt;/D&gt;&lt;D xsi:type="xsd:double"&gt;40.55&lt;/D&gt;&lt;D xsi:type="xsd:double"&gt;40.48&lt;/D&gt;&lt;D xsi:type="xsd:double"&gt;41.23&lt;/D&gt;&lt;D xsi:type="xsd:double"&gt;40.91&lt;/D&gt;&lt;D xsi:type="xsd:double"&gt;40.91&lt;/D&gt;&lt;D xsi:type="xsd:double"&gt;41.28&lt;/D&gt;&lt;D xsi:type="xsd:double"&gt;41.97&lt;/D&gt;&lt;D xsi:type="xsd:double"&gt;41.81&lt;/D&gt;&lt;D xsi:type="xsd:double"&gt;41.68&lt;/D&gt;&lt;D xsi:type="xsd:double"&gt;41.29&lt;/D&gt;&lt;D xsi:type="xsd:double"&gt;40.47&lt;/D&gt;&lt;D xsi:type="xsd:double"&gt;40.97&lt;/D&gt;&lt;D xsi:type="xsd:double"&gt;41.09&lt;/D&gt;&lt;D xsi:type="xsd:double"&gt;41&lt;/D&gt;&lt;D xsi:type="xsd:double"&gt;41.87&lt;/D&gt;&lt;D xsi:type="xsd:double"&gt;41.43&lt;/D&gt;&lt;D xsi:type="xsd:double"&gt;42.02&lt;/D&gt;&lt;D xsi:type="xsd:double"&gt;40.78&lt;/D&gt;&lt;D xsi:type="xsd:double"&gt;40.36&lt;/D&gt;&lt;D xsi:type="xsd:double"&gt;39.54&lt;/D&gt;&lt;D xsi:type="xsd:double"&gt;39.44&lt;/D&gt;&lt;D xsi:type="xsd:double"&gt;39.89&lt;/D&gt;&lt;D xsi:type="xsd:double"&gt;39.89&lt;/D&gt;&lt;D xsi:type="xsd:double"&gt;39.58&lt;/D&gt;&lt;D xsi:type="xsd:double"&gt;39.78&lt;/D&gt;&lt;D xsi:type="xsd:double"&gt;40.09&lt;/D&gt;&lt;D xsi:type="xsd:double"&gt;39.72&lt;/D&gt;&lt;D xsi:type="xsd:double"&gt;40.29&lt;/D&gt;&lt;D xsi:type="xsd:double"&gt;40.29&lt;/D&gt;&lt;D xsi:type="xsd:double"&gt;39.88&lt;/D&gt;&lt;D xsi:type="xsd:double"&gt;39.61&lt;/D&gt;&lt;D xsi:type="xsd:double"&gt;39.19&lt;/D&gt;&lt;D xsi:type="xsd:double"&gt;38.79&lt;/D&gt;&lt;D xsi:type="xsd:double"&gt;38.63&lt;/D&gt;&lt;D xsi:type="xsd:double"&gt;39.05&lt;/D&gt;&lt;D xsi:type="xsd:double"&gt;38.66&lt;/D&gt;&lt;D xsi:type="xsd:double"&gt;38.61&lt;/D&gt;&lt;D xsi:type="xsd:double"&gt;37.95&lt;/D&gt;&lt;D xsi:type="xsd:double"&gt;38.63&lt;/D&gt;&lt;D xsi:type="xsd:double"&gt;38.93&lt;/D&gt;&lt;D xsi:type="xsd:double"&gt;38.62&lt;/D&gt;&lt;D xsi:type="xsd:double"&gt;38.75&lt;/D&gt;&lt;D xsi:type="xsd:double"&gt;39.15&lt;/D&gt;&lt;D xsi:type="xsd:double"&gt;39.12&lt;/D&gt;&lt;D xsi:type="xsd:double"&gt;38.76&lt;/D&gt;&lt;D xsi:type="xsd:double"&gt;38.31&lt;/D&gt;&lt;D xsi:type="xsd:double"&gt;38.17&lt;/D&gt;&lt;D xsi:type="xsd:double"&gt;37.29&lt;/D&gt;&lt;D xsi:type="xsd:double"&gt;37.07&lt;/D&gt;&lt;D xsi:type="xsd:double"&gt;36.23&lt;/D&gt;&lt;D xsi:type="xsd:double"&gt;36.06&lt;/D&gt;&lt;D xsi:type="xsd:double"&gt;35.82&lt;/D&gt;&lt;D xsi:type="xsd:double"&gt;35.9&lt;/D&gt;&lt;D xsi:type="xsd:double"&gt;36.12&lt;/D&gt;&lt;D xsi:type="xsd:double"&gt;36.35&lt;/D&gt;&lt;D xsi:type="xsd:double"&gt;36.24&lt;/D&gt;&lt;D xsi:type="xsd:double"&gt;35.35&lt;/D&gt;&lt;D xsi:type="xsd:double"&gt;35.54&lt;/D&gt;&lt;D xsi:type="xsd:double"&gt;35.88&lt;/D&gt;&lt;D xsi:type="xsd:double"&gt;35.81&lt;/D&gt;&lt;D xsi:type="xsd:double"&gt;36.06&lt;/D&gt;&lt;D xsi:type="xsd:double"&gt;36.12&lt;/D&gt;&lt;D xsi:type="xsd:double"&gt;35.97&lt;/D&gt;&lt;D xsi:type="xsd:double"&gt;35.75&lt;/D&gt;&lt;D xsi:type="xsd:double"&gt;35.64&lt;/D&gt;&lt;D xsi:type="xsd:double"&gt;35.52&lt;/D&gt;&lt;D xsi:type="xsd:double"&gt;35.5&lt;/D&gt;&lt;D xsi:type="xsd:double"&gt;36.32&lt;/D&gt;&lt;D xsi:type="xsd:double"&gt;36.6&lt;/D&gt;&lt;D xsi:type="xsd:double"&gt;36.85&lt;/D&gt;&lt;D xsi:type="xsd:double"&gt;36.75&lt;/D&gt;&lt;D xsi:type="xsd:double"&gt;37.03&lt;/D&gt;&lt;D xsi:type="xsd:double"&gt;36.85&lt;/D&gt;&lt;D xsi:type="xsd:double"&gt;37.29&lt;/D&gt;&lt;D xsi:type="xsd:double"&gt;37.22&lt;/D&gt;&lt;D xsi:type="xsd:double"&gt;36.7&lt;/D&gt;&lt;D xsi:type="xsd:double"&gt;36.3&lt;/D&gt;&lt;D xsi:type="xsd:double"&gt;36.17&lt;/D&gt;&lt;D xsi:type="xsd:double"&gt;36&lt;/D&gt;&lt;D xsi:type="xsd:double"&gt;36.25&lt;/D&gt;&lt;D xsi:type="xsd:double"&gt;35.82&lt;/D&gt;&lt;/FQL&gt;&lt;FQL&gt;&lt;Q&gt;EWL^FG_PRICE(0,-200D)&lt;/Q&gt;&lt;R&gt;201&lt;/R&gt;&lt;C&gt;1&lt;/C&gt;&lt;D xsi:type="xsd:double"&gt;55.21&lt;/D&gt;&lt;D</t>
        </r>
      </text>
    </comment>
    <comment ref="A9" authorId="0" shapeId="0" xr:uid="{51DD4EA4-AF1F-4101-9D09-841FCF076F2F}">
      <text>
        <r>
          <rPr>
            <b/>
            <sz val="9"/>
            <color indexed="81"/>
            <rFont val="Tahoma"/>
            <charset val="1"/>
          </rPr>
          <t xml:space="preserve"> xsi:type="xsd:double"&gt;55.29&lt;/D&gt;&lt;D xsi:type="xsd:double"&gt;55.48&lt;/D&gt;&lt;D xsi:type="xsd:double"&gt;55.56&lt;/D&gt;&lt;D xsi:type="xsd:double"&gt;55.65&lt;/D&gt;&lt;D xsi:type="xsd:double"&gt;56.12&lt;/D&gt;&lt;D xsi:type="xsd:double"&gt;55.62&lt;/D&gt;&lt;D xsi:type="xsd:double"&gt;56.02&lt;/D&gt;&lt;D xsi:type="xsd:double"&gt;56.33&lt;/D&gt;&lt;D xsi:type="xsd:double"&gt;56.25&lt;/D&gt;&lt;D xsi:type="xsd:double"&gt;55.71&lt;/D&gt;&lt;D xsi:type="xsd:double"&gt;55.08&lt;/D&gt;&lt;D xsi:type="xsd:double"&gt;54.67&lt;/D&gt;&lt;D xsi:type="xsd:double"&gt;55.33&lt;/D&gt;&lt;D xsi:type="xsd:double"&gt;55.33&lt;/D&gt;&lt;D xsi:type="xsd:double"&gt;55.24&lt;/D&gt;&lt;D xsi:type="xsd:double"&gt;55.11&lt;/D&gt;&lt;D xsi:type="xsd:double"&gt;54.97&lt;/D&gt;&lt;D xsi:type="xsd:double"&gt;55.64&lt;/D&gt;&lt;D xsi:type="xsd:double"&gt;54.94&lt;/D&gt;&lt;D xsi:type="xsd:double"&gt;55.52&lt;/D&gt;&lt;D xsi:type="xsd:double"&gt;54.9&lt;/D&gt;&lt;D xsi:type="xsd:double"&gt;54.35&lt;/D&gt;&lt;D xsi:type="xsd:double"&gt;54.5&lt;/D&gt;&lt;D xsi:type="xsd:double"&gt;54.1&lt;/D&gt;&lt;D xsi:type="xsd:double"&gt;54.2&lt;/D&gt;&lt;D xsi:type="xsd:double"&gt;53.81&lt;/D&gt;&lt;D xsi:type="xsd:double"&gt;53.2&lt;/D&gt;&lt;D xsi:type="xsd:double"&gt;53.6&lt;/D&gt;&lt;D xsi:type="xsd:double"&gt;53.68&lt;/D&gt;&lt;D xsi:type="xsd:double"&gt;52.98&lt;/D&gt;&lt;D xsi:type="xsd:double"&gt;53.48&lt;/D&gt;&lt;D xsi:type="xsd:double"&gt;53.31&lt;/D&gt;&lt;D xsi:type="xsd:double"&gt;52.43&lt;/D&gt;&lt;D xsi:type="xsd:double"&gt;52.72&lt;/D&gt;&lt;D xsi:type="xsd:double"&gt;53.48&lt;/D&gt;&lt;D xsi:type="xsd:double"&gt;54.12&lt;/D&gt;&lt;D xsi:type="xsd:double"&gt;54.16&lt;/D&gt;&lt;D xsi:type="xsd:double"&gt;55.16&lt;/D&gt;&lt;D xsi:type="xsd:double"&gt;55.12&lt;/D&gt;&lt;D xsi:type="xsd:double"&gt;56.2&lt;/D&gt;&lt;D xsi:type="xsd:double"&gt;54.96&lt;/D&gt;&lt;D xsi:type="xsd:double"&gt;54.51&lt;/D&gt;&lt;D xsi:type="xsd:double"&gt;54.48&lt;/D&gt;&lt;D xsi:type="xsd:double"&gt;54.36&lt;/D&gt;&lt;D xsi:type="xsd:double"&gt;54.55&lt;/D&gt;&lt;D xsi:type="xsd:double"&gt;54.18&lt;/D&gt;&lt;D xsi:type="xsd:double"&gt;54.71&lt;/D&gt;&lt;D xsi:type="xsd:double"&gt;54.7&lt;/D&gt;&lt;D xsi:type="xsd:double"&gt;55.45&lt;/D&gt;&lt;D xsi:type="xsd:double"&gt;55.28&lt;/D&gt;&lt;D xsi:type="xsd:double"&gt;54.82&lt;/D&gt;&lt;D xsi:type="xsd:double"&gt;54.53&lt;/D&gt;&lt;D xsi:type="xsd:double"&gt;54.9&lt;/D&gt;&lt;D xsi:type="xsd:double"&gt;55.27&lt;/D&gt;&lt;D xsi:type="xsd:double"&gt;54.98&lt;/D&gt;&lt;D xsi:type="xsd:double"&gt;54.81&lt;/D&gt;&lt;D xsi:type="xsd:double"&gt;54.63&lt;/D&gt;&lt;D xsi:type="xsd:double"&gt;54.26&lt;/D&gt;&lt;D xsi:type="xsd:double"&gt;53.75&lt;/D&gt;&lt;D xsi:type="xsd:double"&gt;54.32&lt;/D&gt;&lt;D xsi:type="xsd:double"&gt;53.46&lt;/D&gt;&lt;D xsi:type="xsd:double"&gt;52.68&lt;/D&gt;&lt;D xsi:type="xsd:double"&gt;53.25&lt;/D&gt;&lt;D xsi:type="xsd:double"&gt;53.42&lt;/D&gt;&lt;D xsi:type="xsd:double"&gt;53.77&lt;/D&gt;&lt;D xsi:type="xsd:double"&gt;55.22&lt;/D&gt;&lt;D xsi:type="xsd:double"&gt;56.27&lt;/D&gt;&lt;D xsi:type="xsd:double"&gt;55.43&lt;/D&gt;&lt;D xsi:type="xsd:double"&gt;55.67&lt;/D&gt;&lt;D xsi:type="xsd:double"&gt;55.62&lt;/D&gt;&lt;D xsi:type="xsd:double"&gt;55.64&lt;/D&gt;&lt;D xsi:type="xsd:double"&gt;55.47&lt;/D&gt;&lt;D xsi:type="xsd:double"&gt;55.56&lt;/D&gt;&lt;D xsi:type="xsd:double"&gt;55.03&lt;/D&gt;&lt;D xsi:type="xsd:double"&gt;55.54&lt;/D&gt;&lt;D xsi:type="xsd:double"&gt;55.18&lt;/D&gt;&lt;D xsi:type="xsd:double"&gt;54.9&lt;/D&gt;&lt;D xsi:type="xsd:double"&gt;54.62&lt;/D&gt;&lt;D xsi:type="xsd:double"&gt;55.2&lt;/D&gt;&lt;D xsi:type="xsd:double"&gt;55.03&lt;/D&gt;&lt;D xsi:type="xsd:double"&gt;54.77&lt;/D&gt;&lt;D xsi:type="xsd:double"&gt;55.04&lt;/D&gt;&lt;D xsi:type="xsd:double"&gt;55.17&lt;/D&gt;&lt;D xsi:type="xsd:double"&gt;55.02&lt;/D&gt;&lt;D xsi:type="xsd:double"&gt;54.41&lt;/D&gt;&lt;D xsi:type="xsd:double"&gt;54.02&lt;/D&gt;&lt;D xsi:type="xsd:double"&gt;52.94&lt;/D&gt;&lt;D xsi:type="xsd:double"&gt;53.19&lt;/D&gt;&lt;D xsi:type="xsd:double"&gt;53.53&lt;/D&gt;&lt;D xsi:type="xsd:double"&gt;53.58&lt;/D&gt;&lt;D xsi:type="xsd:double"&gt;53.58&lt;/D&gt;&lt;D xsi:type="xsd:double"&gt;54.15&lt;/D&gt;&lt;D xsi:type="xsd:double"&gt;54.34&lt;/D&gt;&lt;D xsi:type="xsd:double"&gt;54.64&lt;/D&gt;&lt;D xsi:type="xsd:double"&gt;54.47&lt;/D&gt;&lt;D xsi:type="xsd:double"&gt;53.52&lt;/D&gt;&lt;D xsi:type="xsd:double"&gt;53.86&lt;/D&gt;&lt;D xsi:type="xsd:double"&gt;53.67&lt;/D&gt;&lt;D xsi:type="xsd:double"&gt;53.71&lt;/D&gt;&lt;D xsi:type="xsd:double"&gt;53.04&lt;/D&gt;&lt;D xsi:type="xsd:double"&gt;52.96&lt;/D&gt;&lt;D xsi:type="xsd:double"&gt;52.23&lt;/D&gt;&lt;D xsi:type="xsd:double"&gt;52.45&lt;/D&gt;&lt;D xsi:type="xsd:double"&gt;51.82&lt;/D&gt;&lt;D xsi:type="xsd:double"&gt;51.95&lt;/D&gt;&lt;D xsi:type="xsd:double"&gt;51.29&lt;/D&gt;&lt;D xsi:type="xsd:double"&gt;51.45&lt;/D&gt;&lt;D xsi:type="xsd:double"&gt;51.2&lt;/D&gt;&lt;D xsi:type="xsd:double"&gt;51.05&lt;/D&gt;&lt;D xsi:type="xsd:double"&gt;49.7&lt;/D&gt;&lt;D xsi:type="xsd:double"&gt;49.71&lt;/D&gt;&lt;D xsi:type="xsd:double"&gt;47.12&lt;/D&gt;&lt;D xsi:type="xsd:double"&gt;47.04&lt;/D&gt;&lt;D xsi:type="xsd:double"&gt;48.36&lt;/D&gt;&lt;D xsi:type="xsd:double"&gt;51.41&lt;/D&gt;&lt;D xsi:type="xsd:double"&gt;51.49&lt;/D&gt;&lt;D xsi:type="xsd:double"&gt;51.76&lt;/D&gt;&lt;D xsi:type="xsd:double"&gt;51.79&lt;/D&gt;&lt;D xsi:type="xsd:double"&gt;52.48&lt;/D&gt;&lt;D xsi:type="xsd:double"&gt;52.59&lt;/D&gt;&lt;D xsi:type="xsd:double"&gt;52.45&lt;/D&gt;&lt;D xsi:type="xsd:double"&gt;52.98&lt;/D&gt;&lt;D xsi:type="xsd:double"&gt;52.9&lt;/D&gt;&lt;D xsi:type="xsd:double"&gt;53.06&lt;/D&gt;&lt;D xsi:type="xsd:double"&gt;53.28&lt;/D&gt;&lt;D xsi:type="xsd:double"&gt;53.24&lt;/D&gt;&lt;D xsi:type="xsd:double"&gt;53.43&lt;/D&gt;&lt;D xsi:type="xsd:double"&gt;53.33&lt;/D&gt;&lt;D xsi:type="xsd:double"&gt;52.59&lt;/D&gt;&lt;D xsi:type="xsd:double"&gt;52.14&lt;/D&gt;&lt;D xsi:type="xsd:double"&gt;52.41&lt;/D&gt;&lt;D xsi:type="xsd:double"&gt;51.87&lt;/D&gt;&lt;D xsi:type="xsd:double"&gt;52.62&lt;/D&gt;&lt;D xsi:type="xsd:double"&gt;53.53&lt;/D&gt;&lt;D xsi:type="xsd:double"&gt;52.59&lt;/D&gt;&lt;D xsi:type="xsd:double"&gt;52.86&lt;/D&gt;&lt;D xsi:type="xsd:double"&gt;52.71&lt;/D&gt;&lt;D xsi:type="xsd:double"&gt;52.3&lt;/D&gt;&lt;D xsi:type="xsd:double"&gt;51.73&lt;/D&gt;&lt;D xsi:type="xsd:double"&gt;51.33&lt;/D&gt;&lt;D xsi:type="xsd:double"&gt;52.03&lt;/D&gt;&lt;D xsi:type="xsd:double"&gt;51.97&lt;/D&gt;&lt;D xsi:type="xsd:double"&gt;51.54&lt;/D&gt;&lt;D xsi:type="xsd:double"&gt;51.62&lt;/D&gt;&lt;D xsi:type="xsd:double"&gt;51.29&lt;/D&gt;&lt;D xsi:type="xsd:double"&gt;50.86&lt;/D&gt;&lt;D xsi:type="xsd:double"&gt;51.31&lt;/D&gt;&lt;D xsi:type="xsd:double"&gt;51.41&lt;/D&gt;&lt;D xsi:type="xsd:double"&gt;51.4&lt;/D&gt;&lt;D xsi:type="xsd:double"&gt;50.22&lt;/D&gt;&lt;D xsi:type="xsd:double"&gt;50.05&lt;/D&gt;&lt;D xsi:type="xsd:double"&gt;49.9&lt;/D&gt;&lt;D xsi:type="xsd:double"&gt;49.59&lt;/D&gt;&lt;D xsi:type="xsd:double"&gt;49.97&lt;/D&gt;&lt;D xsi:type="xsd:double"&gt;50.21&lt;/D&gt;&lt;D xsi:type="xsd:double"&gt;49.51&lt;/D&gt;&lt;D xsi:type="xsd:double"&gt;49.24&lt;/D&gt;&lt;D xsi:type="xsd:double"&gt;49.57&lt;/D&gt;&lt;D xsi:type="xsd:double"&gt;50.02&lt;/D&gt;&lt;D xsi:type="xsd:double"&gt;49.59&lt;/D&gt;&lt;D xsi:type="xsd:double"&gt;49.71&lt;/D&gt;&lt;D xsi:type="xsd:double"&gt;49.84&lt;/D&gt;&lt;D xsi:type="xsd:double"&gt;48.83&lt;/D&gt;&lt;D xsi:type="xsd:double"&gt;48.79&lt;/D&gt;&lt;D xsi:type="xsd:double"&gt;48.44&lt;/D&gt;&lt;D xsi:type="xsd:double"&gt;48.35&lt;/D&gt;&lt;D xsi:type="xsd:double"&gt;47.17&lt;/D&gt;&lt;D xsi:type="xsd:double"&gt;47.11&lt;/D&gt;&lt;D xsi:type="xsd:double"&gt;46.6&lt;/D&gt;&lt;D xsi:type="xsd:double"&gt;46.33&lt;/D&gt;&lt;D xsi:type="xsd:double"&gt;46.16&lt;/D&gt;&lt;D xsi:type="xsd:double"&gt;46.41&lt;/D&gt;&lt;D xsi:type="xsd:double"&gt;47&lt;/D&gt;&lt;D xsi:type="xsd:double"&gt;46.87&lt;/D&gt;&lt;D xsi:type="xsd:double"&gt;46.52&lt;/D&gt;&lt;D xsi:type="xsd:double"&gt;46.26&lt;/D&gt;&lt;D xsi:type="xsd:double"&gt;45.85&lt;/D&gt;&lt;D xsi:type="xsd:double"&gt;45.96&lt;/D&gt;&lt;D xsi:type="xsd:double"&gt;46.2&lt;/D&gt;&lt;D xsi:type="xsd:double"&gt;46.34&lt;/D&gt;&lt;D xsi:type="xsd:double"&gt;46.62&lt;/D&gt;&lt;D xsi:type="xsd:double"&gt;46.47&lt;/D&gt;&lt;D xsi:type="xsd:double"&gt;46.3&lt;/D&gt;&lt;D xsi:type="xsd:double"&gt;45.92&lt;/D&gt;&lt;D xsi:type="xsd:double"&gt;45.73&lt;/D&gt;&lt;D xsi:type="xsd:double"&gt;45.96&lt;/D&gt;&lt;D xsi:type="xsd:double"&gt;47.24&lt;/D&gt;&lt;D xsi:type="xsd:double"&gt;47.09&lt;/D&gt;&lt;D xsi:type="xsd:double"&gt;47.18&lt;/D&gt;&lt;D xsi:type="xsd:double"&gt;47.21&lt;/D&gt;&lt;D xsi:type="xsd:double"&gt;47.67&lt;/D&gt;&lt;D xsi:type="xsd:double"&gt;47.43&lt;/D&gt;&lt;D xsi:type="xsd:double"&gt;48.09&lt;/D&gt;&lt;D xsi:type="xsd:double"&gt;48.25&lt;/D&gt;&lt;D xsi:type="xsd:double"&gt;48.18&lt;/D&gt;&lt;D xsi:type="xsd:double"&gt;47.96&lt;/D&gt;&lt;D xsi:type="xsd:double"&gt;47.99&lt;/D&gt;&lt;D xsi:type="xsd:double"&gt;48.04&lt;/D&gt;&lt;D xsi:type="xsd:double"&gt;48.19&lt;/D&gt;&lt;D xsi:type="xsd:double"&gt;47.6&lt;/D&gt;&lt;/FQL&gt;&lt;FQL&gt;&lt;Q&gt;UAE^FG_PRICE(0,-200D)&lt;/Q&gt;&lt;R&gt;201&lt;/R&gt;&lt;C&gt;1&lt;/C&gt;&lt;D xsi:type="xsd:double"&gt;19.36&lt;/D&gt;&lt;D xsi:type="xsd:double"&gt;19.16&lt;/D&gt;&lt;D xsi:type="xsd:double"&gt;19.32&lt;/D&gt;&lt;D xsi:type="xsd:double"&gt;19.2&lt;/D&gt;&lt;D xsi:type="xsd:double"&gt;19.17&lt;/D&gt;&lt;D xsi:type="xsd:double"&gt;19.01&lt;/D&gt;&lt;D xsi:type="xsd:double"&gt;18.85&lt;/D&gt;&lt;D xsi:type="xsd:double"&gt;18.91&lt;/D&gt;&lt;D xsi:type="xsd:double"&gt;18.94&lt;/D&gt;&lt;D xsi:type="xsd:double"&gt;19.16&lt;/D&gt;&lt;D xsi:type="xsd:double"&gt;19.2&lt;/D&gt;&lt;D xsi:type="xsd:double"&gt;19.03&lt;/D&gt;&lt;D xsi:type="xsd:double"&gt;19.14&lt;/D&gt;&lt;D xsi:type="xsd:double"&gt;19.38&lt;/D&gt;&lt;D xsi:type="xsd:double"&gt;19.53&lt;/D&gt;&lt;D xsi:type="xsd:double"&gt;19.68&lt;/D&gt;&lt;D xsi:type="xsd:double"&gt;19.75&lt;/D&gt;&lt;D xsi:type="xsd:double"&gt;19.83&lt;/D&gt;&lt;D xsi:type="xsd:double"&gt;19.96&lt;/D&gt;&lt;D xsi:type="xsd:double"&gt;19.753&lt;/D&gt;&lt;D xsi:type="xsd:double"&gt;19.8&lt;/D&gt;&lt;D xsi:type="xsd:double"&gt;19.8383&lt;/D&gt;&lt;D xsi:type="xsd:double"&gt;19.965&lt;/D&gt;&lt;D xsi:type="xsd:double"&gt;19.905&lt;/D&gt;&lt;D xsi:type="xsd:double"&gt;19.98&lt;/D&gt;&lt;D xsi:type="xsd:double"&gt;19.93&lt;/D&gt;&lt;D xsi:type="xsd:double"&gt;20.15&lt;/D&gt;&lt;D xsi:type="xsd:double"&gt;20.08&lt;/D&gt;&lt;D xsi:type="xsd:double"&gt;20.14&lt;/D&gt;&lt;D xsi:type="xsd:double"&gt;20.1&lt;/D&gt;&lt;D xsi:type="xsd:double"&gt;20.25&lt;/D&gt;&lt;D xsi:type="xsd:double"&gt;20.01&lt;/D&gt;&lt;D xsi:type="xsd:double"&gt;20.21&lt;/D&gt;&lt;D xsi:type="xsd:double"&gt;19.95&lt;/D&gt;&lt;D xsi:type="xsd:double"&gt;20.0399&lt;/D&gt;&lt;D xsi:type="xsd:double"&gt;20.26&lt;/D&gt;&lt;D xsi:type="xsd:double"&gt;20.145&lt;/D&gt;&lt;D xsi:type="xsd:double"&gt;20.32&lt;/D&gt;&lt;D xsi:type="xsd:double"&gt;20.35&lt;/D&gt;&lt;D xsi:type="xsd:double"&gt;20.11&lt;/D&gt;&lt;D xsi:type="xsd:double"&gt;20.105&lt;/D&gt;&lt;D xsi:type="xsd:double"&gt;19.795&lt;/D&gt;&lt;D xsi:type="xsd:double"&gt;19.9&lt;/D&gt;&lt;D xsi:type="xsd:double"&gt;19.98&lt;/D&gt;&lt;D xsi:type="xsd:double"&gt;20.05&lt;/D&gt;&lt;D xsi:type="xsd:double"&gt;19.86&lt;/D&gt;&lt;D xsi:type="xsd:double"&gt;19.41&lt;/D&gt;&lt;D xsi:type="xsd:double"&gt;19.37&lt;/D&gt;&lt;D xsi:type="xsd:double"&gt;19.21&lt;/D&gt;&lt;D xsi:type="xsd:double"&gt;19.08&lt;/D&gt;&lt;D xsi:type="xsd:double"&gt;19.13&lt;/D&gt;&lt;D xsi:type="xsd:double"&gt;18.84&lt;/D&gt;&lt;D xsi:type="xsd:double"&gt;18.86&lt;/D&gt;&lt;D xsi:type="xsd:double"&gt;18.84&lt;/D&gt;&lt;D xsi:type="xsd:double"&gt;18.6&lt;/D&gt;&lt;D xsi:type="xsd:double"&gt;18.66&lt;/D&gt;&lt;D xsi:type="xsd:double"&gt;18.72&lt;/D&gt;&lt;D xsi:type="xsd:double"&gt;18.57&lt;/D&gt;&lt;D xsi:type="xsd:double"&gt;18.5&lt;/D&gt;&lt;D xsi:type="xsd:double"&gt;18.22&lt;/D&gt;&lt;D xsi:type="xsd:double"&gt;18.3&lt;/D&gt;&lt;D xsi:type="xsd:double"&gt;17.66&lt;/D&gt;&lt;D xsi:type="xsd:double"&gt;17.26&lt;/D&gt;&lt;D xsi:type="xsd:double"&gt;16.99&lt;/D&gt;&lt;D xsi:type="xsd:double"&gt;17.24&lt;/D&gt;&lt;D xsi:type="xsd:double"&gt;17.56&lt;/D&gt;&lt;D xsi:type="xsd:double"&gt;17.88&lt;/D&gt;&lt;D xsi:type="xsd:double"&gt;18.395&lt;/D&gt;&lt;D xsi:type="xsd:double"&gt;18.72&lt;/D&gt;&lt;D xsi:type="xsd:double"&gt;18.78&lt;/D&gt;&lt;D xsi:type="xsd:double"&gt;18.71&lt;/D&gt;&lt;D xsi:type="xsd:double"&gt;18.67&lt;/D&gt;&lt;D xsi:type="xsd:double"&gt;18.61&lt;/D&gt;&lt;D xsi:type="xsd:double"&gt;18.59&lt;/D&gt;&lt;D xsi:type="xsd:double"&gt;18.59&lt;/D&gt;&lt;D xsi:type="xsd:double"&gt;18.45&lt;/D&gt;&lt;D xsi:type="xsd:double"&gt;18.57&lt;/D&gt;&lt;D xsi:type="xsd:double"&gt;18.59&lt;/D&gt;&lt;D xsi:type="xsd:double"&gt;18.66&lt;/D&gt;&lt;D xsi:type="xsd:double"&gt;18.62&lt;/D&gt;&lt;D xsi:type="xsd:double"&gt;18.45&lt;/D&gt;&lt;D xsi:type="xsd:double"&gt;18.53&lt;/D&gt;&lt;D xsi:type="xsd:double"&gt;18.57&lt;/D&gt;&lt;D xsi:type="xsd:double"&gt;18.71&lt;/D&gt;&lt;D xsi:type="xsd:double"&gt;18.65&lt;/D&gt;&lt;D xsi:type="xsd:double"&gt;18.48&lt;/D&gt;&lt;D xsi:type="xsd:double"&gt;18.3&lt;/D&gt;&lt;D xsi:type="xsd:double"&gt;18.16&lt;/D&gt;&lt;D xsi:type="xsd:double"&gt;18.36&lt;/D&gt;&lt;D xsi:type="xsd:double"&gt;18.13&lt;/D&gt;&lt;D xsi:type="xsd:double"&gt;18.15&lt;/D&gt;&lt;D xsi:type="xsd:double"&gt;18.14&lt;/D&gt;&lt;D xsi:type="xsd:double"&gt;18.18&lt;/D&gt;&lt;D xsi:type="xsd:double"&gt;18.31&lt;/D&gt;&lt;D xsi:type="xsd:double"&gt;18.23&lt;/D&gt;&lt;D xsi:type="xsd:double"&gt;18.14&lt;/D&gt;&lt;D xsi:type="xsd:double"&gt;17.96&lt;/D&gt;&lt;D xsi:type="xsd:double"&gt;17.88&lt;/D&gt;&lt;D xsi:type="xsd:double"&gt;17.99&lt;/D&gt;&lt;D xsi:type="xsd:double"&gt;17.64&lt;/D&gt;&lt;D xsi:type="xsd:double"&gt;17.47&lt;/D&gt;&lt;D xsi:type="xsd:double"&gt;17.57&lt;/D&gt;&lt;D xsi:type="xsd:double"&gt;17.23&lt;/D&gt;&lt;D xsi:type="xsd:double"&gt;17.01&lt;/D&gt;&lt;D xsi:type="xsd:double"&gt;16.76&lt;/D&gt;&lt;D xsi:type="xsd:double"&gt;16.76&lt;/D&gt;&lt;D xsi:type="xsd:double"&gt;16.68&lt;/D&gt;&lt;D xsi:type="xsd:double"&gt;16.79&lt;/D&gt;&lt;D xsi:type="xsd:double"&gt;16.71&lt;/D&gt;&lt;D xsi:type="xsd:double"&gt;16.51&lt;/D&gt;&lt;D xsi:type="xsd:double"&gt;16.17&lt;/D&gt;&lt;D xsi:type="xsd:double"&gt;16.46&lt;/D&gt;&lt;D xsi:type="xsd:double"&gt;15.58&lt;/D&gt;&lt;D xsi:type="xsd:double"&gt;15.88&lt;/D&gt;&lt;D xsi:type="xsd:double"&gt;15.6&lt;/D&gt;&lt;D xsi:type="xsd:double"&gt;16.35&lt;/D&gt;&lt;D xsi:type="xsd:double"&gt;17&lt;/D&gt;&lt;D xsi:type="xsd:double"&gt;16.93&lt;/D&gt;&lt;D xsi:type="xsd:double"&gt;16.97&lt;/D&gt;&lt;D xsi:type="xsd:double"&gt;16.85&lt;/D&gt;&lt;D xsi:type="xsd:double"&gt;17.05&lt;/D&gt;&lt;D xsi:type="xsd:double"&gt;16.91&lt;/D&gt;&lt;D xsi:type="xsd:double"&gt;16.91&lt;/D&gt;&lt;D xsi:type="xsd:double"&gt;17.04&lt;/D&gt;&lt;D xsi:type="xsd:double"&gt;16.83&lt;/D&gt;&lt;D xsi:type="xsd:double"&gt;16.95&lt;/D&gt;&lt;D xsi:type="xsd:double"&gt;17.02&lt;/D&gt;&lt;D xsi:type="xsd:double"&gt;16.94&lt;/D&gt;&lt;D xsi:type="xsd:double"&gt;17.1&lt;/D&gt;&lt;D xsi:type="xsd:double"&gt;16.97&lt;/D&gt;&lt;D xsi:type="xsd:double"&gt;16.78&lt;/D&gt;&lt;D xsi:type="xsd:double"&gt;16.78&lt;/D&gt;&lt;D xsi:type="xsd:double"&gt;16.58&lt;/D&gt;&lt;D xsi:type="xsd:double"&gt;16.61&lt;/D&gt;&lt;D xsi:type="xsd:double"&gt;16.92&lt;/D&gt;&lt;D xsi:type="xsd:double"&gt;17.09&lt;/D&gt;&lt;D xsi:type="xsd:double"&gt;17.3&lt;/D&gt;&lt;D xsi:type="xsd:double"&gt;17.32&lt;/D&gt;&lt;D xsi:type="xsd:double"&gt;17.12&lt;/D&gt;&lt;D xsi:type="xsd:double"&gt;17.45&lt;/D&gt;&lt;D xsi:type="xsd:double"&gt;17.42&lt;/D&gt;&lt;D xsi:type="xsd:double"&gt;17.47&lt;/D&gt;&lt;D xsi:type="xsd:double"&gt;17.36&lt;/D&gt;&lt;D xsi:type="xsd:double"&gt;17.3&lt;/D&gt;&lt;D xsi:type="xsd:double"&gt;17.39&lt;/D&gt;&lt;D xsi:type="xsd:double"&gt;17.69&lt;/D&gt;&lt;D xsi:type="xsd:double"&gt;17.55&lt;/D&gt;&lt;D xsi:type="xsd:double"&gt;17.49&lt;/D&gt;&lt;D xsi:type="xsd:double"&gt;17.56&lt;/D&gt;&lt;D xsi:type="xsd:double"&gt;17.57&lt;/D&gt;&lt;D xsi:type="xsd:double"&gt;17.56&lt;/D&gt;&lt;D xsi:type="xsd:double"&gt;17.66&lt;/D&gt;&lt;D xsi:type="xsd:double"&gt;17.38&lt;/D&gt;&lt;D xsi:type="xsd:double"&gt;17.22&lt;/D&gt;&lt;D xsi:type="xsd:double"&gt;17.06&lt;/D&gt;&lt;D xsi:type="xsd:double"&gt;17.2&lt;/D&gt;&lt;D xsi:type="xsd:double"&gt;17.21&lt;/D&gt;&lt;D xsi:type="xsd:double"&gt;17.31&lt;/D&gt;&lt;D xsi:type="xsd:double"&gt;17.03&lt;/D&gt;&lt;D xsi:type="xsd:double"&gt;17.2&lt;/D&gt;&lt;D xsi:type="xsd:double"&gt;17.07&lt;/D&gt;&lt;D xsi:type="xsd:double"&gt;17.22&lt;/D&gt;&lt;D xsi:type="xsd:double"&gt;17.17&lt;/D&gt;&lt;D xsi:type="xsd:double"&gt;17.26&lt;/D&gt;&lt;D xsi:type="xsd:double"&gt;17.26&lt;/D&gt;&lt;D xsi:type="xsd:double"&gt;17.16&lt;/D&gt;&lt;D xsi:type="xsd:double"&gt;17.08&lt;/D&gt;&lt;D xsi:type="xsd:double"&gt;16.98&lt;/D&gt;&lt;D xsi:type="xsd:double"&gt;16.81&lt;/D&gt;&lt;D xsi:type="xsd:double"&gt;17&lt;/D&gt;&lt;D xsi:type="xsd:double"&gt;16.73&lt;/D&gt;&lt;D xsi:type="xsd:double"&gt;16.74&lt;/D&gt;&lt;D xsi:type="xsd:double"&gt;16.62&lt;/D&gt;&lt;D xsi:type="xsd:double"&gt;16.49&lt;/D&gt;&lt;D xsi:type="xsd:double"&gt;16.37&lt;/D&gt;&lt;D xsi:type="xsd:double"&gt;16.36&lt;/D&gt;&lt;D xsi:type="xsd:double"&gt;16.3936&lt;/D&gt;&lt;D xsi:type="xsd:double"&gt;16.34&lt;/D&gt;&lt;D xsi:type="xsd:double"&gt;16.46&lt;/D&gt;&lt;D xsi:type="xsd:double"&gt;16.44&lt;/D&gt;&lt;D xsi:type="xsd:double"&gt;16.405&lt;/D&gt;&lt;D xsi:type="xsd:double"&gt;16.54&lt;/D&gt;&lt;D xsi:type="xsd:double"&gt;16.46&lt;/D&gt;&lt;D xsi:type="xsd:double"&gt;16.36&lt;/D&gt;&lt;D xsi:type="xsd:double"&gt;16.29&lt;/D&gt;&lt;D xsi:type="xsd:double"&gt;16.14&lt;/D&gt;&lt;D xsi:type="xsd:double"&gt;16.03&lt;/D&gt;&lt;D xsi:type="xsd:double"&gt;16.37&lt;/D&gt;&lt;D xsi:type="xsd:double"&gt;16.65&lt;/D&gt;&lt;D xsi:type="xsd:double"&gt;15.49&lt;/D&gt;&lt;D xsi:type="xsd:double"&gt;15.3933&lt;/D&gt;&lt;D xsi:type="xsd:double"&gt;15.44&lt;/D&gt;&lt;D xsi:type="xsd:double"&gt;15.25&lt;/D&gt;&lt;D xsi:type="xsd:double"&gt;15.41&lt;/D&gt;&lt;D xsi:type="xsd:double"&gt;15.48&lt;/D&gt;&lt;D xsi:type="xsd:double"&gt;15.43&lt;/D&gt;&lt;D xsi:type="xsd:double"&gt;15.45&lt;/D&gt;&lt;D xsi:type="xsd:double"&gt;15.525&lt;/D&gt;&lt;D xsi:type="xsd:double"&gt;15.515&lt;/D&gt;&lt;D xsi:type="xsd:double"&gt;15.5544&lt;/D&gt;&lt;D xsi:type="xsd:double"&gt;15.4857&lt;/D&gt;&lt;/FQL&gt;&lt;FQL&gt;&lt;Q&gt;MCHI^FG_PRICE(0,-200D)&lt;/Q&gt;&lt;R&gt;201&lt;/R&gt;&lt;C&gt;1&lt;/C&gt;&lt;D xsi:type="xsd:double"&gt;64.75&lt;/D&gt;&lt;D xsi:type="xsd:double"&gt;65.8&lt;/D&gt;&lt;D xsi:type="xsd:double"&gt;64.86&lt;/D&gt;&lt;D xsi:type="xsd:double"&gt;64.43&lt;/D&gt;&lt;D xsi:type="xsd:double"&gt;63.95&lt;/D&gt;&lt;D xsi:type="xsd:double"&gt;64.21&lt;/D&gt;&lt;D xsi:type="xsd:double"&gt;62.54&lt;/D&gt;&lt;D xsi:type="xsd:double"&gt;62.97&lt;/D&gt;&lt;D xsi:type="xsd:double"&gt;62.3&lt;/D&gt;&lt;D xsi:type="xsd:double"&gt;61.35&lt;/D&gt;&lt;D xsi:type="xsd:double"&gt;60.3&lt;/D&gt;&lt;D xsi:type="xsd:double"&gt;61.33&lt;/D&gt;&lt;D xsi:type="xsd:double"&gt;61.64&lt;/D&gt;&lt;D xsi:type="xsd:double"&gt;61.31&lt;/D&gt;&lt;D xsi:type="xsd:double"&gt;60.45&lt;/D&gt;&lt;D xsi:type="xsd:double"&gt;60.02&lt;/D&gt;&lt;D xsi:type="xsd:double"&gt;61.62&lt;/D&gt;&lt;D xsi:type="xsd:double"&gt;61.54&lt;/D&gt;&lt;D xsi:type="xsd:double"&gt;61.57&lt;/D&gt;&lt;D xsi:type="xsd:double"&gt;60&lt;/D&gt;&lt;D xsi:type="xsd:double"&gt;59.92&lt;/D&gt;&lt;D xsi:type="xsd:double"&gt;59.59&lt;/D&gt;&lt;D xsi:type="xsd:double"&gt;60.04&lt;/D&gt;&lt;D xsi:type="xsd:double"&gt;59.68&lt;/D&gt;&lt;D xsi:type="xsd:double"&gt;59.3&lt;/D&gt;&lt;D xsi:type="xsd:double"&gt;60.56&lt;/D&gt;&lt;D xsi:type="xsd:double"&gt;58.73&lt;/D&gt;&lt;D xsi:type="xsd:double"&gt;57.82&lt;/D&gt;&lt;D xsi:type="xsd:double"&gt;58.19&lt;/D&gt;&lt;D xsi:type="xsd:double"&gt;58.2&lt;/D&gt;&lt;D xsi:type="xsd:double"&gt;58.36&lt;/D&gt;&lt;D xsi:type="xsd:double"&gt;57.86&lt;/D&gt;&lt;D xsi:type="xsd:double"&gt;57.47&lt;/D&gt;&lt;D xsi:type="xsd:double"&gt;56.52&lt;/D&gt;&lt;D xsi:type="xsd:double"&gt;57.43&lt;/D&gt;&lt;D xsi:type="xsd:double"&gt;57.89&lt;/D&gt;&lt;D xsi:type="xsd:double"&gt;58.56&lt;/D&gt;&lt;D xsi:type="xsd:double"&gt;58.7&lt;/D&gt;&lt;D xsi:type="xsd:double"&gt;58.93&lt;/D&gt;&lt;D xsi:type="xsd:double"&gt;59.18&lt;/D&gt;&lt;D xsi:type="xsd:double"&gt;59.25&lt;/D&gt;&lt;D xsi:type="xsd:double"&gt;58.665&lt;/D&gt;&lt;D xsi:type="xsd:double"&gt;57.81&lt;/D&gt;&lt;D xsi:type="xsd:double"&gt;57.45&lt;/D&gt;&lt;D xsi:type="xsd:double"&gt;56.92&lt;/D&gt;&lt;D xsi:type="xsd:double"&gt;56.51&lt;/D&gt;&lt;D xsi:type="xsd:double"&gt;56.68&lt;/D&gt;&lt;D xsi:type="xsd:double"&gt;55.55&lt;/D&gt;&lt;D xsi:type="xsd:double"&gt;54.95&lt;/D&gt;&lt;D xsi:type="xsd:double"&gt;55.01&lt;/D&gt;&lt;D xsi:type="xsd:double"&gt;54.58&lt;/D&gt;&lt;D xsi:type="xsd:double"&gt;55.13&lt;/D&gt;&lt;D xsi:type="xsd:double"&gt;54.62&lt;/D&gt;&lt;D xsi:type="xsd:double"&gt;54.72&lt;/D&gt;&lt;D xsi:type="xsd:double"&gt;55&lt;/D&gt;&lt;D xsi:type="xsd:double"&gt;55.27&lt;/D&gt;&lt;D xsi:type="xsd:double"&gt;55.1&lt;/D&gt;&lt;D xsi:type="xsd:double"&gt;55.18&lt;/D&gt;&lt;D xsi:type="xsd:double"&gt;55.54&lt;/D&gt;&lt;D xsi:type="xsd:double"&gt;55.53&lt;/D&gt;&lt;D xsi:type="xsd:double"&gt;55.57&lt;/D&gt;&lt;D xsi:type="xsd:double"&gt;54.13&lt;/D&gt;&lt;D xsi:type="xsd:double"&gt;53.5&lt;/D&gt;&lt;D xsi:type="xsd:double"&gt;53.93&lt;/D&gt;&lt;D xsi:type="xsd:double"&gt;54.44&lt;/D&gt;&lt;D xsi:type="xsd:double"&gt;55.01&lt;/D&gt;&lt;D xsi:type="xsd:double"&gt;54.77&lt;/D&gt;&lt;D xsi:type="xsd:double"&gt;55.79&lt;/D&gt;&lt;D xsi:type="xsd:double"&gt;55.86&lt;/D&gt;&lt;D xsi:type="xsd:double"&gt;55.69&lt;/D&gt;&lt;D xsi:type="xsd:double"&gt;55.52&lt;/D&gt;&lt;D xsi:type="xsd:double"&gt;54.92&lt;/D&gt;&lt;D xsi:type="xsd:double"&gt;54.99&lt;/D&gt;&lt;D xsi:type="xsd:double"&gt;54.79&lt;/D&gt;&lt;D xsi:type="xsd:double"&gt;53.76&lt;/D&gt;&lt;D xsi:type="xsd:double"&gt;53.26&lt;/D&gt;&lt;D xsi:type="xsd:double"&gt;52.82&lt;/D&gt;&lt;D xsi:type="xsd:double"&gt;53.86&lt;/D&gt;&lt;D xsi:type="xsd:double"&gt;53.33&lt;/D&gt;&lt;D xsi:type="xsd:double"&gt;54.04&lt;/D&gt;&lt;D xsi:type="xsd:double"&gt;54.78&lt;/D&gt;&lt;D xsi:type="xsd:double"&gt;54.75&lt;/D&gt;&lt;D xsi:type="xsd:double"&gt;54.99&lt;/D&gt;&lt;D xsi:type="xsd:double"&gt;55.2&lt;/D&gt;&lt;D xsi:type="xsd:double"&gt;54.7&lt;/D&gt;&lt;D xsi:type="xsd:double"&gt;54.42&lt;/D&gt;&lt;D xsi:type="xsd:double"&gt;54.57&lt;/D&gt;&lt;D xsi:type="xsd:double"&gt;55.6&lt;/D&gt;&lt;D xsi:type="xsd:double"&gt;54.7&lt;/D&gt;&lt;D xsi:type="xsd:double"&gt;55.06&lt;/D&gt;&lt;D xsi:type="xsd:double"&gt;53.25&lt;/D&gt;&lt;D xsi:type="xsd:double"&gt;53.45&lt;/D&gt;&lt;D xsi:type="xsd:double"&gt;52.69&lt;/D&gt;&lt;D xsi:type="xsd:double"&gt;53.95&lt;/D&gt;&lt;D xsi:type="xsd:double"&gt;53.4&lt;/D&gt;&lt;D xsi:type="xsd:double"&gt;53.42&lt;/D&gt;&lt;D xsi:type="xsd:double"&gt;51.59&lt;/D&gt;&lt;D xsi:type="xsd:double"&gt;51.66&lt;/D&gt;&lt;D xsi:type="xsd:double"&gt;51.68&lt;/D&gt;&lt;D xsi:type="xsd:double"&gt;51.85&lt;/D&gt;&lt;D xsi:type="xsd:double"&gt;51.91&lt;/D&gt;&lt;D xsi:type="xsd:double"&gt;51.97&lt;/D&gt;&lt;D xsi:type="xsd:double"&gt;51.66&lt;/D&gt;&lt;D xsi:type="xsd:double"&gt;50.9&lt;/D&gt;&lt;D xsi:type="xsd:double"&gt;49.39&lt;/D&gt;&lt;D xsi:type="xsd:double"&gt;49.29&lt;/D&gt;&lt;D xsi:type="xsd:double"&gt;49.16&lt;/D&gt;&lt;D xsi:type="xsd:double"&gt;50.17&lt;/D&gt;&lt;D xsi:type="xsd:double"&gt;50.56&lt;/D&gt;&lt;D xsi:type="xsd:double"&gt;49.68&lt;/D&gt;&lt;D xsi:type="xsd:double"&gt;47.98&lt;/D&gt;&lt;D xsi:type="xsd:double"&gt;48.06&lt;/D&gt;&lt;D xsi:type="xsd:double"&gt;45.22&lt;/D&gt;&lt;D xsi:type="xsd:double"&gt;46&lt;/D&gt;&lt;D xsi:type="xsd:double"&gt;50&lt;/D&gt;&lt;D xsi:type="xsd:double"&gt;53.67&lt;/D&gt;&lt;D xsi:type="xsd:double"&gt;54.16&lt;/D&gt;&lt;D xsi:type="xsd:double"&gt;54.55&lt;/D&gt;&lt;D xsi:type="xsd:double"&gt;54.4&lt;/D&gt;&lt;D xsi:type="xsd:double"&gt;54.57&lt;/D&gt;&lt;D xsi:type="xsd:double"&gt;55.81&lt;/D&gt;&lt;D xsi:type="xsd:double"&gt;55&lt;/D&gt;&lt;D xsi:type="xsd:double"&gt;55&lt;/D&gt;&lt;D xsi:type="xsd:double"&gt;55.61&lt;/D&gt;&lt;D xsi:type="xsd:double"&gt;55.65&lt;/D&gt;&lt;D xsi:type="xsd:double"&gt;56.69&lt;/D&gt;&lt;D xsi:type="xsd:double"&gt;58.31&lt;/D&gt;&lt;D xsi:type="xsd:double"&gt;58.36&lt;/D&gt;&lt;D xsi:type="xsd:double"&gt;58.65&lt;/D&gt;&lt;D xsi:type="xsd:double"&gt;57.37&lt;/D&gt;&lt;D xsi:type="xsd:double"&gt;55.77&lt;/D&gt;&lt;D xsi:type="xsd:double"&gt;55.63&lt;/D&gt;&lt;D xsi:type="xsd:double"&gt;55.83&lt;/D&gt;&lt;D xsi:type="xsd:double"&gt;54.79&lt;/D&gt;&lt;D xsi:type="xsd:double"&gt;56.5&lt;/D&gt;&lt;D xsi:type="xsd:double"&gt;56.53&lt;/D&gt;&lt;D xsi:type="xsd:double"&gt;56.22&lt;/D&gt;&lt;D xsi:type="xsd:double"&gt;53.6&lt;/D&gt;&lt;D xsi:type="xsd:double"&gt;52.81&lt;/D&gt;&lt;D xsi:type="xsd:double"&gt;53.58&lt;/D&gt;&lt;D xsi:type="xsd:double"&gt;54.91&lt;/D&gt;&lt;D xsi:type="xsd:double"&gt;55.4&lt;/D&gt;&lt;D xsi:type="xsd:double"&gt;54.06&lt;/D&gt;&lt;D xsi:type="xsd:double"&gt;53.59&lt;/D&gt;&lt;D xsi:type="xsd:double"&gt;55.77&lt;/D&gt;&lt;D xsi:type="xsd:double"&gt;54.73&lt;/D&gt;&lt;D xsi:type="xsd:double"&gt;53.73&lt;/D&gt;&lt;D xsi:type="xsd:double"&gt;53.99&lt;/D&gt;&lt;D xsi:type="xsd:double"&gt;53.46&lt;/D&gt;&lt;D xsi:type="xsd:double"&gt;51.85&lt;/D&gt;&lt;D xsi:type="xsd:double"&gt;51.87&lt;/D&gt;&lt;D xsi:type="xsd:double"&gt;50.54&lt;/D&gt;&lt;D xsi:type="xsd:double"&gt;51.01&lt;/D&gt;&lt;D xsi:type="xsd:double"&gt;49.73&lt;/D&gt;&lt;D xsi:type="xsd:double"&gt;49.12&lt;/D&gt;&lt;D xsi:type="xsd:double"&gt;48.46&lt;/D&gt;&lt;D xsi:type="xsd:double"&gt;49.29&lt;/D&gt;&lt;D xsi:type="xsd:double"&gt;48.08&lt;/D&gt;&lt;D xsi:type="xsd:double"&gt;48.41&lt;/D&gt;&lt;D xsi:type="xsd:double"&gt;49.43&lt;/D&gt;&lt;D xsi:type="xsd:double"&gt;48.25&lt;/D&gt;&lt;D xsi:type="xsd:double"&gt;48.4&lt;/D&gt;&lt;D xsi:type="xsd:double"&gt;47.74&lt;/D&gt;&lt;D xsi:type="xsd:double"&gt;47.39&lt;/D&gt;&lt;D xsi:type="xsd:double"&gt;46.25&lt;/D&gt;&lt;D xsi:type="xsd:double"&gt;46.31&lt;/D&gt;&lt;D xsi:type="xsd:double"&gt;46.51&lt;/D&gt;&lt;D xsi:type="xsd:double"&gt;46.21&lt;/D&gt;&lt;D xsi:type="xsd:double"&gt;45.28&lt;/D&gt;&lt;D xsi:type="xsd:double"&gt;45.31&lt;/D&gt;&lt;D xsi:type="xsd:double"&gt;44.83&lt;/D&gt;&lt;D xsi:type="xsd:double"&gt;43.87&lt;/D&gt;&lt;D xsi:type="xsd:double"&gt;43.71&lt;/D&gt;&lt;D xsi:type="xsd:double"&gt;44.93&lt;/D&gt;&lt;D xsi:type="xsd:double"&gt;45.24&lt;/D&gt;&lt;D xsi:type="xsd:double"&gt;45.62&lt;/D&gt;&lt;D xsi:type="xsd:double"&gt;46.39&lt;/D&gt;&lt;D xsi:type="xsd:double"&gt;46.02&lt;/D&gt;&lt;D xsi:type="xsd:double"&gt;46.86&lt;/D&gt;&lt;D xsi:type="xsd:double"&gt;46.95&lt;/D&gt;&lt;D xsi:type="xsd:double"&gt;47.47&lt;/D&gt;&lt;D xsi:type="xsd:double"&gt;47.83&lt;/D&gt;&lt;D xsi:type="xsd:double"&gt;47.71&lt;/D&gt;&lt;D xsi:type="xsd:double"&gt;47.29&lt;/D&gt;&lt;D xsi:type="xsd:double"&gt;47.1&lt;/D&gt;&lt;D xsi:type="xsd:double"&gt;46.72&lt;/D&gt;&lt;D xsi:type="xsd:double"&gt;46.39&lt;/D&gt;&lt;D xsi:type="xsd:double"&gt;47.22&lt;/D&gt;&lt;D xsi:type="xsd:double"&gt;47.49&lt;/D&gt;&lt;D xsi:type="xsd:double"&gt;48.22&lt;/D&gt;&lt;D xsi:type="xsd:double"&gt;48.85&lt;/D&gt;&lt;D xsi:type="xsd:double"&gt;48.84&lt;/D&gt;&lt;D xsi:type="xsd:double"&gt;49.19&lt;/D&gt;&lt;D xsi:type="xsd:double"&gt;51.52&lt;/D&gt;&lt;D xsi:type="xsd:double"&gt;47.81&lt;/D&gt;&lt;D xsi:type="xsd:double"&gt;47.39&lt;/D&gt;&lt;D xsi:type="xsd:double"&gt;47.09&lt;/D&gt;&lt;D xsi:type="xsd:double"&gt;47.56&lt;/D&gt;&lt;D xsi:type="xsd:double"&gt;47.38&lt;/D&gt;&lt;D xsi:type="xsd:double"&gt;47.32&lt;/D&gt;&lt;D xsi:type="xsd:double"&gt;47.24&lt;/D&gt;&lt;/FQL&gt;&lt;FQL&gt;&lt;Q&gt;EWZ^FG_PRICE(0,-200D)&lt;/Q&gt;&lt;R&gt;201&lt;/R&gt;&lt;C&gt;1&lt;/C&gt;&lt;D xsi:type="xsd:double"&gt;30.82&lt;/D&gt;&lt;D xsi:type="xsd:double"&gt;30.94&lt;/D&gt;&lt;D xsi:type="xsd:double"&gt;30.69&lt;/D&gt;&lt;D xsi:type="xsd:double"&gt;30.51&lt;/D&gt;&lt;D xsi:type="xsd:double"&gt;30.03&lt;/D&gt;&lt;D xsi:type="xsd:double"&gt;30.05&lt;/D&gt;&lt;D xsi:type="xsd:double"&gt;29.79&lt;/D&gt;&lt;D xsi:type="xsd:double"&gt;29.54&lt;/D&gt;&lt;D xsi:type="xsd:double"&gt;29.58&lt;/D&gt;&lt;D xsi:type="xsd:double"&gt;29.63&lt;/D&gt;&lt;D xsi:type="xsd:double"&gt;29.17&lt;/D&gt;&lt;D xsi:type="xsd:double"&gt;28.99&lt;/D&gt;&lt;D xsi:type="xsd:double"&gt;29&lt;/D&gt;&lt;D xsi:type="xsd:double"&gt;29.5&lt;/D&gt;&lt;D xsi:type="xsd:double"&gt;29.49&lt;/D&gt;&lt;D xsi:type="xsd:double"&gt;29.02&lt;/D&gt;&lt;D xsi:type="xsd:double"&gt;28.61&lt;/D&gt;&lt;D xsi:type="xsd:double"&gt;28.74&lt;/D&gt;&lt;D xsi:type="xsd:double"&gt;28.61&lt;/D&gt;&lt;D xsi:type="xsd:double"&gt;27.66&lt;/D&gt;&lt;D xsi:type="xsd:double"&gt;27.69&lt;/D&gt;&lt;D xsi:type="xsd:double"&gt;27.36&lt;/D&gt;&lt;D xsi:type="xsd:double"&gt;28.29&lt;/D&gt;&lt;D xsi:type="xsd:double"&gt;28.2&lt;/D&gt;&lt;D xsi:type="xsd:double"&gt;27.89&lt;/D&gt;&lt;D xsi:type="xsd:double"&gt;28.18&lt;/D&gt;&lt;D xsi:type="xsd:double"&gt;28.39&lt;/D&gt;&lt;D xsi:type="xsd:double"&gt;27.64&lt;/D&gt;&lt;D xsi:type="xsd:double"&gt;27.81&lt;/D&gt;&lt;D xsi:type="xsd:double"&gt;28.05&lt;/D&gt;&lt;D xsi:type="xsd:double"&gt;27.45&lt;/D&gt;&lt;D xsi:type="xsd:double"&gt;27.02&lt;/D&gt;&lt;D xsi:type="xsd:double"&gt;26.93&lt;/D&gt;&lt;D xsi:type="xsd:double"&gt;26.65&lt;/D&gt;&lt;D xsi:type="xsd:double"&gt;26.55&lt;/D&gt;&lt;D xsi:type="xsd:double"&gt;26.88&lt;/D&gt;&lt;D xsi:type="xsd:double"&gt;26.76&lt;/D&gt;&lt;D xsi:type="xsd:double"&gt;26.52&lt;/D&gt;&lt;D xsi:type="xsd:double"&gt;26.94&lt;/D&gt;&lt;D xsi:type="xsd:double"&gt;27.13&lt;/D&gt;&lt;D xsi:type="xsd:double"&gt;27.48&lt;/D&gt;&lt;D xsi:type="xsd:double"&gt;27&lt;/D&gt;&lt;D xsi:type="xsd:double"&gt;27.08&lt;/D&gt;&lt;D xsi:type="xsd:double"&gt;26.85&lt;/D&gt;&lt;D xsi:type="xsd:double"&gt;27.69&lt;/D&gt;&lt;D xsi:type="xsd:double"&gt;27.57&lt;/D&gt;&lt;D xsi:type="xsd:double"&gt;27.47&lt;/D&gt;&lt;D xsi:type="xsd:double"&gt;27.31&lt;/D&gt;&lt;D xsi:type="xsd:double"&gt;27.53&lt;/D&gt;&lt;D xsi:type="xsd:double"&gt;27.72&lt;/D&gt;&lt;D xsi:type="xsd:double"&gt;28.16&lt;/D&gt;&lt;D xsi:type="xsd:double"&gt;28.71&lt;/D&gt;&lt;D xsi:type="xsd:double"&gt;28.6&lt;/D&gt;&lt;D xsi:type="xsd:double"&gt;29.31&lt;/D&gt;&lt;D xsi:type="xsd:double"&gt;28.91&lt;/D&gt;&lt;D xsi:type="xsd:double"&gt;28.79&lt;/D&gt;&lt;D xsi:type="xsd:double"&gt;28.85&lt;/D&gt;&lt;D xsi:type="xsd:double"&gt;28.14&lt;/D&gt;&lt;D xsi:type="xsd:double"&gt;28.13&lt;/D&gt;&lt;D xsi:type="xsd:double"&gt;27.57&lt;/D&gt;&lt;D xsi:type="xsd:double"&gt;27.98&lt;/D&gt;&lt;D xsi:type="xsd:double"&gt;27.66&lt;/D&gt;&lt;D xsi:type="xsd:double"&gt;27.67&lt;/D&gt;&lt;D xsi:type="xsd:double"&gt;28.08&lt;/D&gt;&lt;D xsi:type="xsd:double"&gt;28.11&lt;/D&gt;&lt;D xsi:type="xsd:double"&gt;28.31&lt;/D&gt;&lt;D xsi:type="xsd:double"&gt;28.14&lt;/D&gt;&lt;D xsi:type="xsd:double"&gt;28.15&lt;/D&gt;&lt;D xsi:type="xsd:double"&gt;28.22&lt;/D&gt;&lt;D xsi:type="xsd:double"&gt;27.72&lt;/D&gt;&lt;D xsi:type="xsd:double"&gt;27.62&lt;/D&gt;&lt;D xsi:type="xsd:double"&gt;27.72&lt;/D&gt;&lt;D xsi:type="xsd:double"&gt;27.6&lt;/D&gt;&lt;D xsi:type="xsd:double"&gt;27.44&lt;/D&gt;&lt;D xsi:type="xsd:double"&gt;27.58&lt;/D&gt;&lt;D xsi:type="xsd:double"&gt;27.27&lt;/D&gt;&lt;D xsi:type="xsd:double"&gt;27.21&lt;/D&gt;&lt;D xsi:type="xsd:double"&gt;27.7&lt;/D&gt;&lt;D xsi:type="xsd:double"&gt;27.69&lt;/D&gt;&lt;D xsi:type="xsd:double"&gt;27.99&lt;/D&gt;&lt;D xsi:type="xsd:double"&gt;27.65&lt;/D&gt;&lt;D xsi:type="xsd:double"&gt;27.52&lt;/D&gt;&lt;D xsi:type="xsd:double"&gt;27.67&lt;/D&gt;&lt;D xsi:type="xsd:double"&gt;28.16&lt;/D&gt;&lt;D xsi:type="xsd:double"&gt;28.18&lt;/D&gt;&lt;D xsi:type="xsd:double"&gt;28&lt;/D&gt;&lt;D xsi:type="xsd:double"&gt;28.01&lt;/D&gt;&lt;D xsi:type="xsd:double"&gt;28.2&lt;/D&gt;&lt;D xsi:type="xsd:double"&gt;28.33&lt;/D&gt;&lt;D xsi:type="xsd:double"&gt;27.49&lt;/D&gt;&lt;D xsi:type="xsd:double"&gt;27.56&lt;/D&gt;&lt;D xsi:type="xsd:double"&gt;27.48&lt;/D&gt;&lt;D xsi:type="xsd:double"&gt;26.4&lt;/D&gt;&lt;D xsi:type="xsd:double"&gt;26.61&lt;/D&gt;&lt;D xsi:type="xsd:double"&gt;26.71&lt;/D&gt;&lt;D xsi:type="xsd:double"&gt;27.12&lt;/D&gt;&lt;D xsi:type="xsd:double"&gt;26.88&lt;/D&gt;&lt;D xsi:type="xsd:double"&gt;27.04&lt;/D&gt;&lt;D xsi:type="xsd:double"&gt;27.36&lt;/D&gt;&lt;D xsi:type="xsd:double"&gt;27.21&lt;/D&gt;&lt;D xsi:type="xsd:double"&gt;26.94&lt;/D&gt;&lt;D xsi:type="xsd:double"&gt;26.74&lt;/D&gt;&lt;D xsi:type="xsd:double"&gt;26.31&lt;/D&gt;&lt;D xsi:type="xsd:double"&gt;25.86&lt;/D&gt;&lt;D xsi:type="xsd:double"&gt;25.2&lt;/D&gt;&lt;D xsi:type="xsd:double"&gt;25.22&lt;/D&gt;&lt;D xsi:type="xsd:double"&gt;24.79&lt;/D&gt;&lt;D xsi:type="xsd:double"&gt;24.86&lt;/D&gt;&lt;D xsi:type="xsd:double"&gt;25.01&lt;/D&gt;&lt;D xsi:type="xsd:double"&gt;24.69&lt;/D&gt;&lt;D xsi:type="xsd:double"&gt;24.19&lt;/D&gt;&lt;D xsi:type="xsd:double"&gt;24.71&lt;/D&gt;&lt;D xsi:type="xsd:double"&gt;23.44&lt;/D&gt;&lt;D xsi:type="xsd:double"&gt;23.95&lt;/D&gt;&lt;D xsi:type="xsd:double"&gt;24.5&lt;/D&gt;&lt;D xsi:type="xsd:double"&gt;26.33&lt;/D&gt;&lt;D xsi:type="xsd:double"&gt;26.14&lt;/D&gt;&lt;D xsi:type="xsd:double"&gt;26.14&lt;/D&gt;&lt;D xsi:type="xsd:double"&gt;25.85&lt;/D&gt;&lt;D xsi:type="xsd:double"&gt;25.96&lt;/D&gt;&lt;D xsi:type="xsd:double"&gt;26.33&lt;/D&gt;&lt;D xsi:type="xsd:double"&gt;26.3&lt;/D&gt;&lt;D xsi:type="xsd:double"&gt;26.42&lt;/D&gt;&lt;D xsi:type="xsd:double"&gt;26.19&lt;/D&gt;&lt;D xsi:type="xsd:double"&gt;26.57&lt;/D&gt;&lt;D xsi:type="xsd:double"&gt;26.58&lt;/D&gt;&lt;D xsi:type="xsd:double"&gt;26.94&lt;/D&gt;&lt;D xsi:type="xsd:double"&gt;26.57&lt;/D&gt;&lt;D xsi:type="xsd:double"&gt;26.45&lt;/D&gt;&lt;D xsi:type="xsd:double"&gt;25.84&lt;/D&gt;&lt;D xsi:type="xsd:double"&gt;24.8&lt;/D&gt;&lt;D xsi:type="xsd:double"&gt;24.48&lt;/D&gt;&lt;D xsi:type="xsd:double"&gt;24.38&lt;/D&gt;&lt;D xsi:type="xsd:double"&gt;24.3&lt;/D&gt;&lt;D xsi:type="xsd:double"&gt;24.82&lt;/D&gt;&lt;D xsi:type="xsd:double"&gt;24.57&lt;/D&gt;&lt;D xsi:type="xsd:double"&gt;24.58&lt;/D&gt;&lt;D xsi:type="xsd:double"&gt;23.91&lt;/D&gt;&lt;D xsi:type="xsd:double"&gt;24.14&lt;/D&gt;&lt;D xsi:type="xsd:double"&gt;24.11&lt;/D&gt;&lt;D xsi:type="xsd:double"&gt;24.71&lt;/D&gt;&lt;D xsi:type="xsd:double"&gt;24.88&lt;/D&gt;&lt;D xsi:type="xsd:double"&gt;25.28&lt;/D&gt;&lt;D xsi:type="xsd:double"&gt;25.06&lt;/D&gt;&lt;D xsi:type="xsd:double"&gt;25.47&lt;/D&gt;&lt;D xsi:type="xsd:double"&gt;26.2&lt;/D&gt;&lt;D xsi:type="xsd:double"&gt;26.09&lt;/D&gt;&lt;D xsi:type="xsd:double"&gt;26.39&lt;/D&gt;&lt;D xsi:type="xsd:double"&gt;26.37&lt;/D&gt;&lt;D xsi:type="xsd:double"&gt;25.46&lt;/D&gt;&lt;D xsi:type="xsd:double"&gt;25.34&lt;/D&gt;&lt;D xsi:type="xsd:double"&gt;25.79&lt;/D&gt;&lt;D xsi:type="xsd:double"&gt;25.58&lt;/D&gt;&lt;D xsi:type="xsd:double"&gt;25.22&lt;/D&gt;&lt;D xsi:type="xsd:double"&gt;25.77&lt;/D&gt;&lt;D xsi:type="xsd:double"&gt;25.43&lt;/D&gt;&lt;D xsi:type="xsd:double"&gt;25.45&lt;/D&gt;&lt;D xsi:type="xsd:double"&gt;25.38&lt;/D&gt;&lt;D xsi:type="xsd:double"&gt;25.33&lt;/D&gt;&lt;D xsi:type="xsd:double"&gt;25.37&lt;/D&gt;&lt;D xsi:type="xsd:double"&gt;24.67&lt;/D&gt;&lt;D xsi:type="xsd:double"&gt;24.78&lt;/D&gt;&lt;D xsi:type="xsd:double"&gt;24.64&lt;/D&gt;&lt;D xsi:type="xsd:double"&gt;24.34&lt;/D&gt;&lt;D xsi:type="xsd:double"&gt;24.21&lt;/D&gt;&lt;D xsi:type="xsd:double"&gt;24.18&lt;/D&gt;&lt;D xsi:type="xsd:double"&gt;23.84&lt;/D&gt;&lt;D xsi:type="xsd:double"&gt;23.55&lt;/D&gt;&lt;D xsi:type="xsd:double"&gt;23.37&lt;/D&gt;&lt;D xsi:type="xsd:double"&gt;23.78&lt;/D&gt;&lt;D xsi:type="xsd:double"&gt;22.97&lt;/D&gt;&lt;D xsi:type="xsd:double"&gt;22.81&lt;/D&gt;&lt;D xsi:type="xsd:double"&gt;22.69&lt;/D&gt;&lt;D xsi:type="xsd:double"&gt;22.87&lt;/D&gt;&lt;D xsi:type="xsd:double"&gt;23.18&lt;/D&gt;&lt;D xsi:type="xsd:double"&gt;22.84&lt;/D&gt;&lt;D xsi:type="xsd:double"&gt;22.45&lt;/D&gt;&lt;D xsi:type="xsd:double"&gt;22.71&lt;/D&gt;&lt;D xsi:type="xsd:double"&gt;22.51&lt;/D&gt;&lt;D xsi:type="xsd:double"&gt;22.61&lt;/D&gt;&lt;D xsi:type="xsd:double"&gt;22.56&lt;/D&gt;&lt;D xsi:type="xsd:double"&gt;22.72&lt;/D&gt;&lt;D xsi:type="xsd:double"&gt;22.76&lt;/D&gt;&lt;D xsi:type="xsd:double"&gt;22.62&lt;/D&gt;&lt;D xsi:type="xsd:double"&gt;23.09&lt;/D&gt;&lt;D xsi:type="xsd:double"&gt;22.83&lt;/D&gt;&lt;D xsi:type="xsd:double"&gt;22.4&lt;/D&gt;&lt;D xsi:type="xsd:double"&gt;24&lt;/D&gt;&lt;D xsi:type="xsd:double"&gt;24.7&lt;/D&gt;&lt;D xsi:type="xsd:double"&gt;25.25&lt;/D&gt;&lt;D xsi:type="xsd:double"&gt;25.73&lt;/D&gt;&lt;D xsi:type="xsd:double"&gt;26.51&lt;/D&gt;&lt;D xsi:type="xsd:double"&gt;25.81&lt;/D&gt;&lt;D xsi:type="xsd:double"&gt;25.53&lt;/D&gt;&lt;D xsi:type="xsd:double"&gt;25.27&lt;/D&gt;&lt;D xsi:type="xsd:double"&gt;25.88&lt;/D&gt;&lt;D xsi:type="xsd:double"&gt;25.45&lt;/D&gt;&lt;D xsi:type="xsd:double"&gt;25.4&lt;/D&gt;&lt;D xsi:type="xsd:double"&gt;25.24&lt;/D&gt;&lt;D xsi:type="xsd:double"&gt;25.52&lt;/D&gt;&lt;D xsi:type="xsd:double"&gt;26.46&lt;/D&gt;&lt;/FQL&gt;&lt;FQL&gt;&lt;Q&gt;EWM^FG_PRICE(0,-200D)&lt;/Q&gt;&lt;R&gt;201&lt;/R&gt;&lt;C&gt;1&lt;/C&gt;&lt;D xsi:type="xsd:double"&gt;25.6&lt;/D&gt;&lt;D xsi:type="xsd:double"&gt;25.95&lt;/D&gt;&lt;D xsi:type="xsd:double"&gt;25.54&lt;/D&gt;&lt;D xsi:type="xsd:double"&gt;25.55&lt;/D&gt;&lt;D xsi:type="xsd:double"&gt;25.47&lt;/D&gt;&lt;D xsi:type="xsd:double"&gt;25.33&lt;/D&gt;&lt;D xsi:type="xsd:double"&gt;25.17&lt;/D&gt;&lt;D xsi:type="xsd:double"&gt;25.17&lt;/D&gt;&lt;D xsi:type="xsd:double"&gt;25.12&lt;/D&gt;&lt;D xsi:type="xsd:double"&gt;25.03&lt;/D&gt;&lt;D xsi:type="xsd:double"&gt;24.97&lt;/D&gt;&lt;D xsi:type="xsd:double"&gt;24.87&lt;/D&gt;&lt;D xsi:type="xsd:double"&gt;24.73&lt;/D&gt;&lt;D xsi:type="xsd:double"&gt;24.87&lt;/D&gt;&lt;D xsi:type="xsd:double"&gt;25.13&lt;/D&gt;&lt;D xsi:type="xsd:double"&gt;25.05&lt;/D&gt;&lt;D xsi:type="xsd:double"&gt;25.13&lt;/D&gt;&lt;D xsi:type="xsd:double"&gt;25.5&lt;/D&gt;&lt;D xsi:type="xsd:double"&gt;25.72&lt;/D&gt;&lt;D xsi:type="xsd:double"&gt;25.19&lt;/D&gt;&lt;D xsi:type="xsd:double"&gt;25.19&lt;/D&gt;&lt;D xsi:type="xsd:double"&gt;25.18&lt;/D&gt;&lt;D xsi:type="xsd:double"&gt;25.13&lt;/D&gt;&lt;D xsi:type="xsd:double"&gt;24.98&lt;/D&gt;&lt;D xsi:type="xsd:double"&gt;25.03&lt;/D&gt;&lt;D xsi:type="xsd:double"&gt;25.27&lt;/D&gt;&lt;D xsi:type="xsd:double"&gt;24.94&lt;/D&gt;&lt;D xsi:type="xsd:double"&gt;24.6&lt;/D&gt;&lt;D xsi:type="xsd:double"&gt;24.51&lt;/D&gt;&lt;D xsi:type="xsd:double"&gt;24.38&lt;/D&gt;&lt;D xsi:type="xsd:double"&gt;24.4&lt;/D&gt;&lt;D xsi:type="xsd:double"&gt;24.24&lt;/D&gt;&lt;D xsi:type="xsd:double"&gt;24.13&lt;/D&gt;&lt;D xsi:type="xsd:double"&gt;23.98&lt;/D&gt;&lt;D xsi:type="xsd:double"&gt;23.49&lt;/D&gt;&lt;D xsi:type="xsd:double"&gt;23.84&lt;/D&gt;&lt;D xsi:type="xsd:double"&gt;24.04&lt;/D&gt;&lt;D xsi:type="xsd:double"&gt;24.05&lt;/D&gt;&lt;D xsi:type="xsd:double"&gt;24.19&lt;/D&gt;&lt;D xsi:type="xsd:double"&gt;24.3&lt;/D&gt;&lt;D xsi:type="xsd:double"&gt;24.21&lt;/D&gt;&lt;D xsi:type="xsd:double"&gt;23.99&lt;/D&gt;&lt;D xsi:type="xsd:double"&gt;24.03&lt;/D&gt;&lt;D xsi:type="xsd:double"&gt;23.93&lt;/D&gt;&lt;D xsi:type="xsd:double"&gt;23.93&lt;/D&gt;&lt;D xsi:type="xsd:double"&gt;23.71&lt;/D&gt;&lt;D xsi:type="xsd:double"&gt;23.8&lt;/D&gt;&lt;D xsi:type="xsd:double"&gt;24.09&lt;/D&gt;&lt;D xsi:type="xsd:double"&gt;24.08&lt;/D&gt;&lt;D xsi:type="xsd:double"&gt;24.11&lt;/D&gt;&lt;D xsi:type="xsd:double"&gt;23.98&lt;/D&gt;&lt;D xsi:type="xsd:double"&gt;23.95&lt;/D&gt;&lt;D xsi:type="xsd:double"&gt;23.93&lt;/D&gt;&lt;D xsi:type="xsd:double"&gt;24.41&lt;/D&gt;&lt;D xsi:type="xsd:double"&gt;24.41&lt;/D&gt;&lt;D xsi:type="xsd:double"&gt;24.38&lt;/D&gt;&lt;D xsi:type="xsd:double"&gt;24.34&lt;/D&gt;&lt;D xsi:type="xsd:double"&gt;24.07&lt;/D&gt;&lt;D xsi:type="xsd:double"&gt;24.07&lt;/D&gt;&lt;D xsi:type="xsd:double"&gt;23.82&lt;/D&gt;&lt;D xsi:type="xsd:double"&gt;23.77&lt;/D&gt;&lt;D xsi:type="xsd:double"&gt;23.53&lt;/D&gt;&lt;D xsi:type="xsd:double"&gt;23.41&lt;/D&gt;&lt;D xsi:type="xsd:double"&gt;23.59&lt;/D&gt;&lt;D xsi:type="xsd:double"&gt;23.53&lt;/D&gt;&lt;D xsi:type="xsd:double"&gt;23.93&lt;/D&gt;&lt;D xsi:type="xsd:double"&gt;24.26&lt;/D&gt;&lt;D xsi:type="xsd:double"&gt;24.54&lt;/D&gt;&lt;D xsi:type="xsd:double"&gt;24.45&lt;/D&gt;&lt;D xsi:type="xsd:double"&gt;24.28&lt;/D&gt;&lt;D xsi:type="xsd:double"&gt;24.32&lt;/D&gt;&lt;D xsi:type="xsd:double"&gt;24.25&lt;/D&gt;&lt;D xsi:type="xsd:double"&gt;24.31&lt;/D&gt;&lt;D xsi:type="xsd:double"&gt;24.14&lt;/D&gt;&lt;D xsi:type="xsd:double"&gt;24.09&lt;/D&gt;&lt;D xsi:type="xsd:double"&gt;24.15&lt;/D&gt;&lt;D xsi:type="xsd:double"&gt;23.96&lt;/D&gt;&lt;D xsi:type="xsd:double"&gt;24.3&lt;/D&gt;&lt;D xsi:type="xsd:double"&gt;24.47&lt;/D&gt;&lt;D xsi:type="xsd:double"&gt;24.52&lt;/D&gt;&lt;D xsi:type="xsd:double"&gt;24.58&lt;/D&gt;&lt;D xsi:type="xsd:double"&gt;24.24&lt;/D&gt;&lt;D xsi:type="xsd:double"&gt;24.49&lt;/D&gt;&lt;D xsi:type="xsd:double"&gt;24.5&lt;/D&gt;&lt;D xsi:type="xsd:double"&gt;24.69&lt;/D&gt;&lt;D xsi:type="xsd:double"&gt;24.87&lt;/D&gt;&lt;D xsi:type="xsd:double"&gt;25.08&lt;/D&gt;&lt;D xsi:type="xsd:double"&gt;25.07&lt;/D&gt;&lt;D xsi:type="xsd:double"&gt;24.87&lt;/D&gt;&lt;D xsi:type="xsd:double"&gt;24.5&lt;/D&gt;&lt;D xsi:type="xsd:double"&gt;24.45&lt;/D&gt;&lt;D xsi:type="xsd:double"&gt;24.31&lt;/D&gt;&lt;D xsi:type="xsd:double"&gt;24.68&lt;/D&gt;&lt;D xsi:type="xsd:double"&gt;24.64&lt;/D&gt;&lt;D xsi:type="xsd:double"&gt;24.86&lt;/D&gt;&lt;D xsi:type="xsd:double"&gt;24.85&lt;/D&gt;&lt;D xsi:type="xsd:double"&gt;24.12&lt;/D&gt;&lt;D xsi:type="xsd:double"&gt;24.17&lt;/D&gt;&lt;D xsi:type="xsd:double"&gt;23.7&lt;/D&gt;&lt;D xsi:type="xsd:double"&gt;23.71&lt;/D&gt;&lt;D xsi:type="xsd:double"&gt;23.43&lt;/D&gt;&lt;D xsi:type="xsd:double"&gt;23.43&lt;/D&gt;&lt;D xsi:type="xsd:double"&gt;23.07&lt;/D&gt;&lt;D xsi:type="xsd:double"&gt;22.91&lt;/D&gt;&lt;D xsi:type="xsd:double"&gt;23.04&lt;/D&gt;&lt;D xsi:type="xsd:double"&gt;22.77&lt;/D&gt;&lt;D xsi:type="xsd:double"&gt;22.44&lt;/D&gt;&lt;D xsi:type="xsd:double"&gt;22.63&lt;/D&gt;&lt;D xsi:type="xsd:double"&gt;22.65&lt;/D&gt;&lt;D xsi:type="xsd:double"&gt;22.46&lt;/D&gt;&lt;D xsi:type="xsd:double"&gt;22.05&lt;/D&gt;&lt;D xsi:type="xsd:double"&gt;22.14&lt;/D&gt;&lt;D xsi:type="xsd:double"&gt;21.2&lt;/D&gt;&lt;D xsi:type="xsd:double"&gt;21.75&lt;/D&gt;&lt;D xsi:type="xsd:double"&gt;21.91&lt;/D&gt;&lt;D xsi:type="xsd:double"&gt;23.01&lt;/D&gt;&lt;D xsi:type="xsd:double"&gt;23.32&lt;/D&gt;&lt;D xsi:type="xsd:double"&gt;23.03&lt;/D&gt;&lt;D xsi:type="xsd:double"&gt;23.08&lt;/D&gt;&lt;D xsi:type="xsd:double"&gt;23&lt;/D&gt;&lt;D xsi:type="xsd:double"&gt;23.55&lt;/D&gt;&lt;D xsi:type="xsd:double"&gt;23.21&lt;/D&gt;&lt;D xsi:type="xsd:double"&gt;23.17&lt;/D&gt;&lt;D xsi:type="xsd:double"&gt;23&lt;/D&gt;&lt;D xsi:type="xsd:double"&gt;23.15&lt;/D&gt;&lt;D xsi:type="xsd:double"&gt;22.94&lt;/D&gt;&lt;D xsi:type="xsd:double"&gt;23.32&lt;/D&gt;&lt;D xsi:type="xsd:double"&gt;23.39&lt;/D&gt;&lt;D xsi:type="xsd:double"&gt;23.44&lt;/D&gt;&lt;D xsi:type="xsd:double"&gt;23.21&lt;/D&gt;&lt;D xsi:type="xsd:double"&gt;22.91&lt;/D&gt;&lt;D xsi:type="xsd:double"&gt;22.53&lt;/D&gt;&lt;D xsi:type="xsd:double"&gt;23.1&lt;/D&gt;&lt;D xsi:type="xsd:double"&gt;23.12&lt;/D&gt;&lt;D xsi:type="xsd:double"&gt;23.29&lt;/D&gt;&lt;D xsi:type="xsd:double"&gt;23.42&lt;/D&gt;&lt;D xsi:type="xsd:double"&gt;23.73&lt;/D&gt;&lt;D xsi:type="xsd:double"&gt;23.23&lt;/D&gt;&lt;D xsi:type="xsd:double"&gt;23.4&lt;/D&gt;&lt;D xsi:type="xsd:double"&gt;23.67&lt;/D&gt;&lt;D xsi:type="xsd:double"&gt;23.76&lt;/D&gt;&lt;D xsi:type="xsd:double"&gt;24.16&lt;/D&gt;&lt;D xsi:type="xsd:double"&gt;23.96&lt;/D&gt;&lt;D xsi:type="xsd:double"&gt;24.24&lt;/D&gt;&lt;D xsi:type="xsd:double"&gt;24.23&lt;/D&gt;&lt;D xsi:type="xsd:double"&gt;24.28&lt;/D&gt;&lt;D xsi:type="xsd:double"&gt;24.12&lt;/D&gt;&lt;D xsi:type="xsd:double"&gt;24.07&lt;/D&gt;&lt;D xsi:type="xsd:double"&gt;24.43&lt;/D&gt;&lt;D xsi:type="xsd:double"&gt;24.34&lt;/D&gt;&lt;D xsi:type="xsd:double"&gt;24.07&lt;/D&gt;&lt;D xsi:type="xsd:double"&gt;23.98&lt;/D&gt;&lt;D xsi:type="xsd:double"&gt;24.09&lt;/D&gt;&lt;D xsi:type="xsd:double"&gt;23.97&lt;/D&gt;&lt;D xsi:type="xsd:double"&gt;24.04&lt;/D&gt;&lt;D xsi:type="xsd:double"&gt;24.02&lt;/D&gt;&lt;D xsi:type="xsd:double"&gt;23.72&lt;/D&gt;&lt;D xsi</t>
        </r>
      </text>
    </comment>
    <comment ref="A10" authorId="0" shapeId="0" xr:uid="{9B0F042C-3838-4773-8D59-333B13B7029D}">
      <text>
        <r>
          <rPr>
            <b/>
            <sz val="9"/>
            <color indexed="81"/>
            <rFont val="Tahoma"/>
            <charset val="1"/>
          </rPr>
          <t>:type="xsd:double"&gt;23.37&lt;/D&gt;&lt;D xsi:type="xsd:double"&gt;23.42&lt;/D&gt;&lt;D xsi:type="xsd:double"&gt;23.95&lt;/D&gt;&lt;D xsi:type="xsd:double"&gt;23.76&lt;/D&gt;&lt;D xsi:type="xsd:double"&gt;23.82&lt;/D&gt;&lt;D xsi:type="xsd:double"&gt;24.02&lt;/D&gt;&lt;D xsi:type="xsd:double"&gt;24.07&lt;/D&gt;&lt;D xsi:type="xsd:double"&gt;23.84&lt;/D&gt;&lt;D xsi:type="xsd:double"&gt;24&lt;/D&gt;&lt;D xsi:type="xsd:double"&gt;23.81&lt;/D&gt;&lt;D xsi:type="xsd:double"&gt;23.44&lt;/D&gt;&lt;D xsi:type="xsd:double"&gt;23.22&lt;/D&gt;&lt;D xsi:type="xsd:double"&gt;23.38&lt;/D&gt;&lt;D xsi:type="xsd:double"&gt;23.51&lt;/D&gt;&lt;D xsi:type="xsd:double"&gt;23.58&lt;/D&gt;&lt;D xsi:type="xsd:double"&gt;23.65&lt;/D&gt;&lt;D xsi:type="xsd:double"&gt;23.98&lt;/D&gt;&lt;D xsi:type="xsd:double"&gt;24.27&lt;/D&gt;&lt;D xsi:type="xsd:double"&gt;24.24&lt;/D&gt;&lt;D xsi:type="xsd:double"&gt;24.34&lt;/D&gt;&lt;D xsi:type="xsd:double"&gt;24.33&lt;/D&gt;&lt;D xsi:type="xsd:double"&gt;24.53&lt;/D&gt;&lt;D xsi:type="xsd:double"&gt;24.53&lt;/D&gt;&lt;D xsi:type="xsd:double"&gt;24.31&lt;/D&gt;&lt;D xsi:type="xsd:double"&gt;24.18&lt;/D&gt;&lt;D xsi:type="xsd:double"&gt;23.88&lt;/D&gt;&lt;D xsi:type="xsd:double"&gt;23.64&lt;/D&gt;&lt;D xsi:type="xsd:double"&gt;23.74&lt;/D&gt;&lt;D xsi:type="xsd:double"&gt;23.7&lt;/D&gt;&lt;D xsi:type="xsd:double"&gt;23.61&lt;/D&gt;&lt;D xsi:type="xsd:double"&gt;24.02&lt;/D&gt;&lt;D xsi:type="xsd:double"&gt;24.75&lt;/D&gt;&lt;D xsi:type="xsd:double"&gt;24.77&lt;/D&gt;&lt;D xsi:type="xsd:double"&gt;24.64&lt;/D&gt;&lt;D xsi:type="xsd:double"&gt;24.84&lt;/D&gt;&lt;D xsi:type="xsd:double"&gt;24.88&lt;/D&gt;&lt;D xsi:type="xsd:double"&gt;24.92&lt;/D&gt;&lt;D xsi:type="xsd:double"&gt;25&lt;/D&gt;&lt;D xsi:type="xsd:double"&gt;24.94&lt;/D&gt;&lt;D xsi:type="xsd:double"&gt;24.79&lt;/D&gt;&lt;D xsi:type="xsd:double"&gt;24.51&lt;/D&gt;&lt;D xsi:type="xsd:double"&gt;24.46&lt;/D&gt;&lt;D xsi:type="xsd:double"&gt;24.61&lt;/D&gt;&lt;D xsi:type="xsd:double"&gt;24.67&lt;/D&gt;&lt;/FQL&gt;&lt;FQL&gt;&lt;Q&gt;EIDO^FG_PRICE(0,-200D)&lt;/Q&gt;&lt;R&gt;201&lt;/R&gt;&lt;C&gt;1&lt;/C&gt;&lt;D xsi:type="xsd:double"&gt;17.72&lt;/D&gt;&lt;D xsi:type="xsd:double"&gt;17.98&lt;/D&gt;&lt;D xsi:type="xsd:double"&gt;17.85&lt;/D&gt;&lt;D xsi:type="xsd:double"&gt;17.96&lt;/D&gt;&lt;D xsi:type="xsd:double"&gt;17.83&lt;/D&gt;&lt;D xsi:type="xsd:double"&gt;17.64&lt;/D&gt;&lt;D xsi:type="xsd:double"&gt;17.33&lt;/D&gt;&lt;D xsi:type="xsd:double"&gt;17.06&lt;/D&gt;&lt;D xsi:type="xsd:double"&gt;17.5&lt;/D&gt;&lt;D xsi:type="xsd:double"&gt;17.93&lt;/D&gt;&lt;D xsi:type="xsd:double"&gt;17.77&lt;/D&gt;&lt;D xsi:type="xsd:double"&gt;17.81&lt;/D&gt;&lt;D xsi:type="xsd:double"&gt;17.74&lt;/D&gt;&lt;D xsi:type="xsd:double"&gt;17.67&lt;/D&gt;&lt;D xsi:type="xsd:double"&gt;18.19&lt;/D&gt;&lt;D xsi:type="xsd:double"&gt;18.16&lt;/D&gt;&lt;D xsi:type="xsd:double"&gt;18.38&lt;/D&gt;&lt;D xsi:type="xsd:double"&gt;18.61&lt;/D&gt;&lt;D xsi:type="xsd:double"&gt;18.65&lt;/D&gt;&lt;D xsi:type="xsd:double"&gt;18.44&lt;/D&gt;&lt;D xsi:type="xsd:double"&gt;18.6&lt;/D&gt;&lt;D xsi:type="xsd:double"&gt;18.31&lt;/D&gt;&lt;D xsi:type="xsd:double"&gt;18.43&lt;/D&gt;&lt;D xsi:type="xsd:double"&gt;18.5&lt;/D&gt;&lt;D xsi:type="xsd:double"&gt;18.63&lt;/D&gt;&lt;D xsi:type="xsd:double"&gt;18.83&lt;/D&gt;&lt;D xsi:type="xsd:double"&gt;18.61&lt;/D&gt;&lt;D xsi:type="xsd:double"&gt;17.98&lt;/D&gt;&lt;D xsi:type="xsd:double"&gt;17.83&lt;/D&gt;&lt;D xsi:type="xsd:double"&gt;17.72&lt;/D&gt;&lt;D xsi:type="xsd:double"&gt;17.66&lt;/D&gt;&lt;D xsi:type="xsd:double"&gt;17.62&lt;/D&gt;&lt;D xsi:type="xsd:double"&gt;17.59&lt;/D&gt;&lt;D xsi:type="xsd:double"&gt;17.61&lt;/D&gt;&lt;D xsi:type="xsd:double"&gt;17.27&lt;/D&gt;&lt;D xsi:type="xsd:double"&gt;17.58&lt;/D&gt;&lt;D xsi:type="xsd:double"&gt;17.8&lt;/D&gt;&lt;D xsi:type="xsd:double"&gt;17.75&lt;/D&gt;&lt;D xsi:type="xsd:double"&gt;17.6&lt;/D&gt;&lt;D xsi:type="xsd:double"&gt;17.81&lt;/D&gt;&lt;D xsi:type="xsd:double"&gt;17.81&lt;/D&gt;&lt;D xsi:type="xsd:double"&gt;17.56&lt;/D&gt;&lt;D xsi:type="xsd:double"&gt;17.73&lt;/D&gt;&lt;D xsi:type="xsd:double"&gt;17.69&lt;/D&gt;&lt;D xsi:type="xsd:double"&gt;17.76&lt;/D&gt;&lt;D xsi:type="xsd:double"&gt;17.7&lt;/D&gt;&lt;D xsi:type="xsd:double"&gt;17.72&lt;/D&gt;&lt;D xsi:type="xsd:double"&gt;17.63&lt;/D&gt;&lt;D xsi:type="xsd:double"&gt;17.87&lt;/D&gt;&lt;D xsi:type="xsd:double"&gt;17.76&lt;/D&gt;&lt;D xsi:type="xsd:double"&gt;17.47&lt;/D&gt;&lt;D xsi:type="xsd:double"&gt;17.31&lt;/D&gt;&lt;D xsi:type="xsd:double"&gt;17.34&lt;/D&gt;&lt;D xsi:type="xsd:double"&gt;17.47&lt;/D&gt;&lt;D xsi:type="xsd:double"&gt;17.48&lt;/D&gt;&lt;D xsi:type="xsd:double"&gt;17.49&lt;/D&gt;&lt;D xsi:type="xsd:double"&gt;17.63&lt;/D&gt;&lt;D xsi:type="xsd:double"&gt;17.49&lt;/D&gt;&lt;D xsi:type="xsd:double"&gt;17.51&lt;/D&gt;&lt;D xsi:type="xsd:double"&gt;17.18&lt;/D&gt;&lt;D xsi:type="xsd:double"&gt;17.38&lt;/D&gt;&lt;D xsi:type="xsd:double"&gt;16.89&lt;/D&gt;&lt;D xsi:type="xsd:double"&gt;17.18&lt;/D&gt;&lt;D xsi:type="xsd:double"&gt;17.87&lt;/D&gt;&lt;D xsi:type="xsd:double"&gt;18.02&lt;/D&gt;&lt;D xsi:type="xsd:double"&gt;18.01&lt;/D&gt;&lt;D xsi:type="xsd:double"&gt;18.62&lt;/D&gt;&lt;D xsi:type="xsd:double"&gt;18.9&lt;/D&gt;&lt;D xsi:type="xsd:double"&gt;18.91&lt;/D&gt;&lt;D xsi:type="xsd:double"&gt;18.84&lt;/D&gt;&lt;D xsi:type="xsd:double"&gt;18.59&lt;/D&gt;&lt;D xsi:type="xsd:double"&gt;18.51&lt;/D&gt;&lt;D xsi:type="xsd:double"&gt;18.56&lt;/D&gt;&lt;D xsi:type="xsd:double"&gt;18.45&lt;/D&gt;&lt;D xsi:type="xsd:double"&gt;18.42&lt;/D&gt;&lt;D xsi:type="xsd:double"&gt;18.56&lt;/D&gt;&lt;D xsi:type="xsd:double"&gt;18.88&lt;/D&gt;&lt;D xsi:type="xsd:double"&gt;18.95&lt;/D&gt;&lt;D xsi:type="xsd:double"&gt;18.91&lt;/D&gt;&lt;D xsi:type="xsd:double"&gt;19.04&lt;/D&gt;&lt;D xsi:type="xsd:double"&gt;19.16&lt;/D&gt;&lt;D xsi:type="xsd:double"&gt;18.91&lt;/D&gt;&lt;D xsi:type="xsd:double"&gt;18.79&lt;/D&gt;&lt;D xsi:type="xsd:double"&gt;18.53&lt;/D&gt;&lt;D xsi:type="xsd:double"&gt;18.74&lt;/D&gt;&lt;D xsi:type="xsd:double"&gt;18.39&lt;/D&gt;&lt;D xsi:type="xsd:double"&gt;18.27&lt;/D&gt;&lt;D xsi:type="xsd:double"&gt;17.97&lt;/D&gt;&lt;D xsi:type="xsd:double"&gt;17.54&lt;/D&gt;&lt;D xsi:type="xsd:double"&gt;17.4&lt;/D&gt;&lt;D xsi:type="xsd:double"&gt;17.41&lt;/D&gt;&lt;D xsi:type="xsd:double"&gt;17.45&lt;/D&gt;&lt;D xsi:type="xsd:double"&gt;17.71&lt;/D&gt;&lt;D xsi:type="xsd:double"&gt;17.74&lt;/D&gt;&lt;D xsi:type="xsd:double"&gt;17.65&lt;/D&gt;&lt;D xsi:type="xsd:double"&gt;17.63&lt;/D&gt;&lt;D xsi:type="xsd:double"&gt;17.3&lt;/D&gt;&lt;D xsi:type="xsd:double"&gt;17.31&lt;/D&gt;&lt;D xsi:type="xsd:double"&gt;17.1&lt;/D&gt;&lt;D xsi:type="xsd:double"&gt;16.93&lt;/D&gt;&lt;D xsi:type="xsd:double"&gt;16.77&lt;/D&gt;&lt;D xsi:type="xsd:double"&gt;16.76&lt;/D&gt;&lt;D xsi:type="xsd:double"&gt;16.61&lt;/D&gt;&lt;D xsi:type="xsd:double"&gt;16.36&lt;/D&gt;&lt;D xsi:type="xsd:double"&gt;16.03&lt;/D&gt;&lt;D xsi:type="xsd:double"&gt;16.13&lt;/D&gt;&lt;D xsi:type="xsd:double"&gt;15.93&lt;/D&gt;&lt;D xsi:type="xsd:double"&gt;16.14&lt;/D&gt;&lt;D xsi:type="xsd:double"&gt;16.09&lt;/D&gt;&lt;D xsi:type="xsd:double"&gt;15.87&lt;/D&gt;&lt;D xsi:type="xsd:double"&gt;15.45&lt;/D&gt;&lt;D xsi:type="xsd:double"&gt;15.56&lt;/D&gt;&lt;D xsi:type="xsd:double"&gt;14.36&lt;/D&gt;&lt;D xsi:type="xsd:double"&gt;15.15&lt;/D&gt;&lt;D xsi:type="xsd:double"&gt;15.09&lt;/D&gt;&lt;D xsi:type="xsd:double"&gt;15.88&lt;/D&gt;&lt;D xsi:type="xsd:double"&gt;16.33&lt;/D&gt;&lt;D xsi:type="xsd:double"&gt;16.25&lt;/D&gt;&lt;D xsi:type="xsd:double"&gt;16.3&lt;/D&gt;&lt;D xsi:type="xsd:double"&gt;16.37&lt;/D&gt;&lt;D xsi:type="xsd:double"&gt;16.42&lt;/D&gt;&lt;D xsi:type="xsd:double"&gt;16.31&lt;/D&gt;&lt;D xsi:type="xsd:double"&gt;15.72&lt;/D&gt;&lt;D xsi:type="xsd:double"&gt;15.34&lt;/D&gt;&lt;D xsi:type="xsd:double"&gt;15.62&lt;/D&gt;&lt;D xsi:type="xsd:double"&gt;15.91&lt;/D&gt;&lt;D xsi:type="xsd:double"&gt;15.95&lt;/D&gt;&lt;D xsi:type="xsd:double"&gt;15.74&lt;/D&gt;&lt;D xsi:type="xsd:double"&gt;16.62&lt;/D&gt;&lt;D xsi:type="xsd:double"&gt;16.57&lt;/D&gt;&lt;D xsi:type="xsd:double"&gt;16.73&lt;/D&gt;&lt;D xsi:type="xsd:double"&gt;16.87&lt;/D&gt;&lt;D xsi:type="xsd:double"&gt;16.46&lt;/D&gt;&lt;D xsi:type="xsd:double"&gt;16.69&lt;/D&gt;&lt;D xsi:type="xsd:double"&gt;17.1&lt;/D&gt;&lt;D xsi:type="xsd:double"&gt;17.12&lt;/D&gt;&lt;D xsi:type="xsd:double"&gt;17.05&lt;/D&gt;&lt;D xsi:type="xsd:double"&gt;16.46&lt;/D&gt;&lt;D xsi:type="xsd:double"&gt;16.66&lt;/D&gt;&lt;D xsi:type="xsd:double"&gt;15.96&lt;/D&gt;&lt;D xsi:type="xsd:double"&gt;16.41&lt;/D&gt;&lt;D xsi:type="xsd:double"&gt;16.98&lt;/D&gt;&lt;D xsi:type="xsd:double"&gt;17.15&lt;/D&gt;&lt;D xsi:type="xsd:double"&gt;17.57&lt;/D&gt;&lt;D xsi:type="xsd:double"&gt;17.6&lt;/D&gt;&lt;D xsi:type="xsd:double"&gt;17.84&lt;/D&gt;&lt;D xsi:type="xsd:double"&gt;17.79&lt;/D&gt;&lt;D xsi:type="xsd:double"&gt;18.15&lt;/D&gt;&lt;D xsi:type="xsd:double"&gt;17.67&lt;/D&gt;&lt;D xsi:type="xsd:double"&gt;17.6&lt;/D&gt;&lt;D xsi:type="xsd:double"&gt;17.47&lt;/D&gt;&lt;D xsi:type="xsd:double"&gt;17.3&lt;/D&gt;&lt;D xsi:type="xsd:double"&gt;17.5&lt;/D&gt;&lt;D xsi:type="xsd:double"&gt;17.61&lt;/D&gt;&lt;D xsi:type="xsd:double"&gt;17.58&lt;/D&gt;&lt;D xsi:type="xsd:double"&gt;18.16&lt;/D&gt;&lt;D xsi:type="xsd:double"&gt;18.3&lt;/D&gt;&lt;D xsi:type="xsd:double"&gt;18.19&lt;/D&gt;&lt;D xsi:type="xsd:double"&gt;18.3&lt;/D&gt;&lt;D xsi:type="xsd:double"&gt;18.31&lt;/D&gt;&lt;D xsi:type="xsd:double"&gt;18.49&lt;/D&gt;&lt;D xsi:type="xsd:double"&gt;18.5&lt;/D&gt;&lt;D xsi:type="xsd:double"&gt;18.59&lt;/D&gt;&lt;D xsi:type="xsd:double"&gt;18.69&lt;/D&gt;&lt;D xsi:type="xsd:double"&gt;18.85&lt;/D&gt;&lt;D xsi:type="xsd:double"&gt;18.81&lt;/D&gt;&lt;D xsi:type="xsd:double"&gt;18.69&lt;/D&gt;&lt;D xsi:type="xsd:double"&gt;18.5&lt;/D&gt;&lt;D xsi:type="xsd:double"&gt;18.36&lt;/D&gt;&lt;D xsi:type="xsd:double"&gt;18.5&lt;/D&gt;&lt;D xsi:type="xsd:double"&gt;18&lt;/D&gt;&lt;D xsi:type="xsd:double"&gt;18.22&lt;/D&gt;&lt;D xsi:type="xsd:double"&gt;18.25&lt;/D&gt;&lt;D xsi:type="xsd:double"&gt;18.36&lt;/D&gt;&lt;D xsi:type="xsd:double"&gt;18.38&lt;/D&gt;&lt;D xsi:type="xsd:double"&gt;18.66&lt;/D&gt;&lt;D xsi:type="xsd:double"&gt;18.99&lt;/D&gt;&lt;D xsi:type="xsd:double"&gt;18.77&lt;/D&gt;&lt;D xsi:type="xsd:double"&gt;18.48&lt;/D&gt;&lt;D xsi:type="xsd:double"&gt;18.53&lt;/D&gt;&lt;D xsi:type="xsd:double"&gt;18.6&lt;/D&gt;&lt;D xsi:type="xsd:double"&gt;18.66&lt;/D&gt;&lt;D xsi:type="xsd:double"&gt;18.61&lt;/D&gt;&lt;D xsi:type="xsd:double"&gt;18.65&lt;/D&gt;&lt;D xsi:type="xsd:double"&gt;18.44&lt;/D&gt;&lt;D xsi:type="xsd:double"&gt;18.16&lt;/D&gt;&lt;D xsi:type="xsd:double"&gt;18.48&lt;/D&gt;&lt;D xsi:type="xsd:double"&gt;19.12&lt;/D&gt;&lt;D xsi:type="xsd:double"&gt;19.77&lt;/D&gt;&lt;D xsi:type="xsd:double"&gt;19.86&lt;/D&gt;&lt;D xsi:type="xsd:double"&gt;20.18&lt;/D&gt;&lt;D xsi:type="xsd:double"&gt;20.55&lt;/D&gt;&lt;D xsi:type="xsd:double"&gt;20.7&lt;/D&gt;&lt;D xsi:type="xsd:double"&gt;20.68&lt;/D&gt;&lt;D xsi:type="xsd:double"&gt;20.4&lt;/D&gt;&lt;D xsi:type="xsd:double"&gt;20.39&lt;/D&gt;&lt;D xsi:type="xsd:double"&gt;20.35&lt;/D&gt;&lt;D xsi:type="xsd:double"&gt;20&lt;/D&gt;&lt;D xsi:type="xsd:double"&gt;19.62&lt;/D&gt;&lt;D xsi:type="xsd:double"&gt;19.89&lt;/D&gt;&lt;D xsi:type="xsd:double"&gt;20.15&lt;/D&gt;&lt;/FQL&gt;&lt;FQL&gt;&lt;Q&gt;SPY^FG_TOTAL_RETURNC(-5AY,0,AM)&lt;/Q&gt;&lt;R&gt;61&lt;/R&gt;&lt;C&gt;1&lt;/C&gt;&lt;D xsi:type="xsd:double"&gt;-1.963973&lt;/D&gt;&lt;D xsi:type="xsd:double"&gt;5.0325155&lt;/D&gt;&lt;D xsi:type="xsd:double"&gt;2.5886059&lt;/D&gt;&lt;D xsi:type="xsd:double"&gt;4.064214&lt;/D&gt;&lt;D xsi:type="xsd:double"&gt;1.7660856&lt;/D&gt;&lt;D xsi:type="xsd:double"&gt;3.9978623&lt;/D&gt;&lt;D xsi:type="xsd:double"&gt;0.1945138&lt;/D&gt;&lt;D xsi:type="xsd:double"&gt;6.9349527&lt;/D&gt;&lt;D xsi:type="xsd:double"&gt;-1.2749851&lt;/D&gt;&lt;D xsi:type="xsd:double"&gt;1.0574102&lt;/D&gt;&lt;D xsi:type="xsd:double"&gt;3.9573908&lt;/D&gt;&lt;D xsi:type="xsd:double"&gt;1.817596&lt;/D&gt;&lt;D xsi:type="xsd:double"&gt;0.83066225&lt;/D&gt;&lt;D xsi:type="xsd:double"&gt;1.3117433&lt;/D&gt;&lt;D xsi:type="xsd:double"&gt;5.0403595&lt;/D&gt;&lt;D xsi:type="xsd:double"&gt;-1.7507017&lt;/D&gt;&lt;D xsi:type="xsd:double"&gt;-0.73499084&lt;/D&gt;&lt;D xsi:type="xsd:double"&gt;-4.876333&lt;/D&gt;&lt;D xsi:type="xsd:double"&gt;2.6842833&lt;/D&gt;&lt;D xsi:type="xsd:double"&gt;-1.4734983&lt;/D&gt;&lt;D xsi:type="xsd:double"&gt;-10.528124&lt;/D&gt;&lt;D xsi:type="xsd:double"&gt;-6.2326136&lt;/D&gt;&lt;D xsi:type="xsd:double"&gt;4.397869&lt;/D&gt;&lt;D xsi:type="xsd:double"&gt;12.027752&lt;/D&gt;&lt;D xsi:type="xsd:double"&gt;-9.519649&lt;/D&gt;&lt;D xsi:type="xsd:double"&gt;-3.7426054&lt;/D&gt;&lt;D xsi:type="xsd:double"&gt;6.709242&lt;/D&gt;&lt;D xsi:type="xsd:double"&gt;-2.7721703&lt;/D&gt;&lt;D xsi:type="xsd:double"&gt;2.1447062&lt;/D&gt;&lt;D xsi:type="xsd:double"&gt;4.028201&lt;/D&gt;&lt;D xsi:type="xsd:double"&gt;-3.8706958&lt;/D&gt;&lt;D xsi:type="xsd:double"&gt;6.2104106&lt;/D&gt;&lt;D xsi:type="xsd:double"&gt;1.2119532&lt;/D&gt;&lt;D xsi:type="xsd:double"&gt;5.2163124&lt;/D&gt;&lt;D xsi:type="xsd:double"&gt;3.3518434&lt;/D&gt;&lt;D xsi:type="xsd:double"&gt;-3.8948476&lt;/D&gt;&lt;D xsi:type="xsd:double"&gt;1.9963503&lt;/D&gt;&lt;D xsi:type="xsd:double"&gt;-3.025049&lt;/D&gt;&lt;D xsi:type="xsd:double"&gt;4.783714&lt;/D&gt;&lt;D xsi:type="xsd:double"&gt;5.123639&lt;/D&gt;&lt;D xsi:type="xsd:double"&gt;0.95767975&lt;/D&gt;&lt;D xsi:type="xsd:double"&gt;4.831171&lt;/D&gt;&lt;D xsi:type="xsd:double"&gt;2.9938102&lt;/D&gt;&lt;D xsi:type="xsd:double"&gt;-2.601099&lt;/D&gt;&lt;D xsi:type="xsd:double"&gt;5.991757&lt;/D&gt;&lt;D xsi:type="xsd:double"&gt;3.5961747&lt;/D&gt;&lt;D xsi:type="xsd:double"&gt;1.0857701&lt;/D&gt;&lt;D xsi:type="xsd:double"&gt;0.29855967&lt;/D&gt;&lt;D xsi:type="xsd:double"&gt;1.279068&lt;/D&gt;&lt;D xsi:type="xsd:double"&gt;4.4505954&lt;/D&gt;&lt;D xsi:type="xsd:double"&gt;0.60896873&lt;/D&gt;&lt;D xsi:type="xsd:double"&gt;-0.3179431&lt;/D&gt;&lt;D xsi:type="xsd:double"&gt;2.2663116&lt;/D&gt;&lt;D xsi:type="xsd:double"&gt;2.3277164&lt;/D&gt;&lt;D xsi:type="xsd:double"&gt;-8.253604&lt;/D&gt;&lt;D xsi:type="xsd:double"&gt;-5.8870373&lt;/D&gt;&lt;D xsi:type="xsd:double"&gt;12.877798&lt;/D&gt;&lt;D xsi:type="xsd:double"&gt;0.5452752&lt;/D&gt;&lt;D xsi:type="xsd:double"&gt;5.356157&lt;/D&gt;&lt;D xsi:type="xsd:double"&gt;2.5048494&lt;/D&gt;&lt;D xsi:type="xsd:double"&gt;2.9473066&lt;/D&gt;&lt;/FQL&gt;&lt;FQL&gt;&lt;Q&gt;ENZL^FG_TOTAL_RETURNC(-5AY,0,AM)&lt;/Q&gt;&lt;R&gt;61&lt;/R&gt;&lt;C&gt;1&lt;/C&gt;&lt;D xsi:type="xsd:double"&gt;-2.205515&lt;/D&gt;&lt;D xsi:type="xsd:double"&gt;4.9034715&lt;/D&gt;&lt;D xsi:type="xsd:double"&gt;5.4234505&lt;/D&gt;&lt;D xsi:type="xsd:double"&gt;2.3424983&lt;/D&gt;&lt;D xsi:type="xsd:double"&gt;1.465869&lt;/D&gt;&lt;D xsi:type="xsd:double"&gt;-2.407825&lt;/D&gt;&lt;D xsi:type="xsd:double"&gt;-1.4340818&lt;/D&gt;&lt;D xsi:type="xsd:double"&gt;0.8917451&lt;/D&gt;&lt;D xsi:type="xsd:double"&gt;-2.744609&lt;/D&gt;&lt;D xsi:type="xsd:double"&gt;-3.6157727&lt;/D&gt;&lt;D xsi:type="xsd:double"&gt;2.5538325&lt;/D&gt;&lt;D xsi:type="xsd:double"&gt;-2.360022&lt;/D&gt;&lt;D xsi:type="xsd:double"&gt;5.5342555&lt;/D&gt;&lt;D xsi:type="xsd:double"&gt;-1.2004435&lt;/D&gt;&lt;D xsi:type="xsd:double"&gt;-2.3661077&lt;/D&gt;&lt;D xsi:type="xsd:double"&gt;-5.844241&lt;/D&gt;&lt;D xsi:type="xsd:double"&gt;0.39994717&lt;/D&gt;&lt;D xsi:type="xsd:double"&gt;-5.7861447&lt;/D&gt;&lt;D xsi:type="xsd:double"&gt;5.8241487&lt;/D&gt;&lt;D xsi:type="xsd:double"&gt;-7.373434&lt;/D&gt;&lt;D xsi:type="xsd:double"&gt;-11.597795&lt;/D&gt;&lt;D xsi:type="xsd:double"&gt;-5.4959955&lt;/D&gt;&lt;D xsi:type="xsd:double"&gt;4.249537&lt;/D&gt;&lt;D xsi:type="xsd:double"&gt;8.865416&lt;/D&gt;&lt;D xsi:type="xsd:double"&gt;-6.5637054&lt;/D&gt;&lt;D xsi:type="xsd:double"&gt;-11.004787&lt;/D&gt;&lt;D xsi:type="xsd:double"&gt;13.856316&lt;/D&gt;&lt;D xsi:type="xsd:double"&gt;5.143535&lt;/D&gt;&lt;D xsi:type="xsd:double"&gt;5.046153&lt;/D&gt;&lt;D xsi:type="xsd:double"&gt;-0.410074&lt;/D&gt;&lt;D xsi:type="xsd:double"&gt;-4.2352915&lt;/D&gt;&lt;D xsi:type="xsd:double"&gt;1.2592196&lt;/D&gt;&lt;D xsi:type="xsd:double"&gt;2.0725846&lt;/D&gt;&lt;D xsi:type="xsd:double"&gt;-2.2402942&lt;/D&gt;&lt;D xsi:type="xsd:double"&gt;2.2308588&lt;/D&gt;&lt;D xsi:type="xsd:double"&gt;-9.029031&lt;/D&gt;&lt;D xsi:type="xsd:double"&gt;-2.0466566&lt;/D&gt;&lt;D xsi:type="xsd:double"&gt;-3.3250928&lt;/D&gt;&lt;D xsi:type="xsd:double"&gt;2.997911&lt;/D&gt;&lt;D xsi:type="xsd:double"&gt;7.8181386&lt;/D&gt;&lt;D xsi:type="xsd:double"&gt;-0.8136153&lt;/D&gt;&lt;D xsi:type="xsd:double"&gt;-1.7230213&lt;/D&gt;&lt;D xsi:type="xsd:double"&gt;-1.4245033&lt;/D&gt;&lt;D xsi:type="xsd:double"&gt;-2.1787465&lt;/D&gt;&lt;D xsi:type="xsd:double"&gt;4.2954564&lt;/D&gt;&lt;D xsi:type="xsd:double"&gt;1.0297537&lt;/D&gt;&lt;D xsi:type="xsd:double"&gt;0.91284513&lt;/D&gt;&lt;D xsi:type="xsd:double"&gt;3.6398888&lt;/D&gt;&lt;D xsi:type="xsd:double"&gt;2.2028327&lt;/D&gt;&lt;D xsi:type="xsd:double"&gt;0.060999393&lt;/D&gt;&lt;D xsi:type="xsd:double"&gt;-3.759396&lt;/D&gt;&lt;D xsi:type="xsd:double"&gt;-4.6963096&lt;/D&gt;&lt;D xsi:type="xsd:double"&gt;2.0217776&lt;/D&gt;&lt;D xsi:type="xsd:double"&gt;-0.5952835&lt;/D&gt;&lt;D xsi:type="xsd:double"&gt;-7.12862&lt;/D&gt;&lt;D xsi:type="xsd:double"&gt;3.694868&lt;/D&gt;&lt;D xsi:type="xsd:double"&gt;4.3908&lt;/D&gt;&lt;D xsi:type="xsd:double"&gt;0.2132535&lt;/D&gt;&lt;D xsi:type="xsd:double"&gt;1.3642311&lt;/D&gt;&lt;D xsi:type="xsd:double"&gt;0.32826662&lt;/D&gt;&lt;D xsi:type="xsd:double"&gt;0.89432&lt;/D&gt;&lt;/FQL&gt;&lt;FQL&gt;&lt;Q&gt;INDA^FG_TOTAL_RETURNC(-5AY,0,AM)&lt;/Q&gt;&lt;R&gt;61&lt;/R&gt;&lt;C&gt;1&lt;/C&gt;&lt;D xsi:type="xsd:double"&gt;2.4200678&lt;/D&gt;&lt;D xsi:type="xsd:double"&gt;1.6044378&lt;/D&gt;&lt;D xsi:type="xsd:double"&gt;5.110538&lt;/D&gt;&lt;D xsi:type="xsd:double"&gt;7.5179696&lt;/D&gt;&lt;D xsi:type="xsd:double"&gt;4.2207003&lt;/D&gt;&lt;D xsi:type="xsd:double"&gt;4.8060417&lt;/D&gt;&lt;D xsi:type="xsd:double"&gt;-3.7011206&lt;/D&gt;&lt;D xsi:type="xsd:double"&gt;-0.43509603&lt;/D&gt;&lt;D xsi:type="xsd:double"&gt;4.7584414&lt;/D&gt;&lt;D xsi:type="xsd:double"&gt;2.0175934&lt;/D&gt;&lt;D xsi:type="xsd:double"&gt;0.5684376&lt;/D&gt;&lt;D xsi:type="xsd:double"&gt;3.911376&lt;/D&gt;&lt;D xsi:type="xsd:double"&gt;7.2454333&lt;/D&gt;&lt;D xsi:type="xsd:double"&gt;2.5157213&lt;/D&gt;&lt;D xsi:type="xsd:double"&gt;-1.4842689&lt;/D&gt;&lt;D xsi:type="xsd:double"&gt;-5.970353&lt;/D&gt;&lt;D xsi:type="xsd:double"&gt;7.938111&lt;/D&gt;&lt;D xsi:type="xsd:double"&gt;-5.9865117&lt;/D&gt;&lt;D xsi:type="xsd:double"&gt;0.33632517&lt;/D&gt;&lt;D xsi:type="xsd:double"&gt;-0.15642643&lt;/D&gt;&lt;D xsi:type="xsd:double"&gt;-9.35542&lt;/D&gt;&lt;D xsi:type="xsd:double"&gt;-4.2592525&lt;/D&gt;&lt;D xsi:type="xsd:double"&gt;3.1592488&lt;/D&gt;&lt;D xsi:type="xsd:double"&gt;9.975004&lt;/D&gt;&lt;D xsi:type="xsd:double"&gt;-1.9549906&lt;/D&gt;&lt;D xsi:type="xsd:double"&gt;-4.637146&lt;/D&gt;&lt;D xsi:type="xsd:double"&gt;4.3763638&lt;/D&gt;&lt;D xsi:type="xsd:double"&gt;-1.700443&lt;/D&gt;&lt;D xsi:type="xsd:double"&gt;0.6161094&lt;/D&gt;&lt;D xsi:type="xsd:double"&gt;-5.0400376&lt;/D&gt;&lt;D xsi:type="xsd:double"&gt;-4.811507&lt;/D&gt;&lt;D xsi:type="xsd:double"&gt;4.0646076&lt;/D&gt;&lt;D xsi:type="xsd:double"&gt;2.4787188&lt;/D&gt;&lt;D xsi:type="xsd:double"&gt;5.5743456&lt;/D&gt;&lt;D xsi:type="xsd:double"&gt;3.2459974&lt;/D&gt;&lt;D xsi:type="xsd:double"&gt;-2.6948035&lt;/D&gt;&lt;D xsi:type="xsd:double"&gt;4.2464733&lt;/D&gt;&lt;D xsi:type="xsd:double"&gt;-2.1031618&lt;/D&gt;&lt;D xsi:type="xsd:double"&gt;1.8656611&lt;/D&gt;&lt;D xsi:type="xsd:double"&gt;7.570219&lt;/D&gt;&lt;D xsi:type="xsd:double"&gt;1.2898564&lt;/D&gt;&lt;D xsi:type="xsd:double"&gt;4.319477&lt;/D&gt;&lt;D xsi:type="xsd:double"&gt;-0.9765625&lt;/D&gt;&lt;D xsi:type="xsd:double"&gt;0.7297754&lt;/D&gt;&lt;D xsi:type="xsd:double"&gt;3.7203908&lt;/D&gt;&lt;D xsi:type="xsd:double"&gt;4.795158&lt;/D&gt;&lt;D xsi:type="xsd:double"&gt;2.9544234&lt;/D&gt;&lt;D xsi:type="xsd:double"&gt;-1.3648331&lt;/D&gt;&lt;D xsi:type="xsd:double"&gt;2.2884488&lt;/D&gt;&lt;D xsi:type="xsd:double"&gt;-1.9077301&lt;/D&gt;&lt;D xsi:type="xsd:double"&gt;-5.8168354&lt;/D&gt;&lt;D xsi:type="xsd:double"&gt;1.336956&lt;/D&gt;&lt;D xsi:type="xsd:double"&gt;-4.4971046&lt;/D&gt;&lt;D xsi:type="xsd:double"&gt;-3.126216&lt;/D&gt;&lt;D xsi:type="xsd:double"&gt;0.6050825&lt;/D&gt;&lt;D xsi:type="xsd:double"&gt;4.771447&lt;/D&gt;&lt;D xsi:type="xsd:double"&gt;4.5924306&lt;/D&gt;&lt;D xsi:type="xsd:double"&gt;-1.5916526&lt;/D&gt;&lt;D xsi:type="xsd:double"&gt;1.3199449&lt;/D&gt;&lt;D xsi:type="xsd:double"&gt;-1.8348634&lt;/D&gt;&lt;D xsi:type="xsd:double"&gt;0.44859648&lt;/D&gt;&lt;/FQL&gt;&lt;FQL&gt;&lt;Q&gt;EPU^FG_TOTAL_RETURNC(-5AY,0,AM)&lt;/Q&gt;&lt;R&gt;61&lt;/R&gt;&lt;C&gt;1&lt;/C&gt;&lt;D xsi:type="xsd:double"&gt;-3.8156629&lt;/D&gt;&lt;D xsi:type="xsd:double"&gt;-0.5345702&lt;/D&gt;&lt;D xsi:type="xsd:double"&gt;5.690515&lt;/D&gt;&lt;D xsi:type="xsd:double"&gt;10.235226&lt;/D&gt;&lt;D xsi:type="xsd:double"&gt;0.25846958&lt;/D&gt;&lt;D xsi:type="xsd:double"&gt;7.8773975&lt;/D&gt;&lt;D xsi:type="xsd:double"&gt;-5.045146&lt;/D&gt;&lt;D xsi:type="xsd:double"&gt;0.19575357&lt;/D&gt;&lt;D xsi:type="xsd:double"&gt;-3.5445154&lt;/D&gt;&lt;D xsi:type="xsd:double"&gt;-17.130493&lt;/D&gt;&lt;D xsi:type="xsd:double"&gt;0.035214424&lt;/D&gt;&lt;D xsi:type="xsd:double"&gt;-11.474836&lt;/D&gt;&lt;D xsi:type="xsd:double"&gt;6.5606356&lt;/D&gt;&lt;D xsi:type="xsd:double"&gt;13.097012&lt;/D&gt;&lt;D xsi:type="xsd:double"&gt;-2.3424566&lt;/D&gt;&lt;D xsi:type="xsd:double"&gt;-2.7101398&lt;/D&gt;&lt;D xsi:type="xsd:double"&gt;19.232141&lt;/D&gt;&lt;D xsi:type="xsd:double"&gt;2.9218793&lt;/D&gt;&lt;D xsi:type="xsd:double"&gt;6.5179586&lt;/D&gt;&lt;D xsi:type="xsd:double"&gt;-5.3304315&lt;/D&gt;&lt;D xsi:type="xsd:double"&gt;-17.968977&lt;/D&gt;&lt;D xsi:type="xsd:double"&gt;1.1300683&lt;/D&gt;&lt;D xsi:type="xsd:double"&gt;-12.315977&lt;/D&gt;&lt;D xsi:type="xsd:double"&gt;8.886158&lt;/D&gt;&lt;D xsi:type="xsd:double"&gt;-4.475367&lt;/D&gt;&lt;D xsi:type="xsd:double"&gt;0.078737736&lt;/D&gt;&lt;D xsi:type="xsd:double"&gt;13.53265&lt;/D&gt;&lt;D xsi:type="xsd:double"&gt;-1.7323315&lt;/D&gt;&lt;D xsi:type="xsd:double"&gt;12.307131&lt;/D&gt;&lt;D xsi:type="xsd:double"&gt;-5.4313064&lt;/D&gt;&lt;D xsi:type="xsd:double"&gt;-3.5810769&lt;/D&gt;&lt;D xsi:type="xsd:double"&gt;10.89698&lt;/D&gt;&lt;D xsi:type="xsd:double"&gt;-5.0868807&lt;/D&gt;&lt;D xsi:type="xsd:double"&gt;7.155454&lt;/D&gt;&lt;D xsi:type="xsd:double"&gt;4.707372&lt;/D&gt;&lt;D xsi:type="xsd:double"&gt;-5.619681&lt;/D&gt;&lt;D xsi:type="xsd:double"&gt;2.150631&lt;/D&gt;&lt;D xsi:type="xsd:double"&gt;-8.47401&lt;/D&gt;&lt;D xsi:type="xsd:double"&gt;5.7472467&lt;/D&gt;&lt;D xsi:type="xsd:double"&gt;10.789692&lt;/D&gt;&lt;D xsi:type="xsd:double"&gt;-0.9129286&lt;/D&gt;&lt;D xsi:type="xsd:double"&gt;6.144798&lt;/D&gt;&lt;D xsi:type="xsd:double"&gt;11.069274&lt;/D&gt;&lt;D xsi:type="xsd:double"&gt;2.4139762&lt;/D&gt;&lt;D xsi:type="xsd:double"&gt;10.581743&lt;/D&gt;&lt;D xsi:type="xsd:double"&gt;-6.3125668&lt;/D&gt;&lt;D xsi:type="xsd:double"&gt;0.8307457&lt;/D&gt;&lt;D xsi:type="xsd:double"&gt;-1.2543023&lt;/D&gt;&lt;D xsi:type="xsd:double"&gt;1.8679976&lt;/D&gt;&lt;D xsi:type="xsd:double"&gt;8.924198&lt;/D&gt;&lt;D xsi:type="xsd:double"&gt;-3.5690248&lt;/D&gt;&lt;D xsi:type="xsd:double"&gt;-3.5070896&lt;/D&gt;&lt;D xsi:type="xsd:double"&gt;0.6403208&lt;/D&gt;&lt;D xsi:type="xsd:double"&gt;3.9176583&lt;/D&gt;&lt;D xsi:type="xsd:double"&gt;5.370939&lt;/D&gt;&lt;D xsi:type="xsd:double"&gt;-2.4421036&lt;/D&gt;&lt;D xsi:type="xsd:double"&gt;3.171289&lt;/D&gt;&lt;D xsi:type="xsd:double"&gt;8.378065&lt;/D&gt;&lt;D xsi:type="xsd:double"&gt;1.9114733&lt;/D&gt;&lt;D xsi:type="xsd:double"&gt;8.406663&lt;/D&gt;&lt;D xsi:type="xsd:double"&gt;9.083069&lt;/D&gt;&lt;/FQL&gt;&lt;FQL&gt;&lt;Q&gt;GREK^FG_TOTAL_RETURNC(-5AY,0,AM)&lt;/Q&gt;&lt;R&gt;61&lt;/R&gt;&lt;C&gt;1&lt;/C&gt;&lt;D xsi:type="xsd:double"&gt;1.7216682&lt;/D&gt;&lt;D xsi:type="xsd:double"&gt;-8.039498&lt;/D&gt;&lt;D xsi:type="xsd:double"&gt;13.036812&lt;/D&gt;&lt;D xsi:type="xsd:double"&gt;17.503393&lt;/D&gt;&lt;D xsi:type="xsd:double"&gt;-2.561748&lt;/D&gt;&lt;D xsi:type="xsd:double"&gt;-2.2580624&lt;/D&gt;&lt;D xsi:type="xsd:double"&gt;7.9207897&lt;/D&gt;&lt;D xsi:type="xsd:double"&gt;8.142209&lt;/D&gt;&lt;D xsi:type="xsd:double"&gt;2.2622824&lt;/D&gt;&lt;D xsi:type="xsd:double"&gt;-1.6937435&lt;/D&gt;&lt;D xsi:type="xsd:double"&gt;-5.590719&lt;/D&gt;&lt;D xsi:type="xsd:double"&gt;3.4264445&lt;/D&gt;&lt;D xsi:type="xsd:double"&gt;2.3406506&lt;/D&gt;&lt;D xsi:type="xsd:double"&gt;-1.1963427&lt;/D&gt;&lt;D xsi:type="xsd:double"&gt;-0.21367073&lt;/D&gt;&lt;D xsi:type="xsd:double"&gt;-5.638832&lt;/D&gt;&lt;D xsi:type="xsd:double"&gt;9.451103&lt;/D&gt;&lt;D xsi:type="xsd:double"&gt;2.6836157&lt;/D&gt;&lt;D xsi:type="xsd:double"&gt;-9.456671&lt;/D&gt;&lt;D xsi:type="xsd:double"&gt;3.190279&lt;/D&gt;&lt;D xsi:type="xsd:double"&gt;-9.422153&lt;/D&gt;&lt;D xsi:type="xsd:double"&gt;-3.2913506&lt;/D&gt;&lt;D xsi:type="xsd:double"&gt;-6.990093&lt;/D&gt;&lt;D xsi:type="xsd:double"&gt;13.269925&lt;/D&gt;&lt;D xsi:type="xsd:double"&gt;-6.4774094&lt;/D&gt;&lt;D xsi:type="xsd:double"&gt;-1.1115849&lt;/D&gt;&lt;D xsi:type="xsd:double"&gt;10.376143&lt;/D&gt;&lt;D xsi:type="xsd:double"&gt;5.0137043&lt;/D&gt;&lt;D xsi:type="xsd:double"&gt;9.869218&lt;/D&gt;&lt;D xsi:type="xsd:double"&gt;11.877394&lt;/D&gt;&lt;D xsi:type="xsd:double"&gt;-10.242838&lt;/D&gt;&lt;D xsi:type="xsd:double"&gt;12.001395&lt;/D&gt;&lt;D xsi:type="xsd:double"&gt;-0.8671522&lt;/D&gt;&lt;D xsi:type="xsd:double"&gt;15.245235&lt;/D&gt;&lt;D xsi:type="xsd:double"&gt;7.2131515&lt;/D&gt;&lt;D xsi:type="xsd:double"&gt;-6.4598203&lt;/D&gt;&lt;D xsi:type="xsd:double"&gt;-4.5948863&lt;/D&gt;&lt;D xsi:type="xsd:double"&gt;-6.298089&lt;/D&gt;&lt;D xsi:type="xsd:double"&gt;12.104618&lt;/D&gt;&lt;D xsi:type="xsd:double"&gt;1.8990755&lt;/D&gt;&lt;D xsi:type="xsd:double"&gt;4.47098&lt;/D&gt;&lt;D xsi:type="xsd:double"&gt;3.8481474&lt;/D&gt;&lt;D xsi:type="xsd:double"&gt;0.50075054&lt;/D&gt;&lt;D xsi:type="xsd:double"&gt;-4.1106043&lt;/D&gt;&lt;D xsi:type="xsd:double"&gt;11.483502&lt;/D&gt;&lt;D xsi:type="xsd:double"&gt;-6.2689304&lt;/D&gt;&lt;D xsi:type="xsd:double"&gt;4.398024&lt;/D&gt;&lt;D xsi:type="xsd:double"&gt;0.38222075&lt;/D&gt;&lt;D xsi:type="xsd:double"&gt;-0.4997611&lt;/D&gt;&lt;D xsi:type="xsd:double"&gt;0.16741753&lt;/D&gt;&lt;D xsi:type="xsd:double"&gt;-6.8767905&lt;/D&gt;&lt;D xsi:type="xsd:double"&gt;2.02564&lt;/D&gt;&lt;D xsi:type="xsd:double"&gt;5.894637&lt;/D&gt;&lt;D xsi:type="xsd:double"&gt;7.031822&lt;/D&gt;&lt;D xsi:type="xsd:double"&gt;11.356378&lt;/D&gt;&lt;D xsi:type="xsd:double"&gt;-1.683265&lt;/D&gt;&lt;D xsi:type="xsd:double"&gt;10.899878&lt;/D&gt;&lt;D xsi:type="xsd:double"&gt;3.9619088&lt;/D&gt;&lt;D xsi:type="xsd:double"&gt;13.830149&lt;/D&gt;&lt;D xsi:type="xsd:double"&gt;7.156861&lt;/D&gt;&lt;D xsi:type="xsd:double"&gt;-1.9518137&lt;/D&gt;&lt;/FQL&gt;&lt;FQL&gt;&lt;Q&gt;EPOL^FG_TOTAL_RETURNC(-5AY,0,AM)&lt;/Q&gt;&lt;R&gt;61&lt;/R&gt;&lt;C&gt;1&lt;/C&gt;&lt;D xsi:type="xsd:double"&gt;-8.458244&lt;/D&gt;&lt;D xsi:type="xsd:double"&gt;-8.070177&lt;/D&gt;&lt;D xsi:type="xsd:double"&gt;10.687017&lt;/D&gt;&lt;D xsi:type="xsd:double"&gt;10.399019&lt;/D&gt;&lt;D xsi:type="xsd:double"&gt;0.47096014&lt;/D&gt;&lt;D xsi:type="xsd:double"&gt;2.3958325&lt;/D&gt;&lt;D xsi:type="xsd:double"&gt;-6.7141414&lt;/D&gt;&lt;D xsi:type="xsd:double"&gt;7.360959&lt;/D&gt;&lt;D xsi:type="xsd:double"&gt;8.176732&lt;/D&gt;&lt;D xsi:type="xsd:double"&gt;0.552845&lt;/D&gt;&lt;D xsi:type="xsd:double"&gt;0.8427024&lt;/D&gt;&lt;D xsi:type="xsd:double"&gt;1.0213494&lt;/D&gt;&lt;D xsi:type="xsd:double"&gt;3.9751768&lt;/D&gt;&lt;D xsi:type="xsd:double"&gt;4.839778&lt;/D&gt;&lt;D xsi:type="xsd:double"&gt;-10.666102&lt;/D&gt;&lt;D xsi:type="xsd:double"&gt;-4.4587555&lt;/D&gt;&lt;D xsi:type="xsd:double"&gt;9.685469&lt;/D&gt;&lt;D xsi:type="xsd:double"&gt;-7.8743696&lt;/D&gt;&lt;D xsi:type="xsd:double"&gt;-8.00395&lt;/D&gt;&lt;D xsi:type="xsd:double"&gt;-1.6648829&lt;/D&gt;&lt;D xsi:type="xsd:double"&gt;-16.602945&lt;/D&gt;&lt;D xsi:type="xsd:double"&gt;-4.046279&lt;/D&gt;&lt;D xsi:type="xsd:double"&gt;-7.4380217&lt;/D&gt;&lt;D xsi:type="xsd:double"&gt;4.241073&lt;/D&gt;&lt;D xsi:type="xsd:double"&gt;-11.634546&lt;/D&gt;&lt;D xsi:type="xsd:double"&gt;-8.077544&lt;/D&gt;&lt;D xsi:type="xsd:double"&gt;27.065027&lt;/D&gt;&lt;D xsi:type="xsd:double"&gt;4.921055&lt;/D&gt;&lt;D xsi:type="xsd:double"&gt;9.792089&lt;/D&gt;&lt;D xsi:type="xsd:double"&gt;-2.7489364&lt;/D&gt;&lt;D xsi:type="xsd:double"&gt;-9.359294&lt;/D&gt;&lt;D xsi:type="xsd:double"&gt;18.364513&lt;/D&gt;&lt;D xsi:type="xsd:double"&gt;2.6346684&lt;/D&gt;&lt;D xsi:type="xsd:double"&gt;10.268105&lt;/D&gt;&lt;D xsi:type="xsd:double"&gt;8.691156&lt;/D&gt;&lt;D xsi:type="xsd:double"&gt;-8.281767&lt;/D&gt;&lt;D xsi:type="xsd:double"&gt;-8.718216&lt;/D&gt;&lt;D xsi:type="xsd:double"&gt;9.891987&lt;/D&gt;&lt;D xsi:type="xsd:double"&gt;11.63994&lt;/D&gt;&lt;D xsi:type="xsd:double"&gt;7.367933&lt;/D&gt;&lt;D xsi:type="xsd:double"&gt;-7.604575&lt;/D&gt;&lt;D xsi:type="xsd:double"&gt;8.798075&lt;/D&gt;&lt;D xsi:type="xsd:double"&gt;1.1047244&lt;/D&gt;&lt;D xsi:type="xsd:double"&gt;1.3111949&lt;/D&gt;&lt;D xsi:type="xsd:double"&gt;11.604834&lt;/D&gt;&lt;D xsi:type="xsd:double"&gt;-7.377201&lt;/D&gt;&lt;D xsi:type="xsd:double"&gt;4.2091846&lt;/D&gt;&lt;D xsi:type="xsd:double"&gt;0.65279007&lt;/D&gt;&lt;D xsi:type="xsd:double"&gt;-2.6347756&lt;/D&gt;&lt;D xsi:type="xsd:double"&gt;-3.205663&lt;/D&gt;&lt;D xsi:type="xsd:double"&gt;-6.0215054&lt;/D&gt;&lt;D xsi:type="xsd:double"&gt;-1.286459&lt;/D&gt;&lt;D xsi:type="xsd:double"&gt;6.358385&lt;/D&gt;&lt;D xsi:type="xsd:double"&gt;21.105076&lt;/D&gt;&lt;D xsi:type="xsd:double"&gt;9.012711&lt;/D&gt;&lt;D xsi:type="xsd:double"&gt;-2.950251&lt;/D&gt;&lt;D xsi:type="xsd:double"&gt;7.175672&lt;/D&gt;&lt;D xsi:type="xsd:double"&gt;-1.4765918&lt;/D&gt;&lt;D xsi:type="xsd:double"&gt;11.920977&lt;/D&gt;&lt;D xsi:type="xsd:double"&gt;2.3737073&lt;/D&gt;&lt;D xsi:type="xsd:double"&gt;-4.667062&lt;/D&gt;&lt;/FQL&gt;&lt;FQL&gt;&lt;Q&gt;EWT^FG_TOTAL_RETURNC(-5AY,0,AM)&lt;/Q&gt;&lt;R&gt;61&lt;/R&gt;&lt;C&gt;1&lt;/C&gt;&lt;D xsi:type="xsd:double"&gt;-0.35164952&lt;/D&gt;&lt;D xsi:type="xsd:double"&gt;0.7278323&lt;/D&gt;&lt;D xsi:type="xsd:double"&gt;9.065044&lt;/D&gt;&lt;D xsi:type="xsd:double"&gt;5.4973483&lt;/D&gt;&lt;D xsi:type="xsd:double"&gt;10.87842&lt;/D&gt;&lt;D xsi:type="xsd:double"&gt;4.1972756&lt;/D&gt;&lt;D xsi:type="xsd:double"&gt;-2.9875815&lt;/D&gt;&lt;D xsi:type="xsd:double"&gt;7.7162623&lt;/D&gt;&lt;D xsi:type="xsd:double"&gt;-3.8226724&lt;/D&gt;&lt;D xsi:type="xsd:double"&gt;4.458916&lt;/D&gt;&lt;D xsi:type="xsd:double"&gt;3.021586&lt;/D&gt;&lt;D xsi:type="xsd:double"&gt;-4.5313478&lt;/D&gt;&lt;D xsi:type="xsd:double"&gt;4.5026064&lt;/D&gt;&lt;D xsi:type="xsd:double"&gt;-4.0908394&lt;/D&gt;&lt;D xsi:type="xsd:double"&gt;8.092773&lt;/D&gt;&lt;D xsi:type="xsd:double"&gt;-0.54620504&lt;/D&gt;&lt;D xsi:type="xsd:double"&gt;3.3483148&lt;/D&gt;&lt;D xsi:type="xsd:double"&gt;-1.8149078&lt;/D&gt;&lt;D xsi:type="xsd:double"&gt;-4.491287&lt;/D&gt;&lt;D xsi:type="xsd:double"&gt;-7.533586&lt;/D&gt;&lt;D xsi:type="xsd:double"&gt;-7.0922017&lt;/D&gt;&lt;D xsi:type="xsd:double"&gt;-2.550733&lt;/D&gt;&lt;D xsi:type="xsd:double"&gt;-5.426061&lt;/D&gt;&lt;D xsi:type="xsd:double"&gt;6.7474723&lt;/D&gt;&lt;D xsi:type="xsd:double"&gt;-9.538233&lt;/D&gt;&lt;D xsi:type="xsd:double"&gt;-11.841005&lt;/D&gt;&lt;D xsi:type="xsd:double"&gt;15.353584&lt;/D&gt;&lt;D xsi:type="xsd:double"&gt;-0.6747067&lt;/D&gt;&lt;D xsi:type="xsd:double"&gt;6.110978&lt;/D&gt;&lt;D xsi:type="xsd:double"&gt;2.2575378&lt;/D&gt;&lt;D xsi:type="xsd:double"&gt;-1.8472612&lt;/D&gt;&lt;D xsi:type="xsd:double"&gt;3.0755162&lt;/D&gt;&lt;D xsi:type="xsd:double"&gt;1.1801362&lt;/D&gt;&lt;D xsi:type="xsd:double"&gt;6.6241264&lt;/D&gt;&lt;D xsi:type="xsd:double"&gt;1.0319948&lt;/D&gt;&lt;D xsi:type="xsd:double"&gt;-7.8243136&lt;/D&gt;&lt;D xsi:type="xsd:double"&gt;1.8838763&lt;/D&gt;&lt;D xsi:type="xsd:double"&gt;-3.5022855&lt;/D&gt;&lt;D xsi:type="xsd:double"&gt;7.8223705&lt;/D&gt;&lt;D xsi:type="xsd:double"&gt;3.366077&lt;/D&gt;&lt;D xsi:type="xsd:double"&gt;-1.6610146&lt;/D&gt;&lt;D xsi:type="xsd:double"&gt;6.862974&lt;/D&gt;&lt;D xsi:type="xsd:double"&gt;4.968536&lt;/D&gt;&lt;D xsi:type="xsd:double"&gt;-3.4931839&lt;/D&gt;&lt;D xsi:type="xsd:double"&gt;9.188271&lt;/D&gt;&lt;D xsi:type="xsd:double"&gt;6.7869782&lt;/D&gt;&lt;D xsi:type="xsd:double"&gt;-0.86333156&lt;/D&gt;&lt;D xsi:type="xsd:double"&gt;-0.3335178&lt;/D&gt;&lt;D xsi:type="xsd:double"&gt;-3.2905757&lt;/D&gt;&lt;D xsi:type="xsd:double"&gt;8.919644&lt;/D&gt;&lt;D xsi:type="xsd:double"&gt;-5.4006395&lt;/D&gt;&lt;D xsi:type="xsd:double"&gt;-0.91252327&lt;/D&gt;&lt;D xsi:type="xsd:double"&gt;1.1666298&lt;/D&gt;&lt;D xsi:type="xsd:double"&gt;2.191043&lt;/D&gt;&lt;D xsi:type="xsd:double"&gt;-5.5858493&lt;/D&gt;&lt;D xsi:type="xsd:double"&gt;-10.59761&lt;/D&gt;&lt;D xsi:type="xsd:double"&gt;20.343124&lt;/D&gt;&lt;D xsi:type="xsd:double"&gt;3.7400484&lt;/D&gt;&lt;D xsi:type="xsd:double"&gt;5.7290792&lt;/D&gt;&lt;D xsi:type="xsd:double"&gt;3.0384898&lt;/D&gt;&lt;D xsi:type="xsd:double"&gt;4.472482&lt;/D&gt;&lt;/FQL&gt;&lt;FQL&gt;&lt;Q&gt;EWZ^FG_TOTAL_RETURNC(-5AY,0,AM)&lt;/Q&gt;&lt;R&gt;61&lt;/R&gt;&lt;C&gt;1&lt;/C&gt;&lt;D xsi:type="xsd:double"&gt;-2.9316008&lt;/D&gt;&lt;D xsi:type="xsd:double"&gt;-3.8255036&lt;/D&gt;&lt;D xsi:type="xsd:double"&gt;12.944865&lt;/D&gt;&lt;D xsi:type="xsd:double"&gt;17.353952&lt;/D&gt;&lt;D xsi:type="xsd:double"&gt;-2.1485448&lt;/D&gt;&lt;D xsi:type="xsd:double"&gt;-3.5510898&lt;/D&gt;&lt;D xsi:type="xsd:double"&gt;-6.0427246&lt;/D&gt;&lt;D xsi:type="xsd:double"&gt;4.8758626&lt;/D&gt;&lt;D xsi:type="xsd:double"&gt;8.385622&lt;/D&gt;&lt;D xsi:type="xsd:double"&gt;7.2221875&lt;/D&gt;&lt;D xsi:type="xsd:double"&gt;-2.093196&lt;/D&gt;&lt;D xsi:type="xsd:double"&gt;-11.300593&lt;/D&gt;&lt;D xsi:type="xsd:double"&gt;-4.447633&lt;/D&gt;&lt;D xsi:type="xsd:double"&gt;-1.3213158&lt;/D&gt;&lt;D xsi:type="xsd:double"&gt;-11.290323&lt;/D&gt;&lt;D xsi:type="xsd:double"&gt;3.8283348&lt;/D&gt;&lt;D xsi:type="xsd:double"&gt;2.7087212&lt;/D&gt;&lt;D xsi:type="xsd:double"&gt;13.949453&lt;/D&gt;&lt;D xsi:type="xsd:double"&gt;5.2551746&lt;/D&gt;&lt;D xsi:type="xsd:double"&gt;8.196247&lt;/D&gt;&lt;D xsi:type="xsd:double"&gt;-14.270478&lt;/D&gt;&lt;D xsi:type="xsd:double"&gt;-8.993191&lt;/D&gt;&lt;D xsi:type="xsd:double"&gt;-7.0200624&lt;/D&gt;&lt;D xsi:type="xsd:double"&gt;22.727276&lt;/D&gt;&lt;D xsi:type="xsd:double"&gt;-5.8380423&lt;/D&gt;&lt;D xsi:type="xsd:double"&gt;6.9999933&lt;/D&gt;&lt;D xsi:type="xsd:double"&gt;-8.193141&lt;/D&gt;&lt;D xsi:type="xsd:double"&gt;-4.2769074&lt;/D&gt;&lt;D xsi:type="xsd:double"&gt;12.05647&lt;/D&gt;&lt;D xsi:type="xsd:double"&gt;-2.3152888&lt;/D&gt;&lt;D xsi:type="xsd:double"&gt;-8.051592&lt;/D&gt;&lt;D xsi:type="xsd:double"&gt;9.969675&lt;/D&gt;&lt;D xsi:type="xsd:double"&gt;3.1713247&lt;/D&gt;&lt;D xsi:type="xsd:double"&gt;10.635757&lt;/D&gt;&lt;D xsi:type="xsd:double"&gt;-0.34034848&lt;/D&gt;&lt;D xsi:type="xsd:double"&gt;-5.184722&lt;/D&gt;&lt;D xsi:type="xsd:double"&gt;5.6319475&lt;/D&gt;&lt;D xsi:type="xsd:double"&gt;-6.664592&lt;/D&gt;&lt;D xsi:type="xsd:double"&gt;11.22551&lt;/D&gt;&lt;D xsi:type="xsd:double"&gt;5.076134&lt;/D&gt;&lt;D xsi:type="xsd:double"&gt;-3.0988216&lt;/D&gt;&lt;D xsi:type="xsd:double"&gt;0.60771704&lt;/D&gt;&lt;D xsi:type="xsd:double"&gt;-3.382665&lt;/D&gt;&lt;D xsi:type="xsd:double"&gt;-5.876833&lt;/D&gt;&lt;D xsi:type="xsd:double"&gt;5.4466963&lt;/D&gt;&lt;D xsi:type="xsd:double"&gt;-11.973471&lt;/D&gt;&lt;D xsi:type="xsd:double"&gt;3.7693977&lt;/D&gt;&lt;D xsi:type="xsd:double"&gt;7.6923013&lt;/D&gt;&lt;D xsi:type="xsd:double"&gt;-0.6944418&lt;/D&gt;&lt;D xsi:type="xsd:double"&gt;-6.0939074&lt;/D&gt;&lt;D xsi:type="xsd:double"&gt;-2.8723478&lt;/D&gt;&lt;D xsi:type="xsd:double"&gt;-14.497364&lt;/D&gt;&lt;D xsi:type="xsd:double"&gt;5.133927&lt;/D&gt;&lt;D xsi:type="xsd:double"&gt;12.05945&lt;/D&gt;&lt;D xsi:type="xsd:double"&gt;0.6820798&lt;/D&gt;&lt;D xsi:type="xsd:double"&gt;-5.08092&lt;/D&gt;&lt;D xsi:type="xsd:double"&gt;11.022997&lt;/D&gt;&lt;D xsi:type="xsd:double"&gt;2.1107316&lt;/D&gt;&lt;D xsi:type="xsd:double"&gt;-4.3803396&lt;/D&gt;&lt;D xsi:type="xsd:double"&gt;5.3631306&lt;/D&gt;&lt;D xsi:type="xsd:double"&gt;8.943081&lt;/D&gt;&lt;/FQL&gt;&lt;FQL&gt;&lt;Q&gt;EIDO^FG_TOTAL_RETURNC(-5AY,0,AM)&lt;/Q&gt;&lt;R&gt;61&lt;/R&gt;&lt;C&gt;1&lt;/C&gt;&lt;D xsi:type="xsd:double"&gt;-8.510637&lt;/D&gt;&lt;D xsi:type="xsd:double"&gt;1.6611338&lt;/D&gt;&lt;D xsi:type="xsd:double"&gt;18.028318&lt;/D&gt;&lt;D xsi:type="xsd:double"&gt;11.389542&lt;/D&gt;&lt;D xsi:type="xsd:double"&gt;2.2120237&lt;/D&gt;&lt;D xsi:type="xsd:double"&gt;-4.16497&lt;/D&gt;&lt;D xsi:type="xsd:double"&gt;-2.6842713&lt;/D&gt;&lt;D xsi:type="xsd:double"&gt;-3.8966715&lt;/D&gt;&lt;D xsi:type="xsd:double"&gt;-2.5057018&lt;/D&gt;&lt;D xsi:type="xsd:double"&gt;-2.7039826&lt;/D&gt;&lt;D xsi:type="xsd:double"&gt;-2.1749675&lt;/D&gt;&lt;D xsi:type="xsd:double"&gt;3.2608747&lt;/D&gt;&lt;D xsi:type="xsd:double"&gt;1.7224908&lt;/D&gt;&lt;D xsi:type="xsd:double"&gt;15.7102585&lt;/D&gt;&lt;D xsi:type="xsd:double"&gt;-4.3902454&lt;/D&gt;&lt;D xsi:type="xsd:double"&gt;-2.4190605&lt;/D&gt;&lt;D xsi:type="xsd:double"&gt;1.0530949&lt;/D&gt;&lt;D xsi:type="xsd:double"&gt;4.2118907&lt;/D&gt;&lt;D xsi:type="xsd:double"&gt;1.8333316&lt;/D&gt;&lt;D xsi:type="xsd:double"&gt;1.227498&lt;/D&gt;&lt;D xsi:type="xsd:double"&gt;-5.982214&lt;/D&gt;&lt;D xsi:type="xsd:double"&gt;-1.3798416&lt;/D&gt;&lt;D xsi:type="xsd:double"&gt;-4.332453&lt;/D&gt;&lt;D xsi:type="xsd:double"&gt;10.258781&lt;/D&gt;&lt;D xsi:type="xsd:double"&gt;1.7183542&lt;/D&gt;&lt;D xsi:type="xsd:double"&gt;-6.716114&lt;/D&gt;&lt;D xsi:type="xsd:double"&gt;2.4293303&lt;/D&gt;&lt;D xsi:type="xsd:double"&gt;-0.81980824&lt;/D&gt;&lt;D xsi:type="xsd:double"&gt;-0.6148517&lt;/D&gt;&lt;D xsi:type="xsd:double"&gt;2.4304032&lt;/D&gt;&lt;D xsi:type="xsd:double"&gt;-5.0905943&lt;/D&gt;&lt;D xsi:type="xsd:double"&gt;9.000004&lt;/D&gt;&lt;D xsi:type="xsd:double"&gt;-2.21017&lt;/D&gt;&lt;D xsi:type="xsd:double"&gt;1.0286808&lt;/D&gt;&lt;D xsi:type="xsd:double"&gt;1.2925506&lt;/D&gt;&lt;D xsi:type="xsd:double"&gt;-3.0199945&lt;/D&gt;&lt;D xsi:type="xsd:double"&gt;-0.43858886&lt;/D&gt;&lt;D xsi:type="xsd:double"&gt;-6.079298&lt;/D&gt;&lt;D xsi:type="xsd:double"&gt;1.4540315&lt;/D&gt;&lt;D xsi:type="xsd:double"&gt;0.9708762&lt;/D&gt;&lt;D xsi:type="xsd:double"&gt;2.423954&lt;/D&gt;&lt;D xsi:type="xsd:double"&gt;2.4785876&lt;/D&gt;&lt;D xsi:type="xsd:double"&gt;-0.21987557&lt;/D&gt;&lt;D xsi:type="xsd:double"&gt;-7.933015&lt;/D&gt;&lt;D xsi:type="xsd:double"&gt;1.9626617&lt;/D&gt;&lt;D xsi:type="xsd:double"&gt;-10.674894&lt;/D&gt;&lt;D xsi:type="xsd:double"&gt;10.282922&lt;/D&gt;&lt;D xsi:type="xsd:double"&gt;5.130732&lt;/D&gt;&lt;D xsi:type="xsd:double"&gt;6.804323&lt;/D&gt;&lt;D xsi:type="xsd:double"&gt;-0.87873936&lt;/D&gt;&lt;D xsi:type="xsd:double"&gt;-11.347514&lt;/D&gt;&lt;D xsi:type="xsd:double"&gt;-6.446785&lt;/D&gt;&lt;D xsi:type="xsd:double"&gt;0.42485&lt;/D&gt;&lt;D xsi:type="xsd:double"&gt;-1.8918931&lt;/D&gt;&lt;D xsi:type="xsd:double"&gt;-13.2782345&lt;/D&gt;&lt;D xsi:type="xsd:double"&gt;2.477765&lt;/D&gt;&lt;D xsi:type="xsd:double"&gt;14.011156&lt;/D&gt;&lt;D xsi:type="xsd:double"&gt;-0.21249652&lt;/D&gt;&lt;D xsi:type="xsd:double"&gt;-1.0072768&lt;/D&gt;&lt;D xsi:type="xsd:double"&gt;4.1831493&lt;/D&gt;&lt;D xsi:type="xsd:double"&gt;-3.852421&lt;/D&gt;&lt;/FQL&gt;&lt;/Schema&gt;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<sst xmlns="http://schemas.openxmlformats.org/spreadsheetml/2006/main" count="167" uniqueCount="82">
  <si>
    <t>CNYA</t>
  </si>
  <si>
    <t>ECH</t>
  </si>
  <si>
    <t>EIDO</t>
  </si>
  <si>
    <t>EPHE</t>
  </si>
  <si>
    <t>EPOL</t>
  </si>
  <si>
    <t>EPU</t>
  </si>
  <si>
    <t>EWM</t>
  </si>
  <si>
    <t>EWT</t>
  </si>
  <si>
    <t>EWW</t>
  </si>
  <si>
    <t>EWY</t>
  </si>
  <si>
    <t>EWZ</t>
  </si>
  <si>
    <t>EZA</t>
  </si>
  <si>
    <t>GREK</t>
  </si>
  <si>
    <t>INDA</t>
  </si>
  <si>
    <t>MCHI</t>
  </si>
  <si>
    <t>QAT</t>
  </si>
  <si>
    <t>SET-BKK</t>
  </si>
  <si>
    <t>TUR</t>
  </si>
  <si>
    <t>UAE</t>
  </si>
  <si>
    <t>VNM</t>
  </si>
  <si>
    <t>KSA</t>
  </si>
  <si>
    <t>STD_DEV</t>
  </si>
  <si>
    <t>ENZL</t>
  </si>
  <si>
    <t>EWA</t>
  </si>
  <si>
    <t>EWC</t>
  </si>
  <si>
    <t>EWG</t>
  </si>
  <si>
    <t>EWJ</t>
  </si>
  <si>
    <t>EWL</t>
  </si>
  <si>
    <t>EWU</t>
  </si>
  <si>
    <t>QQQ</t>
  </si>
  <si>
    <t>SPY</t>
  </si>
  <si>
    <t>EWQ</t>
  </si>
  <si>
    <t>EWN</t>
  </si>
  <si>
    <t>EWD</t>
  </si>
  <si>
    <t>EWI</t>
  </si>
  <si>
    <t>MEAN</t>
  </si>
  <si>
    <t>2_SIGMA</t>
  </si>
  <si>
    <t>This sheet contains FactSet XML data for use with this workbook's =FDS codes.  Modifying the worksheet's contents may damage the workbook's =FDS functionality.</t>
  </si>
  <si>
    <t>ETF</t>
  </si>
  <si>
    <t>COUNTRY</t>
  </si>
  <si>
    <t>CATEGORY</t>
  </si>
  <si>
    <t>EMERGING</t>
  </si>
  <si>
    <t>DEVELOPED</t>
  </si>
  <si>
    <t>China</t>
  </si>
  <si>
    <t>Chile</t>
  </si>
  <si>
    <t>Indonesia</t>
  </si>
  <si>
    <t>Philippines</t>
  </si>
  <si>
    <t>Poland</t>
  </si>
  <si>
    <t>Peru</t>
  </si>
  <si>
    <t>Malaysia</t>
  </si>
  <si>
    <t>Taiwan</t>
  </si>
  <si>
    <t>Mexico</t>
  </si>
  <si>
    <t>Korea, Rep.</t>
  </si>
  <si>
    <t>Brazil</t>
  </si>
  <si>
    <t>South Africa</t>
  </si>
  <si>
    <t>Greece</t>
  </si>
  <si>
    <t>India</t>
  </si>
  <si>
    <t>Qatar</t>
  </si>
  <si>
    <t>Thailand</t>
  </si>
  <si>
    <t>Turkey</t>
  </si>
  <si>
    <t>United Arab Emirates</t>
  </si>
  <si>
    <t>Vietnam</t>
  </si>
  <si>
    <t>Saudi Arabia</t>
  </si>
  <si>
    <t>New Zealand</t>
  </si>
  <si>
    <t>Australia</t>
  </si>
  <si>
    <t>Canada</t>
  </si>
  <si>
    <t>Germany</t>
  </si>
  <si>
    <t>Japan</t>
  </si>
  <si>
    <t>Switzerland</t>
  </si>
  <si>
    <t>United Kingdom</t>
  </si>
  <si>
    <t>United States</t>
  </si>
  <si>
    <t>France</t>
  </si>
  <si>
    <t>Netherlands</t>
  </si>
  <si>
    <t>Sweden</t>
  </si>
  <si>
    <t>Italy</t>
  </si>
  <si>
    <t>CURRENT_RETURNS</t>
  </si>
  <si>
    <t>FILTER1</t>
  </si>
  <si>
    <t>FILTER2</t>
  </si>
  <si>
    <t>AVG</t>
  </si>
  <si>
    <t>CURRENT_PRICE</t>
  </si>
  <si>
    <t>200D AVG</t>
  </si>
  <si>
    <t>200 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</si>
</sst>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0" borderId="0" xfId="0" applyFont="1"/>
    <xf numFmtId="165" fontId="1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DAAE-573F-4EC0-BD5B-B459A310F542}">
  <dimension ref="A1:B10"/>
  <sheetViews>
    <sheetView workbookViewId="0"/>
  </sheetViews>
  <sheetFormatPr defaultRowHeight="14.4" x14ac:dyDescent="0.3"/>
  <sheetData>
    <row r="1" spans="1:2" x14ac:dyDescent="0.3">
      <c r="B1" t="s">
        <v>37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459-127F-4942-A574-2F656E1DAD74}">
  <dimension ref="A1:I4"/>
  <sheetViews>
    <sheetView workbookViewId="0">
      <selection activeCell="A3" sqref="A3"/>
    </sheetView>
  </sheetViews>
  <sheetFormatPr defaultRowHeight="14.4" x14ac:dyDescent="0.3"/>
  <cols>
    <col min="2" max="2" width="9.21875" bestFit="1" customWidth="1"/>
    <col min="3" max="3" width="10.77734375" bestFit="1" customWidth="1"/>
    <col min="4" max="4" width="18.109375" bestFit="1" customWidth="1"/>
    <col min="8" max="8" width="1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">IFERROR(TRANSPOSE(_xlfn._xlws.FILTER(MONTHLY_RETURNS!B64:AI64, MONTHLY_RETURNS!$B$73:$AI$73=1)),"")</f>
        <v/>
      </c>
      <c r="B2" s="4" t="str" cm="1">
        <f t="array" ref="B2">IFERROR(TRANSPOSE(_xlfn._xlws.FILTER(MONTHLY_RETURNS!B65:AI65, MONTHLY_RETURNS!$B$73:$AI$73=1)),"")</f>
        <v/>
      </c>
      <c r="C2" s="4" t="str" cm="1">
        <f t="array" ref="C2">IFERROR(TRANSPOSE(_xlfn._xlws.FILTER(MONTHLY_RETURNS!B66:AI66, MONTHLY_RETURNS!$B$73:$AI$73=1)),"")</f>
        <v/>
      </c>
      <c r="D2" s="4" t="str" cm="1">
        <f t="array" ref="D2">IFERROR(TRANSPOSE(_xlfn._xlws.FILTER(MONTHLY_RETURNS!B67:AI67, MONTHLY_RETURNS!$B$73:$AI$73=1)),"")</f>
        <v/>
      </c>
      <c r="E2" s="4" t="str" cm="1">
        <f t="array" ref="E2">IFERROR(TRANSPOSE(_xlfn._xlws.FILTER(MONTHLY_RETURNS!B68:AI68, MONTHLY_RETURNS!$B$73:$AI$73=1)),"")</f>
        <v/>
      </c>
      <c r="F2" s="4" t="str" cm="1">
        <f t="array" ref="F2">IFERROR(TRANSPOSE(_xlfn._xlws.FILTER(MONTHLY_RETURNS!B69:AI69, MONTHLY_RETURNS!$B$73:$AI$73=1)),"")</f>
        <v/>
      </c>
      <c r="G2" s="4" t="str" cm="1">
        <f t="array" ref="G2">IFERROR(TRANSPOSE(_xlfn._xlws.FILTER(MONTHLY_RETURNS!B70:AI70, MONTHLY_RETURNS!$B$73:$AI$73=1)),"")</f>
        <v/>
      </c>
      <c r="H2" s="1" t="str" cm="1">
        <f t="array" ref="H2">IFERROR(TRANSPOSE(_xlfn._xlws.FILTER(MONTHLY_RETURNS!B71:AI71, MONTHLY_RETURNS!$B$73:$AI$73=1)),"")</f>
        <v/>
      </c>
      <c r="I2" s="1" t="str" cm="1">
        <f t="array" ref="I2">IFERROR(TRANSPOSE(_xlfn._xlws.FILTER(MONTHLY_RETURNS!B72:AI72, MONTHLY_RETURNS!$B$73:$AI$73=1)),"")</f>
        <v/>
      </c>
    </row>
    <row r="3" spans="1:9" x14ac:dyDescent="0.3">
      <c r="A3" s="5"/>
      <c r="B3" s="4"/>
      <c r="C3" s="4"/>
      <c r="D3" s="6"/>
      <c r="E3" s="6"/>
      <c r="F3" s="6"/>
      <c r="G3" s="6"/>
      <c r="H3" s="1"/>
      <c r="I3" s="1"/>
    </row>
    <row r="4" spans="1:9" x14ac:dyDescent="0.3">
      <c r="A4" s="5"/>
      <c r="B4" s="4"/>
      <c r="C4" s="4"/>
      <c r="D4" s="6"/>
      <c r="E4" s="6"/>
      <c r="F4" s="6"/>
      <c r="G4" s="6"/>
      <c r="H4" s="1"/>
      <c r="I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5016-ED90-4413-9A3E-78831596DD24}">
  <dimension ref="A1:I4"/>
  <sheetViews>
    <sheetView tabSelected="1" workbookViewId="0">
      <selection activeCell="A2" sqref="A2"/>
    </sheetView>
  </sheetViews>
  <sheetFormatPr defaultRowHeight="14.4" x14ac:dyDescent="0.3"/>
  <cols>
    <col min="1" max="1" width="3.88671875" bestFit="1" customWidth="1"/>
    <col min="2" max="2" width="9.21875" bestFit="1" customWidth="1"/>
    <col min="3" max="3" width="10" bestFit="1" customWidth="1"/>
    <col min="4" max="4" width="18.109375" bestFit="1" customWidth="1"/>
    <col min="5" max="5" width="6.33203125" bestFit="1" customWidth="1"/>
    <col min="6" max="6" width="8.6640625" bestFit="1" customWidth="1"/>
    <col min="7" max="7" width="8.7773437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">IFERROR(TRANSPOSE(_xlfn._xlws.FILTER(MONTHLY_RETURNS!B64:AI64, MONTHLY_RETURNS!$B$74:$AI$74=1)),"")</f>
        <v/>
      </c>
      <c r="B2" s="4" t="str" cm="1">
        <f t="array" ref="B2">IFERROR(TRANSPOSE(_xlfn._xlws.FILTER(MONTHLY_RETURNS!B65:AI65, MONTHLY_RETURNS!$B$74:$AI$74=1)),"")</f>
        <v/>
      </c>
      <c r="C2" s="4" t="str" cm="1">
        <f t="array" ref="C2">IFERROR(TRANSPOSE(_xlfn._xlws.FILTER(MONTHLY_RETURNS!B66:AI66, MONTHLY_RETURNS!$B$74:$AI$74=1)),"")</f>
        <v/>
      </c>
      <c r="D2" s="4" t="str" cm="1">
        <f t="array" ref="D2">IFERROR(TRANSPOSE(_xlfn._xlws.FILTER(MONTHLY_RETURNS!B67:AI67, MONTHLY_RETURNS!$B$74:$AI$74=1)),"")</f>
        <v/>
      </c>
      <c r="E2" s="4" t="str" cm="1">
        <f t="array" ref="E2">IFERROR(TRANSPOSE(_xlfn._xlws.FILTER(MONTHLY_RETURNS!B68:AI68, MONTHLY_RETURNS!$B$74:$AI$74=1)),"")</f>
        <v/>
      </c>
      <c r="F2" s="4" t="str" cm="1">
        <f t="array" ref="F2">IFERROR(TRANSPOSE(_xlfn._xlws.FILTER(MONTHLY_RETURNS!B69:AI69, MONTHLY_RETURNS!$B$74:$AI$74=1)),"")</f>
        <v/>
      </c>
      <c r="G2" s="4" t="str" cm="1">
        <f t="array" ref="G2">IFERROR(TRANSPOSE(_xlfn._xlws.FILTER(MONTHLY_RETURNS!B70:AI70, MONTHLY_RETURNS!$B$74:$AI$74=1)),"")</f>
        <v/>
      </c>
      <c r="H2" t="str" cm="1">
        <f t="array" ref="H2">IFERROR(TRANSPOSE(_xlfn._xlws.FILTER(MONTHLY_RETURNS!B71:AI71, MONTHLY_RETURNS!$B$74:$AI$74=1)),"")</f>
        <v/>
      </c>
      <c r="I2" t="str" cm="1">
        <f t="array" ref="I2">IFERROR(TRANSPOSE(_xlfn._xlws.FILTER(MONTHLY_RETURNS!B72:AI72, MONTHLY_RETURNS!$B$74:$AI$74=1)),"")</f>
        <v/>
      </c>
    </row>
    <row r="3" spans="1:9" x14ac:dyDescent="0.3">
      <c r="A3" s="5"/>
      <c r="B3" s="4"/>
      <c r="C3" s="4"/>
      <c r="D3" s="6"/>
      <c r="E3" s="6"/>
      <c r="F3" s="6"/>
      <c r="G3" s="6"/>
    </row>
    <row r="4" spans="1:9" x14ac:dyDescent="0.3">
      <c r="A4" s="5"/>
      <c r="B4" s="4"/>
      <c r="C4" s="4"/>
      <c r="D4" s="6"/>
      <c r="E4" s="6"/>
      <c r="F4" s="6"/>
      <c r="G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2E5D-DD1A-4DB4-910C-E3126579841C}">
  <dimension ref="A1:AL74"/>
  <sheetViews>
    <sheetView topLeftCell="A50" workbookViewId="0">
      <selection activeCell="A73" sqref="A73"/>
    </sheetView>
  </sheetViews>
  <sheetFormatPr defaultRowHeight="14.4" x14ac:dyDescent="0.3"/>
  <cols>
    <col min="1" max="1" width="24.5546875" bestFit="1" customWidth="1"/>
    <col min="2" max="2" width="10.109375" bestFit="1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8" x14ac:dyDescent="0.3">
      <c r="A2" s="2" cm="1">
        <f t="array" ref="A2:A62">_xll.FDS(C1,"JULIAN(FG_TOTAL_RETURNC(-5AY,0,AM).dates)")</f>
        <v>44092</v>
      </c>
      <c r="B2" s="3" cm="1">
        <f t="array" ref="B2:B62">_xll.FDS(B1,"FG_TOTAL_RETURNC(-5AY,0,AM)")/100</f>
        <v>-6.6436530000000002E-3</v>
      </c>
      <c r="C2" s="3" cm="1">
        <f t="array" ref="C2:C62">_xll.FDS(C1,"FG_TOTAL_RETURNC(-5AY,0,AM)")/100</f>
        <v>-6.3348412999999992E-2</v>
      </c>
      <c r="D2" s="3" cm="1">
        <f t="array" ref="D2:D62">_xll.FDS(D1,"FG_TOTAL_RETURNC(-5AY,0,AM)")/100</f>
        <v>-8.5106369999999987E-2</v>
      </c>
      <c r="E2" s="3" cm="1">
        <f t="array" ref="E2:E62">_xll.FDS(E1,"FG_TOTAL_RETURNC(-5AY,0,AM)")/100</f>
        <v>-4.0014450000000007E-2</v>
      </c>
      <c r="F2" s="3" cm="1">
        <f t="array" ref="F2:F62">_xll.FDS(F1,"FG_TOTAL_RETURNC(-5AY,0,AM)")/100</f>
        <v>-8.4582440000000009E-2</v>
      </c>
      <c r="G2" s="3" cm="1">
        <f t="array" ref="G2:G62">_xll.FDS(G1,"FG_TOTAL_RETURNC(-5AY,0,AM)")/100</f>
        <v>-3.8156628999999997E-2</v>
      </c>
      <c r="H2" s="3" cm="1">
        <f t="array" ref="H2:H62">_xll.FDS(H1,"FG_TOTAL_RETURNC(-5AY,0,AM)")/100</f>
        <v>-4.5670450000000001E-2</v>
      </c>
      <c r="I2" s="3" cm="1">
        <f t="array" ref="I2:I62">_xll.FDS(I1,"FG_TOTAL_RETURNC(-5AY,0,AM)")/100</f>
        <v>-3.5164951999999998E-3</v>
      </c>
      <c r="J2" s="3" cm="1">
        <f t="array" ref="J2:J62">_xll.FDS(J1,"FG_TOTAL_RETURNC(-5AY,0,AM)")/100</f>
        <v>-3.4732281999999996E-2</v>
      </c>
      <c r="K2" s="3" cm="1">
        <f t="array" ref="K2:K62">_xll.FDS(K1,"FG_TOTAL_RETURNC(-5AY,0,AM)")/100</f>
        <v>2.3558617E-2</v>
      </c>
      <c r="L2" s="3" cm="1">
        <f t="array" ref="L2:L62">_xll.FDS(L1,"FG_TOTAL_RETURNC(-5AY,0,AM)")/100</f>
        <v>-2.9316008000000001E-2</v>
      </c>
      <c r="M2" s="3" cm="1">
        <f t="array" ref="M2:M62">_xll.FDS(M1,"FG_TOTAL_RETURNC(-5AY,0,AM)")/100</f>
        <v>1.3329743999999999E-2</v>
      </c>
      <c r="N2" s="3" cm="1">
        <f t="array" ref="N2:N62">_xll.FDS(N1,"FG_TOTAL_RETURNC(-5AY,0,AM)")/100</f>
        <v>1.7216682000000001E-2</v>
      </c>
      <c r="O2" s="3" cm="1">
        <f t="array" ref="O2:O62">_xll.FDS(O1,"FG_TOTAL_RETURNC(-5AY,0,AM)")/100</f>
        <v>2.4200678E-2</v>
      </c>
      <c r="P2" s="3" cm="1">
        <f t="array" ref="P2:P62">_xll.FDS(P1,"FG_TOTAL_RETURNC(-5AY,0,AM)")/100</f>
        <v>-2.7030705999999999E-4</v>
      </c>
      <c r="Q2" s="3" cm="1">
        <f t="array" ref="Q2:Q62">_xll.FDS(Q1,"FG_TOTAL_RETURNC(-5AY,0,AM)")/100</f>
        <v>2.9276729000000001E-2</v>
      </c>
      <c r="R2" s="3" cm="1">
        <f t="array" ref="R2:R62">_xll.FDS(R1,"FG_TOTAL_RETURNC(-5AY,0,AM)")/100</f>
        <v>-3.1365812E-2</v>
      </c>
      <c r="S2" s="3" cm="1">
        <f t="array" ref="S2:S62">_xll.FDS(S1,"FG_TOTAL_RETURNC(-5AY,0,AM)")/100</f>
        <v>-1.869154E-2</v>
      </c>
      <c r="T2" s="3" cm="1">
        <f t="array" ref="T2:T62">_xll.FDS(T1,"FG_TOTAL_RETURNC(-5AY,0,AM)")/100</f>
        <v>1.8198729E-2</v>
      </c>
      <c r="U2" s="3" cm="1">
        <f t="array" ref="U2:U62">_xll.FDS(U1,"FG_TOTAL_RETURNC(-5AY,0,AM)")/100</f>
        <v>3.0598044000000001E-2</v>
      </c>
      <c r="V2" s="3" cm="1">
        <f t="array" ref="V2:V62">_xll.FDS(V1,"FG_TOTAL_RETURNC(-5AY,0,AM)")/100</f>
        <v>4.8087119999999997E-2</v>
      </c>
      <c r="W2" s="3" cm="1">
        <f t="array" ref="W2:W62">_xll.FDS(W1,"FG_TOTAL_RETURNC(-5AY,0,AM)")/100</f>
        <v>-2.2055150000000003E-2</v>
      </c>
      <c r="X2" s="3" cm="1">
        <f t="array" ref="X2:X62">_xll.FDS(X1,"FG_TOTAL_RETURNC(-5AY,0,AM)")/100</f>
        <v>-3.4995258000000001E-2</v>
      </c>
      <c r="Y2" s="3" cm="1">
        <f t="array" ref="Y2:Y62">_xll.FDS(Y1,"FG_TOTAL_RETURNC(-5AY,0,AM)")/100</f>
        <v>-3.111893E-2</v>
      </c>
      <c r="Z2" s="3" cm="1">
        <f t="array" ref="Z2:Z62">_xll.FDS(Z1,"FG_TOTAL_RETURNC(-5AY,0,AM)")/100</f>
        <v>9.6731186000000007E-3</v>
      </c>
      <c r="AA2" s="3" cm="1">
        <f t="array" ref="AA2:AA62">_xll.FDS(AA1,"FG_TOTAL_RETURNC(-5AY,0,AM)")/100</f>
        <v>1.6640901999999999E-2</v>
      </c>
      <c r="AB2" s="3" cm="1">
        <f t="array" ref="AB2:AB62">_xll.FDS(AB1,"FG_TOTAL_RETURNC(-5AY,0,AM)")/100</f>
        <v>1.9350170999999999E-2</v>
      </c>
      <c r="AC2" s="3" cm="1">
        <f t="array" ref="AC2:AC62">_xll.FDS(AC1,"FG_TOTAL_RETURNC(-5AY,0,AM)")/100</f>
        <v>-3.3678769999999997E-2</v>
      </c>
      <c r="AD2" s="3" cm="1">
        <f t="array" ref="AD2:AD62">_xll.FDS(AD1,"FG_TOTAL_RETURNC(-5AY,0,AM)")/100</f>
        <v>-3.9932370000000002E-2</v>
      </c>
      <c r="AE2" s="3" cm="1">
        <f t="array" ref="AE2:AE62">_xll.FDS(AE1,"FG_TOTAL_RETURNC(-5AY,0,AM)")/100</f>
        <v>-1.9639730000000001E-2</v>
      </c>
      <c r="AF2" s="3" cm="1">
        <f t="array" ref="AF2:AF62">_xll.FDS(AF1,"FG_TOTAL_RETURNC(-5AY,0,AM)")/100</f>
        <v>-3.7620068000000003E-3</v>
      </c>
      <c r="AG2" s="3" cm="1">
        <f t="array" ref="AG2:AG62">_xll.FDS(AG1,"FG_TOTAL_RETURNC(-5AY,0,AM)")/100</f>
        <v>-8.7324380000000004E-3</v>
      </c>
      <c r="AH2" s="3" cm="1">
        <f t="array" ref="AH2:AH62">_xll.FDS(AH1,"FG_TOTAL_RETURNC(-5AY,0,AM)")/100</f>
        <v>1.9085049999999999E-2</v>
      </c>
      <c r="AI2" s="3" cm="1">
        <f t="array" ref="AI2:AI62">_xll.FDS(AI1,"FG_TOTAL_RETURNC(-5AY,0,AM)")/100</f>
        <v>-2.7702928000000002E-2</v>
      </c>
      <c r="AJ2" s="3"/>
      <c r="AK2" s="3"/>
      <c r="AL2" s="3"/>
    </row>
    <row r="3" spans="1:38" x14ac:dyDescent="0.3">
      <c r="A3" s="2">
        <v>44120</v>
      </c>
      <c r="B3" s="3">
        <v>3.2528043E-2</v>
      </c>
      <c r="C3" s="3">
        <v>-3.8244783999999997E-2</v>
      </c>
      <c r="D3" s="3">
        <v>1.6611338E-2</v>
      </c>
      <c r="E3" s="3">
        <v>-1.1265277999999998E-3</v>
      </c>
      <c r="F3" s="3">
        <v>-8.0701769999999992E-2</v>
      </c>
      <c r="G3" s="3">
        <v>-5.3457019999999999E-3</v>
      </c>
      <c r="H3" s="3">
        <v>1.1485456999999999E-2</v>
      </c>
      <c r="I3" s="3">
        <v>7.2783229999999997E-3</v>
      </c>
      <c r="J3" s="3">
        <v>5.727136E-2</v>
      </c>
      <c r="K3" s="3">
        <v>7.7226159999999999E-3</v>
      </c>
      <c r="L3" s="3">
        <v>-3.8255035999999999E-2</v>
      </c>
      <c r="M3" s="3">
        <v>-1.5784502E-3</v>
      </c>
      <c r="N3" s="3">
        <v>-8.0394980000000005E-2</v>
      </c>
      <c r="O3" s="3">
        <v>1.6044377999999998E-2</v>
      </c>
      <c r="P3" s="3">
        <v>5.1628590000000002E-2</v>
      </c>
      <c r="Q3" s="3">
        <v>6.6926479999999998E-3</v>
      </c>
      <c r="R3" s="3">
        <v>-4.2463836999999997E-2</v>
      </c>
      <c r="S3" s="3">
        <v>7.0174930000000005E-3</v>
      </c>
      <c r="T3" s="3">
        <v>-1.7415165999999999E-2</v>
      </c>
      <c r="U3" s="3">
        <v>2.4966240000000001E-2</v>
      </c>
      <c r="V3" s="3">
        <v>3.1480193000000004E-2</v>
      </c>
      <c r="W3" s="3">
        <v>4.9034715E-2</v>
      </c>
      <c r="X3" s="3">
        <v>3.0799865999999999E-2</v>
      </c>
      <c r="Y3" s="3">
        <v>1.7683268000000002E-2</v>
      </c>
      <c r="Z3" s="3">
        <v>-2.1803737E-2</v>
      </c>
      <c r="AA3" s="3">
        <v>-6.0748460000000001E-3</v>
      </c>
      <c r="AB3" s="3">
        <v>-2.9294609999999999E-2</v>
      </c>
      <c r="AC3" s="3">
        <v>-1.6851782999999999E-2</v>
      </c>
      <c r="AD3" s="3">
        <v>8.2657220000000003E-2</v>
      </c>
      <c r="AE3" s="3">
        <v>5.0325154999999996E-2</v>
      </c>
      <c r="AF3" s="3">
        <v>-1.3044953E-2</v>
      </c>
      <c r="AG3" s="3">
        <v>3.4668922000000005E-2</v>
      </c>
      <c r="AH3" s="3">
        <v>-3.8557649999999997E-3</v>
      </c>
      <c r="AI3" s="3">
        <v>-2.0182014000000002E-2</v>
      </c>
      <c r="AJ3" s="3"/>
      <c r="AK3" s="3"/>
      <c r="AL3" s="3"/>
    </row>
    <row r="4" spans="1:38" x14ac:dyDescent="0.3">
      <c r="A4" s="2">
        <v>44153</v>
      </c>
      <c r="B4" s="3">
        <v>2.9643058999999999E-2</v>
      </c>
      <c r="C4" s="3">
        <v>0.15696942999999999</v>
      </c>
      <c r="D4" s="3">
        <v>0.18028317999999999</v>
      </c>
      <c r="E4" s="3">
        <v>0.19586468000000001</v>
      </c>
      <c r="F4" s="3">
        <v>0.10687017000000001</v>
      </c>
      <c r="G4" s="3">
        <v>5.6905150000000002E-2</v>
      </c>
      <c r="H4" s="3">
        <v>5.1854730000000002E-2</v>
      </c>
      <c r="I4" s="3">
        <v>9.0650439999999999E-2</v>
      </c>
      <c r="J4" s="3">
        <v>0.15825307999999999</v>
      </c>
      <c r="K4" s="3">
        <v>0.12456787</v>
      </c>
      <c r="L4" s="3">
        <v>0.12944865</v>
      </c>
      <c r="M4" s="3">
        <v>0.11673260000000001</v>
      </c>
      <c r="N4" s="3">
        <v>0.13036812</v>
      </c>
      <c r="O4" s="3">
        <v>5.1105379999999999E-2</v>
      </c>
      <c r="P4" s="3">
        <v>2.6474833000000003E-2</v>
      </c>
      <c r="Q4" s="3">
        <v>4.9861670000000006E-3</v>
      </c>
      <c r="R4" s="3">
        <v>0.10611332000000001</v>
      </c>
      <c r="S4" s="3">
        <v>0.12842214999999998</v>
      </c>
      <c r="T4" s="3">
        <v>5.5037380000000004E-2</v>
      </c>
      <c r="U4" s="3">
        <v>1.8433213E-2</v>
      </c>
      <c r="V4" s="3">
        <v>-2.5973916000000003E-3</v>
      </c>
      <c r="W4" s="3">
        <v>5.4234505000000002E-2</v>
      </c>
      <c r="X4" s="3">
        <v>8.8674660000000002E-2</v>
      </c>
      <c r="Y4" s="3">
        <v>4.1489363000000001E-2</v>
      </c>
      <c r="Z4" s="3">
        <v>1.2495756E-2</v>
      </c>
      <c r="AA4" s="3">
        <v>7.9796195E-2</v>
      </c>
      <c r="AB4" s="3">
        <v>3.2351494000000001E-2</v>
      </c>
      <c r="AC4" s="3">
        <v>0.10479164000000001</v>
      </c>
      <c r="AD4" s="3">
        <v>5.5456159999999997E-3</v>
      </c>
      <c r="AE4" s="3">
        <v>2.5886059000000003E-2</v>
      </c>
      <c r="AF4" s="3">
        <v>0.11721730000000001</v>
      </c>
      <c r="AG4" s="3">
        <v>5.0261019999999997E-2</v>
      </c>
      <c r="AH4" s="3">
        <v>7.4094534000000004E-2</v>
      </c>
      <c r="AI4" s="3">
        <v>0.12318253500000001</v>
      </c>
      <c r="AJ4" s="3"/>
      <c r="AK4" s="3"/>
      <c r="AL4" s="3"/>
    </row>
    <row r="5" spans="1:38" x14ac:dyDescent="0.3">
      <c r="A5" s="2">
        <v>44183</v>
      </c>
      <c r="B5" s="3">
        <v>4.0005207000000001E-2</v>
      </c>
      <c r="C5" s="3">
        <v>8.0837839999999994E-2</v>
      </c>
      <c r="D5" s="3">
        <v>0.11389542000000001</v>
      </c>
      <c r="E5" s="3">
        <v>4.0936349999999996E-2</v>
      </c>
      <c r="F5" s="3">
        <v>0.10399019</v>
      </c>
      <c r="G5" s="3">
        <v>0.10235226000000001</v>
      </c>
      <c r="H5" s="3">
        <v>4.8218727000000003E-2</v>
      </c>
      <c r="I5" s="3">
        <v>5.4973482999999997E-2</v>
      </c>
      <c r="J5" s="3">
        <v>5.1502824000000003E-2</v>
      </c>
      <c r="K5" s="3">
        <v>9.3656649999999994E-2</v>
      </c>
      <c r="L5" s="3">
        <v>0.17353952</v>
      </c>
      <c r="M5" s="3">
        <v>0.10999453000000001</v>
      </c>
      <c r="N5" s="3">
        <v>0.17503393</v>
      </c>
      <c r="O5" s="3">
        <v>7.5179696000000004E-2</v>
      </c>
      <c r="P5" s="3">
        <v>1.3617516000000001E-2</v>
      </c>
      <c r="Q5" s="3">
        <v>1.9294380999999999E-2</v>
      </c>
      <c r="R5" s="3">
        <v>8.6318970000000009E-2</v>
      </c>
      <c r="S5" s="3">
        <v>0.10019398</v>
      </c>
      <c r="T5" s="3">
        <v>7.5825094999999995E-2</v>
      </c>
      <c r="U5" s="3">
        <v>8.9851379999999995E-2</v>
      </c>
      <c r="V5" s="3">
        <v>2.2969960000000001E-2</v>
      </c>
      <c r="W5" s="3">
        <v>2.3424983E-2</v>
      </c>
      <c r="X5" s="3">
        <v>7.098639000000001E-2</v>
      </c>
      <c r="Y5" s="3">
        <v>6.801915E-2</v>
      </c>
      <c r="Z5" s="3">
        <v>8.2176920000000001E-2</v>
      </c>
      <c r="AA5" s="3">
        <v>5.0799610000000002E-2</v>
      </c>
      <c r="AB5" s="3">
        <v>3.6790370000000003E-2</v>
      </c>
      <c r="AC5" s="3">
        <v>4.7835710000000004E-2</v>
      </c>
      <c r="AD5" s="3">
        <v>6.876707E-2</v>
      </c>
      <c r="AE5" s="3">
        <v>4.064214E-2</v>
      </c>
      <c r="AF5" s="3">
        <v>4.2182089999999998E-2</v>
      </c>
      <c r="AG5" s="3">
        <v>8.0665829999999994E-2</v>
      </c>
      <c r="AH5" s="3">
        <v>3.8862705000000004E-2</v>
      </c>
      <c r="AI5" s="3">
        <v>6.1554789999999998E-2</v>
      </c>
      <c r="AJ5" s="3"/>
      <c r="AK5" s="3"/>
      <c r="AL5" s="3"/>
    </row>
    <row r="6" spans="1:38" x14ac:dyDescent="0.3">
      <c r="A6" s="2">
        <v>44211</v>
      </c>
      <c r="B6" s="3">
        <v>8.762513999999999E-2</v>
      </c>
      <c r="C6" s="3">
        <v>6.9313644999999993E-2</v>
      </c>
      <c r="D6" s="3">
        <v>2.2120237000000001E-2</v>
      </c>
      <c r="E6" s="3">
        <v>-1.8160343000000001E-3</v>
      </c>
      <c r="F6" s="3">
        <v>4.7096014E-3</v>
      </c>
      <c r="G6" s="3">
        <v>2.5846958E-3</v>
      </c>
      <c r="H6" s="3">
        <v>-2.6089907000000002E-2</v>
      </c>
      <c r="I6" s="3">
        <v>0.1087842</v>
      </c>
      <c r="J6" s="3">
        <v>4.7826766999999999E-2</v>
      </c>
      <c r="K6" s="3">
        <v>0.13555777000000002</v>
      </c>
      <c r="L6" s="3">
        <v>-2.1485447999999997E-2</v>
      </c>
      <c r="M6" s="3">
        <v>-2.7236462000000003E-2</v>
      </c>
      <c r="N6" s="3">
        <v>-2.5617480000000001E-2</v>
      </c>
      <c r="O6" s="3">
        <v>4.2207003E-2</v>
      </c>
      <c r="P6" s="3">
        <v>6.6094159999999999E-2</v>
      </c>
      <c r="Q6" s="3">
        <v>3.3531666000000002E-2</v>
      </c>
      <c r="R6" s="3">
        <v>1.8719912000000002E-2</v>
      </c>
      <c r="S6" s="3">
        <v>0.10096539</v>
      </c>
      <c r="T6" s="3">
        <v>4.1118382999999994E-2</v>
      </c>
      <c r="U6" s="3">
        <v>9.8261950000000001E-2</v>
      </c>
      <c r="V6" s="3">
        <v>2.0427704000000001E-2</v>
      </c>
      <c r="W6" s="3">
        <v>1.465869E-2</v>
      </c>
      <c r="X6" s="3">
        <v>1.9174694999999999E-2</v>
      </c>
      <c r="Y6" s="3">
        <v>2.7437090000000001E-2</v>
      </c>
      <c r="Z6" s="3">
        <v>-6.2422155999999999E-3</v>
      </c>
      <c r="AA6" s="3">
        <v>3.2296895999999999E-2</v>
      </c>
      <c r="AB6" s="3">
        <v>1.8280267999999999E-2</v>
      </c>
      <c r="AC6" s="3">
        <v>3.9823054999999996E-2</v>
      </c>
      <c r="AD6" s="3">
        <v>7.6329709999999997E-3</v>
      </c>
      <c r="AE6" s="3">
        <v>1.7660855999999999E-2</v>
      </c>
      <c r="AF6" s="3">
        <v>4.8032999999999999E-3</v>
      </c>
      <c r="AG6" s="3">
        <v>3.8601637000000001E-2</v>
      </c>
      <c r="AH6" s="3">
        <v>2.1467686E-2</v>
      </c>
      <c r="AI6" s="3">
        <v>1.707673E-3</v>
      </c>
      <c r="AJ6" s="3"/>
      <c r="AK6" s="3"/>
      <c r="AL6" s="3"/>
    </row>
    <row r="7" spans="1:38" x14ac:dyDescent="0.3">
      <c r="A7" s="2">
        <v>44245</v>
      </c>
      <c r="B7" s="3">
        <v>7.5403929999999994E-2</v>
      </c>
      <c r="C7" s="3">
        <v>1.7935753000000002E-2</v>
      </c>
      <c r="D7" s="3">
        <v>-4.1649700000000005E-2</v>
      </c>
      <c r="E7" s="3">
        <v>-6.8526386999999994E-2</v>
      </c>
      <c r="F7" s="3">
        <v>2.3958324999999999E-2</v>
      </c>
      <c r="G7" s="3">
        <v>7.8773974999999996E-2</v>
      </c>
      <c r="H7" s="3">
        <v>-2.7846335999999999E-2</v>
      </c>
      <c r="I7" s="3">
        <v>4.1972756E-2</v>
      </c>
      <c r="J7" s="3">
        <v>-5.7778780000000002E-2</v>
      </c>
      <c r="K7" s="3">
        <v>-6.7223310000000007E-3</v>
      </c>
      <c r="L7" s="3">
        <v>-3.5510897999999999E-2</v>
      </c>
      <c r="M7" s="3">
        <v>0.11222399</v>
      </c>
      <c r="N7" s="3">
        <v>-2.2580624000000001E-2</v>
      </c>
      <c r="O7" s="3">
        <v>4.8060416999999994E-2</v>
      </c>
      <c r="P7" s="3">
        <v>0.10799766</v>
      </c>
      <c r="Q7" s="3">
        <v>-3.7414968E-2</v>
      </c>
      <c r="R7" s="3">
        <v>5.9604644999999997E-4</v>
      </c>
      <c r="S7" s="3">
        <v>8.8418010000000005E-2</v>
      </c>
      <c r="T7" s="3">
        <v>2.1327018999999999E-2</v>
      </c>
      <c r="U7" s="3">
        <v>-1.3015151000000001E-2</v>
      </c>
      <c r="V7" s="3">
        <v>1.3450146000000001E-2</v>
      </c>
      <c r="W7" s="3">
        <v>-2.4078249999999999E-2</v>
      </c>
      <c r="X7" s="3">
        <v>3.3537865E-2</v>
      </c>
      <c r="Y7" s="3">
        <v>2.7332782999999999E-2</v>
      </c>
      <c r="Z7" s="3">
        <v>2.3555278999999998E-2</v>
      </c>
      <c r="AA7" s="3">
        <v>3.1722902999999997E-2</v>
      </c>
      <c r="AB7" s="3">
        <v>-7.9787373999999998E-3</v>
      </c>
      <c r="AC7" s="3">
        <v>1.4729977E-2</v>
      </c>
      <c r="AD7" s="3">
        <v>6.6087364999999995E-2</v>
      </c>
      <c r="AE7" s="3">
        <v>3.9978622999999998E-2</v>
      </c>
      <c r="AF7" s="3">
        <v>2.210927E-2</v>
      </c>
      <c r="AG7" s="3">
        <v>6.3814880000000004E-2</v>
      </c>
      <c r="AH7" s="3">
        <v>4.5210239999999999E-2</v>
      </c>
      <c r="AI7" s="3">
        <v>2.8980613000000002E-2</v>
      </c>
      <c r="AJ7" s="3"/>
      <c r="AK7" s="3"/>
      <c r="AL7" s="3"/>
    </row>
    <row r="8" spans="1:38" x14ac:dyDescent="0.3">
      <c r="A8" s="2">
        <v>44273</v>
      </c>
      <c r="B8" s="3">
        <v>-0.140651045</v>
      </c>
      <c r="C8" s="3">
        <v>5.8423639999999999E-2</v>
      </c>
      <c r="D8" s="3">
        <v>-2.6842712999999997E-2</v>
      </c>
      <c r="E8" s="3">
        <v>-4.1341124E-2</v>
      </c>
      <c r="F8" s="3">
        <v>-6.7141413999999996E-2</v>
      </c>
      <c r="G8" s="3">
        <v>-5.0451459999999997E-2</v>
      </c>
      <c r="H8" s="3">
        <v>1.1240004999999999E-2</v>
      </c>
      <c r="I8" s="3">
        <v>-2.9875815E-2</v>
      </c>
      <c r="J8" s="3">
        <v>5.7981369999999997E-2</v>
      </c>
      <c r="K8" s="3">
        <v>-4.3445052999999997E-2</v>
      </c>
      <c r="L8" s="3">
        <v>-6.0427245999999997E-2</v>
      </c>
      <c r="M8" s="3">
        <v>-6.1399937000000005E-3</v>
      </c>
      <c r="N8" s="3">
        <v>7.9207896999999999E-2</v>
      </c>
      <c r="O8" s="3">
        <v>-3.7011205999999998E-2</v>
      </c>
      <c r="P8" s="3">
        <v>-0.11180192</v>
      </c>
      <c r="Q8" s="3">
        <v>4.0770770000000001E-3</v>
      </c>
      <c r="R8" s="3">
        <v>3.8245319999999999E-2</v>
      </c>
      <c r="S8" s="3">
        <v>-4.8002719999999999E-2</v>
      </c>
      <c r="T8" s="3">
        <v>2.7068734000000001E-2</v>
      </c>
      <c r="U8" s="3">
        <v>-2.1428645E-2</v>
      </c>
      <c r="V8" s="3">
        <v>5.1543116999999999E-2</v>
      </c>
      <c r="W8" s="3">
        <v>-1.4340818E-2</v>
      </c>
      <c r="X8" s="3">
        <v>-1.8994808000000002E-2</v>
      </c>
      <c r="Y8" s="3">
        <v>5.1681876000000002E-2</v>
      </c>
      <c r="Z8" s="3">
        <v>2.5467873000000002E-2</v>
      </c>
      <c r="AA8" s="3">
        <v>-1.0155141000000001E-2</v>
      </c>
      <c r="AB8" s="3">
        <v>-1.6309202000000002E-2</v>
      </c>
      <c r="AC8" s="3">
        <v>1.7096758E-2</v>
      </c>
      <c r="AD8" s="3">
        <v>-6.1449109999999994E-2</v>
      </c>
      <c r="AE8" s="3">
        <v>1.9451379999999999E-3</v>
      </c>
      <c r="AF8" s="3">
        <v>2.3384928999999999E-2</v>
      </c>
      <c r="AG8" s="3">
        <v>-2.1533728000000002E-2</v>
      </c>
      <c r="AH8" s="3">
        <v>4.3020844000000003E-2</v>
      </c>
      <c r="AI8" s="3">
        <v>3.7110685999999997E-2</v>
      </c>
      <c r="AJ8" s="3"/>
      <c r="AK8" s="3"/>
      <c r="AL8" s="3"/>
    </row>
    <row r="9" spans="1:38" x14ac:dyDescent="0.3">
      <c r="A9" s="2">
        <v>44302</v>
      </c>
      <c r="B9" s="3">
        <v>-8.9849234000000007E-3</v>
      </c>
      <c r="C9" s="3">
        <v>4.2056084000000001E-2</v>
      </c>
      <c r="D9" s="3">
        <v>-3.8966714999999999E-2</v>
      </c>
      <c r="E9" s="3">
        <v>7.1307419999999998E-3</v>
      </c>
      <c r="F9" s="3">
        <v>7.3609590000000003E-2</v>
      </c>
      <c r="G9" s="3">
        <v>1.9575357000000001E-3</v>
      </c>
      <c r="H9" s="3">
        <v>0</v>
      </c>
      <c r="I9" s="3">
        <v>7.7162623E-2</v>
      </c>
      <c r="J9" s="3">
        <v>5.0744295000000002E-2</v>
      </c>
      <c r="K9" s="3">
        <v>6.6301583999999997E-2</v>
      </c>
      <c r="L9" s="3">
        <v>4.8758625999999999E-2</v>
      </c>
      <c r="M9" s="3">
        <v>7.3929190000000006E-2</v>
      </c>
      <c r="N9" s="3">
        <v>8.1422089999999989E-2</v>
      </c>
      <c r="O9" s="3">
        <v>-4.3509603000000006E-3</v>
      </c>
      <c r="P9" s="3">
        <v>-2.4913967000000002E-2</v>
      </c>
      <c r="Q9" s="3">
        <v>5.3059099999999998E-2</v>
      </c>
      <c r="R9" s="3">
        <v>-1.2659192E-2</v>
      </c>
      <c r="S9" s="3">
        <v>-0.16149504000000001</v>
      </c>
      <c r="T9" s="3">
        <v>1.5481949E-2</v>
      </c>
      <c r="U9" s="3">
        <v>8.3099480000000003E-2</v>
      </c>
      <c r="V9" s="3">
        <v>7.4552416999999996E-2</v>
      </c>
      <c r="W9" s="3">
        <v>8.9174509999999998E-3</v>
      </c>
      <c r="X9" s="3">
        <v>5.9298039999999996E-2</v>
      </c>
      <c r="Y9" s="3">
        <v>2.8787493999999997E-2</v>
      </c>
      <c r="Z9" s="3">
        <v>5.8946730000000003E-2</v>
      </c>
      <c r="AA9" s="3">
        <v>-3.134787E-3</v>
      </c>
      <c r="AB9" s="3">
        <v>6.2684535999999999E-2</v>
      </c>
      <c r="AC9" s="3">
        <v>4.0596246999999995E-2</v>
      </c>
      <c r="AD9" s="3">
        <v>9.7403049999999991E-2</v>
      </c>
      <c r="AE9" s="3">
        <v>6.9349527000000008E-2</v>
      </c>
      <c r="AF9" s="3">
        <v>5.8554769999999999E-2</v>
      </c>
      <c r="AG9" s="3">
        <v>9.0276239999999994E-2</v>
      </c>
      <c r="AH9" s="3">
        <v>8.3389399999999989E-2</v>
      </c>
      <c r="AI9" s="3">
        <v>3.5143852000000003E-2</v>
      </c>
      <c r="AJ9" s="3"/>
      <c r="AK9" s="3"/>
      <c r="AL9" s="3"/>
    </row>
    <row r="10" spans="1:38" x14ac:dyDescent="0.3">
      <c r="A10" s="2">
        <v>44334</v>
      </c>
      <c r="B10" s="3">
        <v>6.1014413999999996E-2</v>
      </c>
      <c r="C10" s="3">
        <v>-0.18693947000000002</v>
      </c>
      <c r="D10" s="3">
        <v>-2.5057018E-2</v>
      </c>
      <c r="E10" s="3">
        <v>-2.6298045999999999E-2</v>
      </c>
      <c r="F10" s="3">
        <v>8.1767319999999991E-2</v>
      </c>
      <c r="G10" s="3">
        <v>-3.5445154E-2</v>
      </c>
      <c r="H10" s="3">
        <v>-1.7927587000000002E-2</v>
      </c>
      <c r="I10" s="3">
        <v>-3.8226724000000004E-2</v>
      </c>
      <c r="J10" s="3">
        <v>2.7688384E-2</v>
      </c>
      <c r="K10" s="3">
        <v>-3.2855332000000001E-2</v>
      </c>
      <c r="L10" s="3">
        <v>8.3856219999999995E-2</v>
      </c>
      <c r="M10" s="3">
        <v>-9.5877050000000002E-3</v>
      </c>
      <c r="N10" s="3">
        <v>2.2622824E-2</v>
      </c>
      <c r="O10" s="3">
        <v>4.7584413999999998E-2</v>
      </c>
      <c r="P10" s="3">
        <v>-2.7862309999999998E-2</v>
      </c>
      <c r="Q10" s="3">
        <v>-1.0282993E-3</v>
      </c>
      <c r="R10" s="3">
        <v>1.1517405999999999E-2</v>
      </c>
      <c r="S10" s="3">
        <v>5.88727E-3</v>
      </c>
      <c r="T10" s="3">
        <v>6.1873316999999997E-2</v>
      </c>
      <c r="U10" s="3">
        <v>-2.7993798E-2</v>
      </c>
      <c r="V10" s="3">
        <v>4.4523359999999998E-2</v>
      </c>
      <c r="W10" s="3">
        <v>-2.7446089999999999E-2</v>
      </c>
      <c r="X10" s="3">
        <v>4.1888951999999998E-3</v>
      </c>
      <c r="Y10" s="3">
        <v>5.2854656999999999E-2</v>
      </c>
      <c r="Z10" s="3">
        <v>1.1303425000000001E-3</v>
      </c>
      <c r="AA10" s="3">
        <v>-3.8164615999999998E-2</v>
      </c>
      <c r="AB10" s="3">
        <v>1.5174149999999999E-2</v>
      </c>
      <c r="AC10" s="3">
        <v>3.0783296000000002E-2</v>
      </c>
      <c r="AD10" s="3">
        <v>-5.7863829999999998E-2</v>
      </c>
      <c r="AE10" s="3">
        <v>-1.2749851000000001E-2</v>
      </c>
      <c r="AF10" s="3">
        <v>2.8332472000000001E-2</v>
      </c>
      <c r="AG10" s="3">
        <v>-5.7672259999999994E-3</v>
      </c>
      <c r="AH10" s="3">
        <v>-2.0691752E-3</v>
      </c>
      <c r="AI10" s="3">
        <v>1.6666532000000001E-2</v>
      </c>
      <c r="AJ10" s="3"/>
      <c r="AK10" s="3"/>
      <c r="AL10" s="3"/>
    </row>
    <row r="11" spans="1:38" x14ac:dyDescent="0.3">
      <c r="A11" s="2">
        <v>44365</v>
      </c>
      <c r="B11" s="3">
        <v>-1.1086464000000001E-2</v>
      </c>
      <c r="C11" s="3">
        <v>-1.1402011E-2</v>
      </c>
      <c r="D11" s="3">
        <v>-2.7039825999999999E-2</v>
      </c>
      <c r="E11" s="3">
        <v>7.4431419999999998E-2</v>
      </c>
      <c r="F11" s="3">
        <v>5.5284500000000007E-3</v>
      </c>
      <c r="G11" s="3">
        <v>-0.17130493000000002</v>
      </c>
      <c r="H11" s="3">
        <v>-8.0449579999999996E-3</v>
      </c>
      <c r="I11" s="3">
        <v>4.4589160000000003E-2</v>
      </c>
      <c r="J11" s="3">
        <v>-1.4476538000000001E-2</v>
      </c>
      <c r="K11" s="3">
        <v>8.0778599999999992E-3</v>
      </c>
      <c r="L11" s="3">
        <v>7.2221875000000005E-2</v>
      </c>
      <c r="M11" s="3">
        <v>-5.0192412999999998E-2</v>
      </c>
      <c r="N11" s="3">
        <v>-1.6937435000000001E-2</v>
      </c>
      <c r="O11" s="3">
        <v>2.0175934E-2</v>
      </c>
      <c r="P11" s="3">
        <v>7.4377059999999997E-3</v>
      </c>
      <c r="Q11" s="3">
        <v>-1.5142739000000001E-2</v>
      </c>
      <c r="R11" s="3">
        <v>2.947402E-2</v>
      </c>
      <c r="S11" s="3">
        <v>-7.2716593999999996E-2</v>
      </c>
      <c r="T11" s="3">
        <v>3.2936095999999998E-2</v>
      </c>
      <c r="U11" s="3">
        <v>6.7200065000000003E-2</v>
      </c>
      <c r="V11" s="3">
        <v>2.5795102E-2</v>
      </c>
      <c r="W11" s="3">
        <v>-3.6157727000000001E-2</v>
      </c>
      <c r="X11" s="3">
        <v>9.572506E-5</v>
      </c>
      <c r="Y11" s="3">
        <v>-4.1089057999999998E-3</v>
      </c>
      <c r="Z11" s="3">
        <v>-1.3148248E-2</v>
      </c>
      <c r="AA11" s="3">
        <v>6.7412852999999993E-3</v>
      </c>
      <c r="AB11" s="3">
        <v>4.2244314999999998E-2</v>
      </c>
      <c r="AC11" s="3">
        <v>-2.6100338000000001E-2</v>
      </c>
      <c r="AD11" s="3">
        <v>6.3341856000000002E-2</v>
      </c>
      <c r="AE11" s="3">
        <v>1.0574102E-2</v>
      </c>
      <c r="AF11" s="3">
        <v>9.5784663999999992E-3</v>
      </c>
      <c r="AG11" s="3">
        <v>-5.2642820000000003E-3</v>
      </c>
      <c r="AH11" s="3">
        <v>-3.1240165E-2</v>
      </c>
      <c r="AI11" s="3">
        <v>-5.6297779999999993E-3</v>
      </c>
      <c r="AJ11" s="3"/>
      <c r="AK11" s="3"/>
      <c r="AL11" s="3"/>
    </row>
    <row r="12" spans="1:38" x14ac:dyDescent="0.3">
      <c r="A12" s="2">
        <v>44393</v>
      </c>
      <c r="B12" s="3">
        <v>1.637423E-2</v>
      </c>
      <c r="C12" s="3">
        <v>-5.2836950000000001E-2</v>
      </c>
      <c r="D12" s="3">
        <v>-2.1749675000000003E-2</v>
      </c>
      <c r="E12" s="3">
        <v>-5.6456860000000005E-2</v>
      </c>
      <c r="F12" s="3">
        <v>8.427024E-3</v>
      </c>
      <c r="G12" s="3">
        <v>3.5214424E-4</v>
      </c>
      <c r="H12" s="3">
        <v>-4.9354553000000002E-2</v>
      </c>
      <c r="I12" s="3">
        <v>3.0215860000000001E-2</v>
      </c>
      <c r="J12" s="3">
        <v>3.4814238999999997E-2</v>
      </c>
      <c r="K12" s="3">
        <v>-4.2809844E-3</v>
      </c>
      <c r="L12" s="3">
        <v>-2.0931959999999999E-2</v>
      </c>
      <c r="M12" s="3">
        <v>-1.275456E-2</v>
      </c>
      <c r="N12" s="3">
        <v>-5.5907190000000002E-2</v>
      </c>
      <c r="O12" s="3">
        <v>5.6843759999999997E-3</v>
      </c>
      <c r="P12" s="3">
        <v>-2.8759956E-2</v>
      </c>
      <c r="Q12" s="3">
        <v>1.6630411000000001E-2</v>
      </c>
      <c r="R12" s="3">
        <v>-2.3937046999999999E-2</v>
      </c>
      <c r="S12" s="3">
        <v>-1.0213613999999999E-2</v>
      </c>
      <c r="T12" s="3">
        <v>-2.1343589999999999E-2</v>
      </c>
      <c r="U12" s="3">
        <v>-3.1484306000000004E-2</v>
      </c>
      <c r="V12" s="3">
        <v>4.8893690000000002E-3</v>
      </c>
      <c r="W12" s="3">
        <v>2.5538325000000001E-2</v>
      </c>
      <c r="X12" s="3">
        <v>-1.5763164E-2</v>
      </c>
      <c r="Y12" s="3">
        <v>-1.4645994000000001E-2</v>
      </c>
      <c r="Z12" s="3">
        <v>-2.0360349999999998E-3</v>
      </c>
      <c r="AA12" s="3">
        <v>-4.4608116000000004E-4</v>
      </c>
      <c r="AB12" s="3">
        <v>1.049161E-2</v>
      </c>
      <c r="AC12" s="3">
        <v>-2.4698376999999997E-3</v>
      </c>
      <c r="AD12" s="3">
        <v>4.4894100000000006E-2</v>
      </c>
      <c r="AE12" s="3">
        <v>3.9573908000000005E-2</v>
      </c>
      <c r="AF12" s="3">
        <v>-2.2338985999999998E-2</v>
      </c>
      <c r="AG12" s="3">
        <v>3.354311E-3</v>
      </c>
      <c r="AH12" s="3">
        <v>2.6719213000000002E-2</v>
      </c>
      <c r="AI12" s="3">
        <v>-2.6266991999999999E-2</v>
      </c>
      <c r="AJ12" s="3"/>
      <c r="AK12" s="3"/>
      <c r="AL12" s="3"/>
    </row>
    <row r="13" spans="1:38" x14ac:dyDescent="0.3">
      <c r="A13" s="2">
        <v>44426</v>
      </c>
      <c r="B13" s="3">
        <v>-3.6593794999999998E-2</v>
      </c>
      <c r="C13" s="3">
        <v>8.6110830000000003E-3</v>
      </c>
      <c r="D13" s="3">
        <v>3.2608747E-2</v>
      </c>
      <c r="E13" s="3">
        <v>-1.1348008999999999E-2</v>
      </c>
      <c r="F13" s="3">
        <v>1.0213494E-2</v>
      </c>
      <c r="G13" s="3">
        <v>-0.11474835999999999</v>
      </c>
      <c r="H13" s="3">
        <v>-8.7859630000000008E-3</v>
      </c>
      <c r="I13" s="3">
        <v>-4.5313477999999997E-2</v>
      </c>
      <c r="J13" s="3">
        <v>3.0134082000000003E-2</v>
      </c>
      <c r="K13" s="3">
        <v>-6.9782852999999992E-2</v>
      </c>
      <c r="L13" s="3">
        <v>-0.11300592999999999</v>
      </c>
      <c r="M13" s="3">
        <v>-1.8545567999999998E-2</v>
      </c>
      <c r="N13" s="3">
        <v>3.4264445000000004E-2</v>
      </c>
      <c r="O13" s="3">
        <v>3.9113760000000004E-2</v>
      </c>
      <c r="P13" s="3">
        <v>-0.12447119000000001</v>
      </c>
      <c r="Q13" s="3">
        <v>4.0987850000000006E-2</v>
      </c>
      <c r="R13" s="3">
        <v>-1.4291406E-2</v>
      </c>
      <c r="S13" s="3">
        <v>7.8799250000000001E-2</v>
      </c>
      <c r="T13" s="3">
        <v>4.3260693999999995E-2</v>
      </c>
      <c r="U13" s="3">
        <v>1.0319947999999999E-3</v>
      </c>
      <c r="V13" s="3">
        <v>5.09603E-2</v>
      </c>
      <c r="W13" s="3">
        <v>-2.3600219999999998E-2</v>
      </c>
      <c r="X13" s="3">
        <v>-4.2968988000000007E-3</v>
      </c>
      <c r="Y13" s="3">
        <v>1.5414238E-2</v>
      </c>
      <c r="Z13" s="3">
        <v>1.6613245000000002E-2</v>
      </c>
      <c r="AA13" s="3">
        <v>4.4631957999999999E-4</v>
      </c>
      <c r="AB13" s="3">
        <v>3.7255763999999997E-2</v>
      </c>
      <c r="AC13" s="3">
        <v>2.3212671000000001E-2</v>
      </c>
      <c r="AD13" s="3">
        <v>1.2891412E-2</v>
      </c>
      <c r="AE13" s="3">
        <v>1.8175960000000001E-2</v>
      </c>
      <c r="AF13" s="3">
        <v>3.4139751999999995E-2</v>
      </c>
      <c r="AG13" s="3">
        <v>5.6414604E-2</v>
      </c>
      <c r="AH13" s="3">
        <v>1.0238886000000001E-2</v>
      </c>
      <c r="AI13" s="3">
        <v>5.2047014000000003E-2</v>
      </c>
      <c r="AJ13" s="3"/>
      <c r="AK13" s="3"/>
      <c r="AL13" s="3"/>
    </row>
    <row r="14" spans="1:38" x14ac:dyDescent="0.3">
      <c r="A14" s="2">
        <v>44456</v>
      </c>
      <c r="B14" s="3">
        <v>1.0750174999999999E-2</v>
      </c>
      <c r="C14" s="3">
        <v>1.224947E-2</v>
      </c>
      <c r="D14" s="3">
        <v>1.7224908000000001E-2</v>
      </c>
      <c r="E14" s="3">
        <v>5.9130429999999998E-2</v>
      </c>
      <c r="F14" s="3">
        <v>3.9751768E-2</v>
      </c>
      <c r="G14" s="3">
        <v>6.5606356000000005E-2</v>
      </c>
      <c r="H14" s="3">
        <v>3.2634973999999997E-2</v>
      </c>
      <c r="I14" s="3">
        <v>4.5026064000000005E-2</v>
      </c>
      <c r="J14" s="3">
        <v>-4.2075515000000001E-3</v>
      </c>
      <c r="K14" s="3">
        <v>-1.540643E-2</v>
      </c>
      <c r="L14" s="3">
        <v>-4.4476329999999994E-2</v>
      </c>
      <c r="M14" s="3">
        <v>-2.0169795000000001E-2</v>
      </c>
      <c r="N14" s="3">
        <v>2.3406506000000001E-2</v>
      </c>
      <c r="O14" s="3">
        <v>7.2454332999999996E-2</v>
      </c>
      <c r="P14" s="3">
        <v>8.9311600000000005E-3</v>
      </c>
      <c r="Q14" s="3">
        <v>-3.5335421999999998E-3</v>
      </c>
      <c r="R14" s="3">
        <v>4.7542689999999999E-2</v>
      </c>
      <c r="S14" s="3">
        <v>-3.2608687999999997E-2</v>
      </c>
      <c r="T14" s="3">
        <v>3.6826610000000003E-2</v>
      </c>
      <c r="U14" s="3">
        <v>2.2680402000000002E-2</v>
      </c>
      <c r="V14" s="3">
        <v>1.5838146000000001E-2</v>
      </c>
      <c r="W14" s="3">
        <v>5.5342555000000002E-2</v>
      </c>
      <c r="X14" s="3">
        <v>-1.9615293000000002E-3</v>
      </c>
      <c r="Y14" s="3">
        <v>-3.5240053999999999E-3</v>
      </c>
      <c r="Z14" s="3">
        <v>-2.4082599999999999E-2</v>
      </c>
      <c r="AA14" s="3">
        <v>9.1895939999999995E-2</v>
      </c>
      <c r="AB14" s="3">
        <v>-5.0049067000000003E-2</v>
      </c>
      <c r="AC14" s="3">
        <v>-2.1173655999999999E-2</v>
      </c>
      <c r="AD14" s="3">
        <v>3.2080770000000002E-2</v>
      </c>
      <c r="AE14" s="3">
        <v>8.3066225000000011E-3</v>
      </c>
      <c r="AF14" s="3">
        <v>-1.2477218999999999E-2</v>
      </c>
      <c r="AG14" s="3">
        <v>4.1337013000000006E-2</v>
      </c>
      <c r="AH14" s="3">
        <v>-7.1790814000000005E-3</v>
      </c>
      <c r="AI14" s="3">
        <v>-2.8959334E-2</v>
      </c>
      <c r="AJ14" s="3"/>
      <c r="AK14" s="3"/>
      <c r="AL14" s="3"/>
    </row>
    <row r="15" spans="1:38" x14ac:dyDescent="0.3">
      <c r="A15" s="2">
        <v>44487</v>
      </c>
      <c r="B15" s="3">
        <v>1.4181018E-2</v>
      </c>
      <c r="C15" s="3">
        <v>-0.11807853</v>
      </c>
      <c r="D15" s="3">
        <v>0.15710258499999999</v>
      </c>
      <c r="E15" s="3">
        <v>6.2068940000000003E-2</v>
      </c>
      <c r="F15" s="3">
        <v>4.8397780000000001E-2</v>
      </c>
      <c r="G15" s="3">
        <v>0.13097012</v>
      </c>
      <c r="H15" s="3">
        <v>4.6820164000000004E-2</v>
      </c>
      <c r="I15" s="3">
        <v>-4.0908394000000001E-2</v>
      </c>
      <c r="J15" s="3">
        <v>2.4144650000000002E-3</v>
      </c>
      <c r="K15" s="3">
        <v>-4.1405915999999994E-2</v>
      </c>
      <c r="L15" s="3">
        <v>-1.3213158000000001E-2</v>
      </c>
      <c r="M15" s="3">
        <v>6.7172170000000003E-2</v>
      </c>
      <c r="N15" s="3">
        <v>-1.1963427E-2</v>
      </c>
      <c r="O15" s="3">
        <v>2.5157213000000001E-2</v>
      </c>
      <c r="P15" s="3">
        <v>2.6556253000000002E-2</v>
      </c>
      <c r="Q15" s="3">
        <v>6.1296939999999994E-2</v>
      </c>
      <c r="R15" s="3">
        <v>1.1238574999999999E-2</v>
      </c>
      <c r="S15" s="3">
        <v>-8.0898819999999996E-2</v>
      </c>
      <c r="T15" s="3">
        <v>-1.7670095E-2</v>
      </c>
      <c r="U15" s="3">
        <v>-1.0584712000000001E-2</v>
      </c>
      <c r="V15" s="3">
        <v>3.7179232E-2</v>
      </c>
      <c r="W15" s="3">
        <v>-1.2004435000000001E-2</v>
      </c>
      <c r="X15" s="3">
        <v>2.319181E-2</v>
      </c>
      <c r="Y15" s="3">
        <v>6.2296033000000001E-2</v>
      </c>
      <c r="Z15" s="3">
        <v>-1.7332554E-2</v>
      </c>
      <c r="AA15" s="3">
        <v>-6.4415159999999999E-2</v>
      </c>
      <c r="AB15" s="3">
        <v>4.5454502000000004E-3</v>
      </c>
      <c r="AC15" s="3">
        <v>3.646481E-2</v>
      </c>
      <c r="AD15" s="3">
        <v>-2.0282269E-3</v>
      </c>
      <c r="AE15" s="3">
        <v>1.3117433000000001E-2</v>
      </c>
      <c r="AF15" s="3">
        <v>1.1318684000000001E-2</v>
      </c>
      <c r="AG15" s="3">
        <v>-2.7920245999999999E-2</v>
      </c>
      <c r="AH15" s="3">
        <v>1.2761354E-3</v>
      </c>
      <c r="AI15" s="3">
        <v>1.9882082999999998E-2</v>
      </c>
      <c r="AJ15" s="3"/>
      <c r="AK15" s="3"/>
      <c r="AL15" s="3"/>
    </row>
    <row r="16" spans="1:38" x14ac:dyDescent="0.3">
      <c r="A16" s="2">
        <v>44518</v>
      </c>
      <c r="B16" s="3">
        <v>-1.8643141E-3</v>
      </c>
      <c r="C16" s="3">
        <v>3.4511447000000001E-2</v>
      </c>
      <c r="D16" s="3">
        <v>-4.3902454000000007E-2</v>
      </c>
      <c r="E16" s="3">
        <v>8.6579320000000001E-3</v>
      </c>
      <c r="F16" s="3">
        <v>-0.10666102000000001</v>
      </c>
      <c r="G16" s="3">
        <v>-2.3424566000000001E-2</v>
      </c>
      <c r="H16" s="3">
        <v>-5.9634742999999997E-2</v>
      </c>
      <c r="I16" s="3">
        <v>8.0927729999999989E-2</v>
      </c>
      <c r="J16" s="3">
        <v>-4.5764739999999998E-2</v>
      </c>
      <c r="K16" s="3">
        <v>-1.7704606000000001E-2</v>
      </c>
      <c r="L16" s="3">
        <v>-0.11290323000000001</v>
      </c>
      <c r="M16" s="3">
        <v>-4.2233523999999995E-2</v>
      </c>
      <c r="N16" s="3">
        <v>-2.1367072999999999E-3</v>
      </c>
      <c r="O16" s="3">
        <v>-1.4842688999999999E-2</v>
      </c>
      <c r="P16" s="3">
        <v>-3.4209728000000002E-2</v>
      </c>
      <c r="Q16" s="3">
        <v>1.0501145999999999E-2</v>
      </c>
      <c r="R16" s="3">
        <v>4.3189526000000002E-3</v>
      </c>
      <c r="S16" s="3">
        <v>5.2811740000000003E-2</v>
      </c>
      <c r="T16" s="3">
        <v>0.12314951</v>
      </c>
      <c r="U16" s="3">
        <v>6.2149879999999998E-2</v>
      </c>
      <c r="V16" s="3">
        <v>-3.2378435E-3</v>
      </c>
      <c r="W16" s="3">
        <v>-2.3661077000000003E-2</v>
      </c>
      <c r="X16" s="3">
        <v>-1.8824399000000002E-2</v>
      </c>
      <c r="Y16" s="3">
        <v>1.4852761999999999E-2</v>
      </c>
      <c r="Z16" s="3">
        <v>2.3617387E-2</v>
      </c>
      <c r="AA16" s="3">
        <v>1.5574932E-2</v>
      </c>
      <c r="AB16" s="3">
        <v>4.9568057000000006E-2</v>
      </c>
      <c r="AC16" s="3">
        <v>-5.6649446000000001E-3</v>
      </c>
      <c r="AD16" s="3">
        <v>7.8089355999999999E-2</v>
      </c>
      <c r="AE16" s="3">
        <v>5.0403595000000002E-2</v>
      </c>
      <c r="AF16" s="3">
        <v>4.4247865999999997E-2</v>
      </c>
      <c r="AG16" s="3">
        <v>3.4974575000000001E-2</v>
      </c>
      <c r="AH16" s="3">
        <v>2.8037429999999999E-2</v>
      </c>
      <c r="AI16" s="3">
        <v>2.3149489999999998E-2</v>
      </c>
      <c r="AJ16" s="3"/>
      <c r="AK16" s="3"/>
      <c r="AL16" s="3"/>
    </row>
    <row r="17" spans="1:38" x14ac:dyDescent="0.3">
      <c r="A17" s="2">
        <v>44547</v>
      </c>
      <c r="B17" s="3">
        <v>2.4762392000000001E-2</v>
      </c>
      <c r="C17" s="3">
        <v>3.8683414E-4</v>
      </c>
      <c r="D17" s="3">
        <v>-2.4190605E-2</v>
      </c>
      <c r="E17" s="3">
        <v>2.1389722999999999E-3</v>
      </c>
      <c r="F17" s="3">
        <v>-4.4587554999999994E-2</v>
      </c>
      <c r="G17" s="3">
        <v>-2.7101397999999999E-2</v>
      </c>
      <c r="H17" s="3">
        <v>-2.9765903999999999E-2</v>
      </c>
      <c r="I17" s="3">
        <v>-5.4620504000000005E-3</v>
      </c>
      <c r="J17" s="3">
        <v>4.1684510000000001E-2</v>
      </c>
      <c r="K17" s="3">
        <v>2.5950790000000001E-2</v>
      </c>
      <c r="L17" s="3">
        <v>3.8283348000000002E-2</v>
      </c>
      <c r="M17" s="3">
        <v>-2.6300013000000001E-2</v>
      </c>
      <c r="N17" s="3">
        <v>-5.6388319999999999E-2</v>
      </c>
      <c r="O17" s="3">
        <v>-5.9703530000000005E-2</v>
      </c>
      <c r="P17" s="3">
        <v>-8.4445110000000004E-2</v>
      </c>
      <c r="Q17" s="3">
        <v>-4.1164399999999997E-2</v>
      </c>
      <c r="R17" s="3">
        <v>-5.6268569999999999E-3</v>
      </c>
      <c r="S17" s="3">
        <v>-0.20174616000000001</v>
      </c>
      <c r="T17" s="3">
        <v>4.5737386000000005E-2</v>
      </c>
      <c r="U17" s="3">
        <v>-3.8369298E-3</v>
      </c>
      <c r="V17" s="3">
        <v>-4.7279540000000002E-2</v>
      </c>
      <c r="W17" s="3">
        <v>-5.844241E-2</v>
      </c>
      <c r="X17" s="3">
        <v>-3.2510935999999997E-2</v>
      </c>
      <c r="Y17" s="3">
        <v>-5.9646425000000003E-2</v>
      </c>
      <c r="Z17" s="3">
        <v>-6.2053323000000001E-2</v>
      </c>
      <c r="AA17" s="3">
        <v>-2.3901582000000001E-2</v>
      </c>
      <c r="AB17" s="3">
        <v>3.7233830000000002E-3</v>
      </c>
      <c r="AC17" s="3">
        <v>-1.8686533000000002E-2</v>
      </c>
      <c r="AD17" s="3">
        <v>-4.191661E-2</v>
      </c>
      <c r="AE17" s="3">
        <v>-1.7507017E-2</v>
      </c>
      <c r="AF17" s="3">
        <v>-4.8668265000000002E-2</v>
      </c>
      <c r="AG17" s="3">
        <v>-9.8032769999999991E-2</v>
      </c>
      <c r="AH17" s="3">
        <v>-6.6415367000000003E-2</v>
      </c>
      <c r="AI17" s="3">
        <v>-4.5546349999999999E-2</v>
      </c>
      <c r="AJ17" s="3"/>
      <c r="AK17" s="3"/>
      <c r="AL17" s="3"/>
    </row>
    <row r="18" spans="1:38" x14ac:dyDescent="0.3">
      <c r="A18" s="2">
        <v>44579</v>
      </c>
      <c r="B18" s="3">
        <v>-2.8512358999999998E-2</v>
      </c>
      <c r="C18" s="3">
        <v>3.5795569999999999E-2</v>
      </c>
      <c r="D18" s="3">
        <v>1.0530949000000001E-2</v>
      </c>
      <c r="E18" s="3">
        <v>-3.2852291999999998E-2</v>
      </c>
      <c r="F18" s="3">
        <v>9.6854689999999993E-2</v>
      </c>
      <c r="G18" s="3">
        <v>0.19232141</v>
      </c>
      <c r="H18" s="3">
        <v>4.5147657000000001E-2</v>
      </c>
      <c r="I18" s="3">
        <v>3.3483147999999997E-2</v>
      </c>
      <c r="J18" s="3">
        <v>3.4814596000000003E-2</v>
      </c>
      <c r="K18" s="3">
        <v>-4.5564470000000003E-2</v>
      </c>
      <c r="L18" s="3">
        <v>2.7087211999999999E-2</v>
      </c>
      <c r="M18" s="3">
        <v>5.9392930000000003E-2</v>
      </c>
      <c r="N18" s="3">
        <v>9.4511029999999996E-2</v>
      </c>
      <c r="O18" s="3">
        <v>7.9381110000000005E-2</v>
      </c>
      <c r="P18" s="3">
        <v>1.2723446000000001E-2</v>
      </c>
      <c r="Q18" s="3">
        <v>7.8557370000000001E-2</v>
      </c>
      <c r="R18" s="3">
        <v>1.1292933999999999E-2</v>
      </c>
      <c r="S18" s="3">
        <v>0.13267087999999999</v>
      </c>
      <c r="T18" s="3">
        <v>-5.2416983E-2</v>
      </c>
      <c r="U18" s="3">
        <v>-4.7737360000000006E-2</v>
      </c>
      <c r="V18" s="3">
        <v>9.215712999999999E-2</v>
      </c>
      <c r="W18" s="3">
        <v>3.9994716999999999E-3</v>
      </c>
      <c r="X18" s="3">
        <v>1.4647126E-2</v>
      </c>
      <c r="Y18" s="3">
        <v>6.1429739999999997E-2</v>
      </c>
      <c r="Z18" s="3">
        <v>2.7329683E-2</v>
      </c>
      <c r="AA18" s="3">
        <v>-1.5473901999999999E-2</v>
      </c>
      <c r="AB18" s="3">
        <v>-9.3713400000000006E-3</v>
      </c>
      <c r="AC18" s="3">
        <v>8.0062870000000008E-2</v>
      </c>
      <c r="AD18" s="3">
        <v>-3.6064803999999999E-2</v>
      </c>
      <c r="AE18" s="3">
        <v>-7.3499084000000006E-3</v>
      </c>
      <c r="AF18" s="3">
        <v>4.2811035999999997E-2</v>
      </c>
      <c r="AG18" s="3">
        <v>1.1764765E-2</v>
      </c>
      <c r="AH18" s="3">
        <v>-9.5443130000000004E-3</v>
      </c>
      <c r="AI18" s="3">
        <v>4.7453283999999998E-2</v>
      </c>
      <c r="AJ18" s="3"/>
      <c r="AK18" s="3"/>
      <c r="AL18" s="3"/>
    </row>
    <row r="19" spans="1:38" x14ac:dyDescent="0.3">
      <c r="A19" s="2">
        <v>44610</v>
      </c>
      <c r="B19" s="3">
        <v>-3.5502970000000002E-2</v>
      </c>
      <c r="C19" s="3">
        <v>3.5256505E-2</v>
      </c>
      <c r="D19" s="3">
        <v>4.2118906999999997E-2</v>
      </c>
      <c r="E19" s="3">
        <v>3.6825417999999999E-2</v>
      </c>
      <c r="F19" s="3">
        <v>-7.8743696000000002E-2</v>
      </c>
      <c r="G19" s="3">
        <v>2.9218793E-2</v>
      </c>
      <c r="H19" s="3">
        <v>3.5930513999999997E-2</v>
      </c>
      <c r="I19" s="3">
        <v>-1.8149077999999999E-2</v>
      </c>
      <c r="J19" s="3">
        <v>-6.3328743000000002E-3</v>
      </c>
      <c r="K19" s="3">
        <v>-2.6803493000000001E-2</v>
      </c>
      <c r="L19" s="3">
        <v>0.13949453000000001</v>
      </c>
      <c r="M19" s="3">
        <v>8.53405E-2</v>
      </c>
      <c r="N19" s="3">
        <v>2.6836156999999999E-2</v>
      </c>
      <c r="O19" s="3">
        <v>-5.9865117000000002E-2</v>
      </c>
      <c r="P19" s="3">
        <v>-2.0833373000000002E-2</v>
      </c>
      <c r="Q19" s="3">
        <v>3.7562966000000003E-2</v>
      </c>
      <c r="R19" s="3">
        <v>3.1880260000000001E-2</v>
      </c>
      <c r="S19" s="3">
        <v>3.8183808E-2</v>
      </c>
      <c r="T19" s="3">
        <v>4.7326446000000001E-2</v>
      </c>
      <c r="U19" s="3">
        <v>5.5894849999999999E-3</v>
      </c>
      <c r="V19" s="3">
        <v>2.5151610000000001E-2</v>
      </c>
      <c r="W19" s="3">
        <v>-5.7861447000000003E-2</v>
      </c>
      <c r="X19" s="3">
        <v>-8.6812972999999998E-3</v>
      </c>
      <c r="Y19" s="3">
        <v>-3.3290624999999997E-2</v>
      </c>
      <c r="Z19" s="3">
        <v>-4.6163200000000001E-2</v>
      </c>
      <c r="AA19" s="3">
        <v>-3.8385928E-2</v>
      </c>
      <c r="AB19" s="3">
        <v>-4.8088309999999995E-2</v>
      </c>
      <c r="AC19" s="3">
        <v>-3.7791132999999998E-3</v>
      </c>
      <c r="AD19" s="3">
        <v>-7.8369912999999999E-2</v>
      </c>
      <c r="AE19" s="3">
        <v>-4.8763330000000001E-2</v>
      </c>
      <c r="AF19" s="3">
        <v>-3.1500159999999999E-2</v>
      </c>
      <c r="AG19" s="3">
        <v>-6.5822244000000002E-2</v>
      </c>
      <c r="AH19" s="3">
        <v>-8.7808189999999994E-2</v>
      </c>
      <c r="AI19" s="3">
        <v>-2.9598296E-2</v>
      </c>
      <c r="AJ19" s="3"/>
      <c r="AK19" s="3"/>
      <c r="AL19" s="3"/>
    </row>
    <row r="20" spans="1:38" x14ac:dyDescent="0.3">
      <c r="A20" s="2">
        <v>44638</v>
      </c>
      <c r="B20" s="3">
        <v>-6.723928500000001E-2</v>
      </c>
      <c r="C20" s="3">
        <v>8.9396240000000002E-2</v>
      </c>
      <c r="D20" s="3">
        <v>1.8333315999999999E-2</v>
      </c>
      <c r="E20" s="3">
        <v>-7.8383327000000003E-2</v>
      </c>
      <c r="F20" s="3">
        <v>-8.00395E-2</v>
      </c>
      <c r="G20" s="3">
        <v>6.5179585999999998E-2</v>
      </c>
      <c r="H20" s="3">
        <v>-3.8969517000000004E-4</v>
      </c>
      <c r="I20" s="3">
        <v>-4.4912870000000001E-2</v>
      </c>
      <c r="J20" s="3">
        <v>4.7400950000000004E-2</v>
      </c>
      <c r="K20" s="3">
        <v>-2.0279585999999999E-2</v>
      </c>
      <c r="L20" s="3">
        <v>5.2551746000000003E-2</v>
      </c>
      <c r="M20" s="3">
        <v>4.4958829999999998E-2</v>
      </c>
      <c r="N20" s="3">
        <v>-9.4566709999999998E-2</v>
      </c>
      <c r="O20" s="3">
        <v>3.3632517000000001E-3</v>
      </c>
      <c r="P20" s="3">
        <v>-0.10573328</v>
      </c>
      <c r="Q20" s="3">
        <v>5.4309130000000004E-2</v>
      </c>
      <c r="R20" s="3">
        <v>-2.0248651999999999E-2</v>
      </c>
      <c r="S20" s="3">
        <v>-3.0815125000000002E-2</v>
      </c>
      <c r="T20" s="3">
        <v>6.9835543999999999E-2</v>
      </c>
      <c r="U20" s="3">
        <v>-4.7498760000000001E-2</v>
      </c>
      <c r="V20" s="3">
        <v>3.3954023999999999E-2</v>
      </c>
      <c r="W20" s="3">
        <v>5.8241487000000002E-2</v>
      </c>
      <c r="X20" s="3">
        <v>7.1309446999999998E-2</v>
      </c>
      <c r="Y20" s="3">
        <v>5.3774834000000001E-2</v>
      </c>
      <c r="Z20" s="3">
        <v>-7.3397455E-2</v>
      </c>
      <c r="AA20" s="3">
        <v>-2.1373570000000001E-2</v>
      </c>
      <c r="AB20" s="3">
        <v>1.3871670000000001E-2</v>
      </c>
      <c r="AC20" s="3">
        <v>-2.7137458E-2</v>
      </c>
      <c r="AD20" s="3">
        <v>2.9223084E-2</v>
      </c>
      <c r="AE20" s="3">
        <v>2.6842833E-2</v>
      </c>
      <c r="AF20" s="3">
        <v>-6.1583519999999996E-2</v>
      </c>
      <c r="AG20" s="3">
        <v>-4.4898868000000001E-2</v>
      </c>
      <c r="AH20" s="3">
        <v>1.1874675999999999E-2</v>
      </c>
      <c r="AI20" s="3">
        <v>-0.10488642000000001</v>
      </c>
      <c r="AJ20" s="3"/>
      <c r="AK20" s="3"/>
      <c r="AL20" s="3"/>
    </row>
    <row r="21" spans="1:38" x14ac:dyDescent="0.3">
      <c r="A21" s="2">
        <v>44669</v>
      </c>
      <c r="B21" s="3">
        <v>-4.3672743E-2</v>
      </c>
      <c r="C21" s="3">
        <v>-1.4564812E-2</v>
      </c>
      <c r="D21" s="3">
        <v>1.227498E-2</v>
      </c>
      <c r="E21" s="3">
        <v>9.9658965999999995E-4</v>
      </c>
      <c r="F21" s="3">
        <v>-1.6648829E-2</v>
      </c>
      <c r="G21" s="3">
        <v>-5.3304315000000005E-2</v>
      </c>
      <c r="H21" s="3">
        <v>-8.187115E-3</v>
      </c>
      <c r="I21" s="3">
        <v>-7.5335859999999991E-2</v>
      </c>
      <c r="J21" s="3">
        <v>1.5782475000000001E-2</v>
      </c>
      <c r="K21" s="3">
        <v>-3.9440572E-2</v>
      </c>
      <c r="L21" s="3">
        <v>8.1962469999999996E-2</v>
      </c>
      <c r="M21" s="3">
        <v>-3.2954931E-2</v>
      </c>
      <c r="N21" s="3">
        <v>3.190279E-2</v>
      </c>
      <c r="O21" s="3">
        <v>-1.5642643E-3</v>
      </c>
      <c r="P21" s="3">
        <v>-5.9026537000000004E-2</v>
      </c>
      <c r="Q21" s="3">
        <v>2.9727697000000001E-2</v>
      </c>
      <c r="R21" s="3">
        <v>-6.2257050000000006E-3</v>
      </c>
      <c r="S21" s="3">
        <v>0.19692314</v>
      </c>
      <c r="T21" s="3">
        <v>4.0043829999999996E-2</v>
      </c>
      <c r="U21" s="3">
        <v>-4.5092879999999995E-2</v>
      </c>
      <c r="V21" s="3">
        <v>8.093214E-2</v>
      </c>
      <c r="W21" s="3">
        <v>-7.3734339999999995E-2</v>
      </c>
      <c r="X21" s="3">
        <v>2.413392E-2</v>
      </c>
      <c r="Y21" s="3">
        <v>-1.7596482999999998E-3</v>
      </c>
      <c r="Z21" s="3">
        <v>-6.2262177000000002E-2</v>
      </c>
      <c r="AA21" s="3">
        <v>-7.3390063999999991E-2</v>
      </c>
      <c r="AB21" s="3">
        <v>2.4504661999999997E-3</v>
      </c>
      <c r="AC21" s="3">
        <v>1.7996311000000001E-2</v>
      </c>
      <c r="AD21" s="3">
        <v>-3.5222650000000001E-2</v>
      </c>
      <c r="AE21" s="3">
        <v>-1.4734983E-2</v>
      </c>
      <c r="AF21" s="3">
        <v>-2.5284051999999998E-2</v>
      </c>
      <c r="AG21" s="3">
        <v>-6.0740049999999997E-2</v>
      </c>
      <c r="AH21" s="3">
        <v>-5.3682860000000006E-2</v>
      </c>
      <c r="AI21" s="3">
        <v>1.0083436999999999E-2</v>
      </c>
      <c r="AJ21" s="3"/>
      <c r="AK21" s="3"/>
      <c r="AL21" s="3"/>
    </row>
    <row r="22" spans="1:38" x14ac:dyDescent="0.3">
      <c r="A22" s="2">
        <v>44699</v>
      </c>
      <c r="B22" s="3">
        <v>-0.10399169000000001</v>
      </c>
      <c r="C22" s="3">
        <v>-2.2350370000000001E-2</v>
      </c>
      <c r="D22" s="3">
        <v>-5.9822139999999996E-2</v>
      </c>
      <c r="E22" s="3">
        <v>-5.3435086999999999E-2</v>
      </c>
      <c r="F22" s="3">
        <v>-0.16602945</v>
      </c>
      <c r="G22" s="3">
        <v>-0.17968977</v>
      </c>
      <c r="H22" s="3">
        <v>-6.6823899999999992E-2</v>
      </c>
      <c r="I22" s="3">
        <v>-7.0922017000000004E-2</v>
      </c>
      <c r="J22" s="3">
        <v>-7.0385574999999992E-2</v>
      </c>
      <c r="K22" s="3">
        <v>-6.4793229999999993E-2</v>
      </c>
      <c r="L22" s="3">
        <v>-0.14270478</v>
      </c>
      <c r="M22" s="3">
        <v>-0.14767134000000001</v>
      </c>
      <c r="N22" s="3">
        <v>-9.4221529999999998E-2</v>
      </c>
      <c r="O22" s="3">
        <v>-9.3554200000000004E-2</v>
      </c>
      <c r="P22" s="3">
        <v>-6.6203413000000003E-2</v>
      </c>
      <c r="Q22" s="3">
        <v>-6.9133816000000001E-2</v>
      </c>
      <c r="R22" s="3">
        <v>-2.8614163000000001E-2</v>
      </c>
      <c r="S22" s="3">
        <v>-0.12896317500000001</v>
      </c>
      <c r="T22" s="3">
        <v>-8.4915520000000008E-2</v>
      </c>
      <c r="U22" s="3">
        <v>-0.14333332000000001</v>
      </c>
      <c r="V22" s="3">
        <v>-0.10976094</v>
      </c>
      <c r="W22" s="3">
        <v>-0.11597795</v>
      </c>
      <c r="X22" s="3">
        <v>-0.10604328</v>
      </c>
      <c r="Y22" s="3">
        <v>-9.5693769999999997E-2</v>
      </c>
      <c r="Z22" s="3">
        <v>-5.7174500000000003E-2</v>
      </c>
      <c r="AA22" s="3">
        <v>-3.1369149999999998E-2</v>
      </c>
      <c r="AB22" s="3">
        <v>-0.11000204</v>
      </c>
      <c r="AC22" s="3">
        <v>-6.7766610000000005E-2</v>
      </c>
      <c r="AD22" s="3">
        <v>-0.14039384999999999</v>
      </c>
      <c r="AE22" s="3">
        <v>-0.10528124</v>
      </c>
      <c r="AF22" s="3">
        <v>-5.6251819999999994E-2</v>
      </c>
      <c r="AG22" s="3">
        <v>-8.8701725000000009E-2</v>
      </c>
      <c r="AH22" s="3">
        <v>-9.4986859999999992E-2</v>
      </c>
      <c r="AI22" s="3">
        <v>-6.9190979999999999E-2</v>
      </c>
      <c r="AJ22" s="3"/>
      <c r="AK22" s="3"/>
      <c r="AL22" s="3"/>
    </row>
    <row r="23" spans="1:38" x14ac:dyDescent="0.3">
      <c r="A23" s="2">
        <v>44729</v>
      </c>
      <c r="B23" s="3">
        <v>0.12030506000000001</v>
      </c>
      <c r="C23" s="3">
        <v>-1.1275470000000001E-2</v>
      </c>
      <c r="D23" s="3">
        <v>-1.3798416000000001E-2</v>
      </c>
      <c r="E23" s="3">
        <v>-6.8752885E-2</v>
      </c>
      <c r="F23" s="3">
        <v>-4.0462789999999998E-2</v>
      </c>
      <c r="G23" s="3">
        <v>1.1300683000000001E-2</v>
      </c>
      <c r="H23" s="3">
        <v>-5.9074345E-2</v>
      </c>
      <c r="I23" s="3">
        <v>-2.5507330000000002E-2</v>
      </c>
      <c r="J23" s="3">
        <v>-6.3377260000000005E-2</v>
      </c>
      <c r="K23" s="3">
        <v>-7.0527850000000003E-2</v>
      </c>
      <c r="L23" s="3">
        <v>-8.993190999999999E-2</v>
      </c>
      <c r="M23" s="3">
        <v>-4.0287075000000006E-2</v>
      </c>
      <c r="N23" s="3">
        <v>-3.2913506000000002E-2</v>
      </c>
      <c r="O23" s="3">
        <v>-4.2592524999999999E-2</v>
      </c>
      <c r="P23" s="3">
        <v>9.7329979999999996E-2</v>
      </c>
      <c r="Q23" s="3">
        <v>-4.4212636999999999E-2</v>
      </c>
      <c r="R23" s="3">
        <v>-3.7609576999999998E-2</v>
      </c>
      <c r="S23" s="3">
        <v>-2.5239527000000001E-2</v>
      </c>
      <c r="T23" s="3">
        <v>-6.5153240000000001E-2</v>
      </c>
      <c r="U23" s="3">
        <v>-3.8910507999999996E-2</v>
      </c>
      <c r="V23" s="3">
        <v>-6.0714189999999994E-2</v>
      </c>
      <c r="W23" s="3">
        <v>-5.4959955000000005E-2</v>
      </c>
      <c r="X23" s="3">
        <v>-8.663665999999999E-2</v>
      </c>
      <c r="Y23" s="3">
        <v>-6.5488634000000004E-2</v>
      </c>
      <c r="Z23" s="3">
        <v>-4.5309663E-2</v>
      </c>
      <c r="AA23" s="3">
        <v>-5.9414682000000003E-2</v>
      </c>
      <c r="AB23" s="3">
        <v>-7.745682999999999E-2</v>
      </c>
      <c r="AC23" s="3">
        <v>-6.0817537000000005E-2</v>
      </c>
      <c r="AD23" s="3">
        <v>-5.6502047E-2</v>
      </c>
      <c r="AE23" s="3">
        <v>-6.2326135999999997E-2</v>
      </c>
      <c r="AF23" s="3">
        <v>-5.5712039999999997E-2</v>
      </c>
      <c r="AG23" s="3">
        <v>-5.9350849999999997E-2</v>
      </c>
      <c r="AH23" s="3">
        <v>-6.9749236000000006E-2</v>
      </c>
      <c r="AI23" s="3">
        <v>-6.9554329999999998E-2</v>
      </c>
      <c r="AJ23" s="3"/>
      <c r="AK23" s="3"/>
      <c r="AL23" s="3"/>
    </row>
    <row r="24" spans="1:38" x14ac:dyDescent="0.3">
      <c r="A24" s="2">
        <v>44760</v>
      </c>
      <c r="B24" s="3">
        <v>-1.0433733000000001E-2</v>
      </c>
      <c r="C24" s="3">
        <v>-5.3917827999999994E-2</v>
      </c>
      <c r="D24" s="3">
        <v>-4.332453E-2</v>
      </c>
      <c r="E24" s="3">
        <v>-5.5238129999999996E-2</v>
      </c>
      <c r="F24" s="3">
        <v>-7.4380216999999998E-2</v>
      </c>
      <c r="G24" s="3">
        <v>-0.12315977</v>
      </c>
      <c r="H24" s="3">
        <v>-2.1470964000000002E-2</v>
      </c>
      <c r="I24" s="3">
        <v>-5.4260610000000001E-2</v>
      </c>
      <c r="J24" s="3">
        <v>-5.4573416999999999E-3</v>
      </c>
      <c r="K24" s="3">
        <v>-4.0536045999999999E-2</v>
      </c>
      <c r="L24" s="3">
        <v>-7.0200623999999989E-2</v>
      </c>
      <c r="M24" s="3">
        <v>-4.7562656000000002E-2</v>
      </c>
      <c r="N24" s="3">
        <v>-6.990093E-2</v>
      </c>
      <c r="O24" s="3">
        <v>3.1592488000000002E-2</v>
      </c>
      <c r="P24" s="3">
        <v>-1.1936307E-2</v>
      </c>
      <c r="Q24" s="3">
        <v>-2.2556365000000002E-2</v>
      </c>
      <c r="R24" s="3">
        <v>-9.3497633999999989E-3</v>
      </c>
      <c r="S24" s="3">
        <v>-4.8780499999999997E-2</v>
      </c>
      <c r="T24" s="3">
        <v>-3.8083255000000003E-2</v>
      </c>
      <c r="U24" s="3">
        <v>-3.7111938000000004E-2</v>
      </c>
      <c r="V24" s="3">
        <v>-1.9834696999999998E-2</v>
      </c>
      <c r="W24" s="3">
        <v>4.2495370000000005E-2</v>
      </c>
      <c r="X24" s="3">
        <v>1.2013434999999999E-2</v>
      </c>
      <c r="Y24" s="3">
        <v>-1.2608886E-2</v>
      </c>
      <c r="Z24" s="3">
        <v>-6.2103930000000002E-2</v>
      </c>
      <c r="AA24" s="3">
        <v>1.5366912E-2</v>
      </c>
      <c r="AB24" s="3">
        <v>4.0506244000000004E-2</v>
      </c>
      <c r="AC24" s="3">
        <v>2.3988485E-3</v>
      </c>
      <c r="AD24" s="3">
        <v>5.5528044999999998E-2</v>
      </c>
      <c r="AE24" s="3">
        <v>4.3978690000000001E-2</v>
      </c>
      <c r="AF24" s="3">
        <v>-4.0404200000000003E-3</v>
      </c>
      <c r="AG24" s="3">
        <v>1.6105412999999999E-2</v>
      </c>
      <c r="AH24" s="3">
        <v>-8.0618860000000007E-3</v>
      </c>
      <c r="AI24" s="3">
        <v>-6.4317884000000006E-2</v>
      </c>
      <c r="AJ24" s="3"/>
      <c r="AK24" s="3"/>
      <c r="AL24" s="3"/>
    </row>
    <row r="25" spans="1:38" x14ac:dyDescent="0.3">
      <c r="A25" s="2">
        <v>44791</v>
      </c>
      <c r="B25" s="3">
        <v>-1.8590510000000001E-2</v>
      </c>
      <c r="C25" s="3">
        <v>7.6670766000000001E-2</v>
      </c>
      <c r="D25" s="3">
        <v>0.10258781</v>
      </c>
      <c r="E25" s="3">
        <v>0.11250007999999999</v>
      </c>
      <c r="F25" s="3">
        <v>4.2410730000000001E-2</v>
      </c>
      <c r="G25" s="3">
        <v>8.8861579999999996E-2</v>
      </c>
      <c r="H25" s="3">
        <v>5.8823585999999997E-2</v>
      </c>
      <c r="I25" s="3">
        <v>6.7474723E-2</v>
      </c>
      <c r="J25" s="3">
        <v>5.0263286000000004E-2</v>
      </c>
      <c r="K25" s="3">
        <v>4.8184395000000005E-2</v>
      </c>
      <c r="L25" s="3">
        <v>0.22727275999999999</v>
      </c>
      <c r="M25" s="3">
        <v>7.9751489999999994E-2</v>
      </c>
      <c r="N25" s="3">
        <v>0.13269925000000002</v>
      </c>
      <c r="O25" s="3">
        <v>9.9750039999999998E-2</v>
      </c>
      <c r="P25" s="3">
        <v>-6.3854275000000002E-2</v>
      </c>
      <c r="Q25" s="3">
        <v>0.14804066000000002</v>
      </c>
      <c r="R25" s="3">
        <v>5.9075116999999996E-2</v>
      </c>
      <c r="S25" s="3">
        <v>0.19639932999999998</v>
      </c>
      <c r="T25" s="3">
        <v>8.613003000000001E-2</v>
      </c>
      <c r="U25" s="3">
        <v>9.6005549999999995E-2</v>
      </c>
      <c r="V25" s="3">
        <v>0.10310781499999999</v>
      </c>
      <c r="W25" s="3">
        <v>8.8654159999999996E-2</v>
      </c>
      <c r="X25" s="3">
        <v>8.7844259999999993E-2</v>
      </c>
      <c r="Y25" s="3">
        <v>9.3949560000000001E-2</v>
      </c>
      <c r="Z25" s="3">
        <v>5.3603529999999996E-2</v>
      </c>
      <c r="AA25" s="3">
        <v>7.0942163000000003E-2</v>
      </c>
      <c r="AB25" s="3">
        <v>4.7445297000000004E-2</v>
      </c>
      <c r="AC25" s="3">
        <v>5.7093980000000003E-2</v>
      </c>
      <c r="AD25" s="3">
        <v>0.13780236000000001</v>
      </c>
      <c r="AE25" s="3">
        <v>0.12027752</v>
      </c>
      <c r="AF25" s="3">
        <v>7.9783679999999996E-2</v>
      </c>
      <c r="AG25" s="3">
        <v>7.8386070000000002E-2</v>
      </c>
      <c r="AH25" s="3">
        <v>7.1521399999999999E-2</v>
      </c>
      <c r="AI25" s="3">
        <v>8.8879219999999995E-2</v>
      </c>
      <c r="AJ25" s="3"/>
      <c r="AK25" s="3"/>
      <c r="AL25" s="3"/>
    </row>
    <row r="26" spans="1:38" x14ac:dyDescent="0.3">
      <c r="A26" s="2">
        <v>44820</v>
      </c>
      <c r="B26" s="3">
        <v>-8.9341219999999999E-2</v>
      </c>
      <c r="C26" s="3">
        <v>2.5894879999999999E-2</v>
      </c>
      <c r="D26" s="3">
        <v>1.7183542E-2</v>
      </c>
      <c r="E26" s="3">
        <v>-6.9952908000000008E-2</v>
      </c>
      <c r="F26" s="3">
        <v>-0.11634546</v>
      </c>
      <c r="G26" s="3">
        <v>-4.4753670000000002E-2</v>
      </c>
      <c r="H26" s="3">
        <v>-4.8941850000000002E-2</v>
      </c>
      <c r="I26" s="3">
        <v>-9.5382330000000001E-2</v>
      </c>
      <c r="J26" s="3">
        <v>-3.9498447999999999E-2</v>
      </c>
      <c r="K26" s="3">
        <v>-9.3937340000000008E-2</v>
      </c>
      <c r="L26" s="3">
        <v>-5.8380422999999994E-2</v>
      </c>
      <c r="M26" s="3">
        <v>-0.1122871</v>
      </c>
      <c r="N26" s="3">
        <v>-6.4774094000000004E-2</v>
      </c>
      <c r="O26" s="3">
        <v>-1.9549905999999999E-2</v>
      </c>
      <c r="P26" s="3">
        <v>-5.3871393000000004E-2</v>
      </c>
      <c r="Q26" s="3">
        <v>-6.1104060000000002E-2</v>
      </c>
      <c r="R26" s="3">
        <v>-3.4655930000000003E-3</v>
      </c>
      <c r="S26" s="3">
        <v>9.9407200000000001E-2</v>
      </c>
      <c r="T26" s="3">
        <v>-1.5087485000000001E-2</v>
      </c>
      <c r="U26" s="3">
        <v>-7.2250659999999994E-2</v>
      </c>
      <c r="V26" s="3">
        <v>-6.7700442999999999E-2</v>
      </c>
      <c r="W26" s="3">
        <v>-6.5637054E-2</v>
      </c>
      <c r="X26" s="3">
        <v>-7.2893915000000004E-2</v>
      </c>
      <c r="Y26" s="3">
        <v>-6.7259550000000001E-2</v>
      </c>
      <c r="Z26" s="3">
        <v>-7.6100825999999996E-2</v>
      </c>
      <c r="AA26" s="3">
        <v>-8.797031000000001E-2</v>
      </c>
      <c r="AB26" s="3">
        <v>-6.8525020000000006E-2</v>
      </c>
      <c r="AC26" s="3">
        <v>-8.2470890000000005E-2</v>
      </c>
      <c r="AD26" s="3">
        <v>-0.12135565</v>
      </c>
      <c r="AE26" s="3">
        <v>-9.5196489999999995E-2</v>
      </c>
      <c r="AF26" s="3">
        <v>-8.0463349999999989E-2</v>
      </c>
      <c r="AG26" s="3">
        <v>-0.10502397999999999</v>
      </c>
      <c r="AH26" s="3">
        <v>-0.10406548</v>
      </c>
      <c r="AI26" s="3">
        <v>-4.5034226999999996E-2</v>
      </c>
      <c r="AJ26" s="3"/>
      <c r="AK26" s="3"/>
      <c r="AL26" s="3"/>
    </row>
    <row r="27" spans="1:38" x14ac:dyDescent="0.3">
      <c r="A27" s="2">
        <v>44852</v>
      </c>
      <c r="B27" s="3">
        <v>-5.0605353999999998E-2</v>
      </c>
      <c r="C27" s="3">
        <v>-0.1117298</v>
      </c>
      <c r="D27" s="3">
        <v>-6.7161140000000008E-2</v>
      </c>
      <c r="E27" s="3">
        <v>-8.7685109999999997E-2</v>
      </c>
      <c r="F27" s="3">
        <v>-8.077543999999999E-2</v>
      </c>
      <c r="G27" s="3">
        <v>7.8737735999999999E-4</v>
      </c>
      <c r="H27" s="3">
        <v>-7.0468244999999999E-2</v>
      </c>
      <c r="I27" s="3">
        <v>-0.11841004999999999</v>
      </c>
      <c r="J27" s="3">
        <v>6.7449809999999997E-3</v>
      </c>
      <c r="K27" s="3">
        <v>-7.7205895999999996E-2</v>
      </c>
      <c r="L27" s="3">
        <v>6.9999933E-2</v>
      </c>
      <c r="M27" s="3">
        <v>-2.0736216999999998E-2</v>
      </c>
      <c r="N27" s="3">
        <v>-1.1115849000000001E-2</v>
      </c>
      <c r="O27" s="3">
        <v>-4.6371460000000003E-2</v>
      </c>
      <c r="P27" s="3">
        <v>-0.11279493</v>
      </c>
      <c r="Q27" s="3">
        <v>-3.3213615000000002E-2</v>
      </c>
      <c r="R27" s="3">
        <v>-2.4558425000000002E-2</v>
      </c>
      <c r="S27" s="3">
        <v>0.11903774</v>
      </c>
      <c r="T27" s="3">
        <v>-6.4950942999999997E-2</v>
      </c>
      <c r="U27" s="3">
        <v>-0.14472782000000001</v>
      </c>
      <c r="V27" s="3">
        <v>9.6040963999999996E-3</v>
      </c>
      <c r="W27" s="3">
        <v>-0.11004787000000001</v>
      </c>
      <c r="X27" s="3">
        <v>-5.5084763000000002E-2</v>
      </c>
      <c r="Y27" s="3">
        <v>-5.9296846E-2</v>
      </c>
      <c r="Z27" s="3">
        <v>-2.0360947000000001E-2</v>
      </c>
      <c r="AA27" s="3">
        <v>-5.5200519999999996E-2</v>
      </c>
      <c r="AB27" s="3">
        <v>-3.6907731999999999E-2</v>
      </c>
      <c r="AC27" s="3">
        <v>-4.5823097E-2</v>
      </c>
      <c r="AD27" s="3">
        <v>-5.9990050000000003E-2</v>
      </c>
      <c r="AE27" s="3">
        <v>-3.7426054E-2</v>
      </c>
      <c r="AF27" s="3">
        <v>-1.9748031999999999E-2</v>
      </c>
      <c r="AG27" s="3">
        <v>-6.3601074000000007E-2</v>
      </c>
      <c r="AH27" s="3">
        <v>-1.5238761999999999E-2</v>
      </c>
      <c r="AI27" s="3">
        <v>-3.5368442999999999E-2</v>
      </c>
      <c r="AJ27" s="3"/>
      <c r="AK27" s="3"/>
      <c r="AL27" s="3"/>
    </row>
    <row r="28" spans="1:38" x14ac:dyDescent="0.3">
      <c r="A28" s="2">
        <v>44883</v>
      </c>
      <c r="B28" s="3">
        <v>1.1344075E-2</v>
      </c>
      <c r="C28" s="3">
        <v>5.0982E-2</v>
      </c>
      <c r="D28" s="3">
        <v>2.4293303000000002E-2</v>
      </c>
      <c r="E28" s="3">
        <v>8.5433599999999998E-2</v>
      </c>
      <c r="F28" s="3">
        <v>0.27065027000000003</v>
      </c>
      <c r="G28" s="3">
        <v>0.13532650000000002</v>
      </c>
      <c r="H28" s="3">
        <v>7.9800487000000003E-2</v>
      </c>
      <c r="I28" s="3">
        <v>0.15353584000000001</v>
      </c>
      <c r="J28" s="3">
        <v>0.15301489999999998</v>
      </c>
      <c r="K28" s="3">
        <v>0.15637445</v>
      </c>
      <c r="L28" s="3">
        <v>-8.193141000000001E-2</v>
      </c>
      <c r="M28" s="3">
        <v>0.15007949000000001</v>
      </c>
      <c r="N28" s="3">
        <v>0.10376143</v>
      </c>
      <c r="O28" s="3">
        <v>4.3763638000000001E-2</v>
      </c>
      <c r="P28" s="3">
        <v>7.5158715000000001E-2</v>
      </c>
      <c r="Q28" s="3">
        <v>-3.1675993999999999E-2</v>
      </c>
      <c r="R28" s="3">
        <v>1.6989826999999999E-2</v>
      </c>
      <c r="S28" s="3">
        <v>0.11934768999999999</v>
      </c>
      <c r="T28" s="3">
        <v>2.2280454999999998E-2</v>
      </c>
      <c r="U28" s="3">
        <v>-8.2997559999999998E-2</v>
      </c>
      <c r="V28" s="3">
        <v>-5.7540599999999997E-2</v>
      </c>
      <c r="W28" s="3">
        <v>0.13856315999999999</v>
      </c>
      <c r="X28" s="3">
        <v>0.13403092999999999</v>
      </c>
      <c r="Y28" s="3">
        <v>9.4076749999999987E-2</v>
      </c>
      <c r="Z28" s="3">
        <v>0.17760980000000001</v>
      </c>
      <c r="AA28" s="3">
        <v>0.11193121</v>
      </c>
      <c r="AB28" s="3">
        <v>9.0108759999999996E-2</v>
      </c>
      <c r="AC28" s="3">
        <v>0.11821211</v>
      </c>
      <c r="AD28" s="3">
        <v>4.9138070000000006E-2</v>
      </c>
      <c r="AE28" s="3">
        <v>6.709242E-2</v>
      </c>
      <c r="AF28" s="3">
        <v>0.14102113999999999</v>
      </c>
      <c r="AG28" s="3">
        <v>0.20727039999999999</v>
      </c>
      <c r="AH28" s="3">
        <v>0.1224209</v>
      </c>
      <c r="AI28" s="3">
        <v>0.19074642</v>
      </c>
      <c r="AJ28" s="3"/>
      <c r="AK28" s="3"/>
      <c r="AL28" s="3"/>
    </row>
    <row r="29" spans="1:38" x14ac:dyDescent="0.3">
      <c r="A29" s="2">
        <v>44911</v>
      </c>
      <c r="B29" s="3">
        <v>4.5692919999999998E-2</v>
      </c>
      <c r="C29" s="3">
        <v>3.5930036999999998E-2</v>
      </c>
      <c r="D29" s="3">
        <v>-8.198082399999999E-3</v>
      </c>
      <c r="E29" s="3">
        <v>1.6906737999999998E-2</v>
      </c>
      <c r="F29" s="3">
        <v>4.9210549999999999E-2</v>
      </c>
      <c r="G29" s="3">
        <v>-1.7323314999999999E-2</v>
      </c>
      <c r="H29" s="3">
        <v>4.7455790000000005E-2</v>
      </c>
      <c r="I29" s="3">
        <v>-6.7470669999999998E-3</v>
      </c>
      <c r="J29" s="3">
        <v>-5.0101399999999997E-2</v>
      </c>
      <c r="K29" s="3">
        <v>-1.8360257000000001E-2</v>
      </c>
      <c r="L29" s="3">
        <v>-4.2769073999999997E-2</v>
      </c>
      <c r="M29" s="3">
        <v>-4.3838796999999999E-2</v>
      </c>
      <c r="N29" s="3">
        <v>5.0137042999999999E-2</v>
      </c>
      <c r="O29" s="3">
        <v>-1.7004430000000001E-2</v>
      </c>
      <c r="P29" s="3">
        <v>9.0364090000000008E-2</v>
      </c>
      <c r="Q29" s="3">
        <v>-9.3397030000000006E-2</v>
      </c>
      <c r="R29" s="3">
        <v>1.0077953E-3</v>
      </c>
      <c r="S29" s="3">
        <v>0.16572046000000001</v>
      </c>
      <c r="T29" s="3">
        <v>-1.4521121999999999E-2</v>
      </c>
      <c r="U29" s="3">
        <v>9.9297049999999998E-2</v>
      </c>
      <c r="V29" s="3">
        <v>-8.2325400000000007E-2</v>
      </c>
      <c r="W29" s="3">
        <v>5.1435349999999998E-2</v>
      </c>
      <c r="X29" s="3">
        <v>-5.9937834999999997E-3</v>
      </c>
      <c r="Y29" s="3">
        <v>-4.7701178000000004E-2</v>
      </c>
      <c r="Z29" s="3">
        <v>-1.2905419E-2</v>
      </c>
      <c r="AA29" s="3">
        <v>7.9505444000000005E-3</v>
      </c>
      <c r="AB29" s="3">
        <v>-7.1258544999999998E-3</v>
      </c>
      <c r="AC29" s="3">
        <v>1.9657134999999999E-2</v>
      </c>
      <c r="AD29" s="3">
        <v>-3.7111163000000003E-2</v>
      </c>
      <c r="AE29" s="3">
        <v>-2.7721703E-2</v>
      </c>
      <c r="AF29" s="3">
        <v>2.6904345E-3</v>
      </c>
      <c r="AG29" s="3">
        <v>2.4892092000000001E-3</v>
      </c>
      <c r="AH29" s="3">
        <v>2.6358366000000001E-3</v>
      </c>
      <c r="AI29" s="3">
        <v>-9.8924636999999996E-3</v>
      </c>
      <c r="AJ29" s="3"/>
      <c r="AK29" s="3"/>
      <c r="AL29" s="3"/>
    </row>
    <row r="30" spans="1:38" x14ac:dyDescent="0.3">
      <c r="A30" s="2">
        <v>44944</v>
      </c>
      <c r="B30" s="3">
        <v>7.5704812999999996E-2</v>
      </c>
      <c r="C30" s="3">
        <v>8.5039379999999998E-2</v>
      </c>
      <c r="D30" s="3">
        <v>-6.148517E-3</v>
      </c>
      <c r="E30" s="3">
        <v>0.12558329000000001</v>
      </c>
      <c r="F30" s="3">
        <v>9.792089000000001E-2</v>
      </c>
      <c r="G30" s="3">
        <v>0.12307131</v>
      </c>
      <c r="H30" s="3">
        <v>4.4523596999999998E-2</v>
      </c>
      <c r="I30" s="3">
        <v>6.1109780000000002E-2</v>
      </c>
      <c r="J30" s="3">
        <v>0.12867497999999999</v>
      </c>
      <c r="K30" s="3">
        <v>8.8971729999999999E-2</v>
      </c>
      <c r="L30" s="3">
        <v>0.1205647</v>
      </c>
      <c r="M30" s="3">
        <v>0.11705769000000001</v>
      </c>
      <c r="N30" s="3">
        <v>9.8692180000000004E-2</v>
      </c>
      <c r="O30" s="3">
        <v>6.1610940000000006E-3</v>
      </c>
      <c r="P30" s="3">
        <v>0.11026621</v>
      </c>
      <c r="Q30" s="3">
        <v>-3.9382755999999998E-2</v>
      </c>
      <c r="R30" s="3">
        <v>4.1031240000000004E-2</v>
      </c>
      <c r="S30" s="3">
        <v>2.8261542000000001E-2</v>
      </c>
      <c r="T30" s="3">
        <v>-1.8252908999999998E-2</v>
      </c>
      <c r="U30" s="3">
        <v>2.5529742000000001E-2</v>
      </c>
      <c r="V30" s="3">
        <v>4.1485906000000003E-2</v>
      </c>
      <c r="W30" s="3">
        <v>5.0461530000000004E-2</v>
      </c>
      <c r="X30" s="3">
        <v>7.4290990000000001E-2</v>
      </c>
      <c r="Y30" s="3">
        <v>6.600868700000001E-2</v>
      </c>
      <c r="Z30" s="3">
        <v>0.12601625</v>
      </c>
      <c r="AA30" s="3">
        <v>4.9129250000000006E-2</v>
      </c>
      <c r="AB30" s="3">
        <v>7.7990530000000002E-2</v>
      </c>
      <c r="AC30" s="3">
        <v>7.2344660000000005E-2</v>
      </c>
      <c r="AD30" s="3">
        <v>1.5698074999999999E-2</v>
      </c>
      <c r="AE30" s="3">
        <v>2.1447061999999999E-2</v>
      </c>
      <c r="AF30" s="3">
        <v>0.10877513999999999</v>
      </c>
      <c r="AG30" s="3">
        <v>0.10259807999999999</v>
      </c>
      <c r="AH30" s="3">
        <v>8.4818599999999994E-2</v>
      </c>
      <c r="AI30" s="3">
        <v>0.10747838</v>
      </c>
      <c r="AJ30" s="3"/>
      <c r="AK30" s="3"/>
      <c r="AL30" s="3"/>
    </row>
    <row r="31" spans="1:38" x14ac:dyDescent="0.3">
      <c r="A31" s="2">
        <v>44974</v>
      </c>
      <c r="B31" s="3">
        <v>-3.7102401E-2</v>
      </c>
      <c r="C31" s="3">
        <v>6.2227845000000004E-2</v>
      </c>
      <c r="D31" s="3">
        <v>2.4304032000000003E-2</v>
      </c>
      <c r="E31" s="3">
        <v>-4.3523310000000003E-2</v>
      </c>
      <c r="F31" s="3">
        <v>-2.7489363999999999E-2</v>
      </c>
      <c r="G31" s="3">
        <v>-5.4313064000000001E-2</v>
      </c>
      <c r="H31" s="3">
        <v>-3.8789449999999996E-2</v>
      </c>
      <c r="I31" s="3">
        <v>2.2575378E-2</v>
      </c>
      <c r="J31" s="3">
        <v>4.4424653000000001E-2</v>
      </c>
      <c r="K31" s="3">
        <v>-7.0124269999999999E-3</v>
      </c>
      <c r="L31" s="3">
        <v>-2.3152887999999996E-2</v>
      </c>
      <c r="M31" s="3">
        <v>-6.5412339999999999E-2</v>
      </c>
      <c r="N31" s="3">
        <v>0.11877394000000001</v>
      </c>
      <c r="O31" s="3">
        <v>-5.0400375999999997E-2</v>
      </c>
      <c r="P31" s="3">
        <v>-4.4140043000000004E-2</v>
      </c>
      <c r="Q31" s="3">
        <v>1.2188434999999999E-2</v>
      </c>
      <c r="R31" s="3">
        <v>-2.003628E-2</v>
      </c>
      <c r="S31" s="3">
        <v>-5.4136633999999996E-2</v>
      </c>
      <c r="T31" s="3">
        <v>-8.6321235E-3</v>
      </c>
      <c r="U31" s="3">
        <v>-6.5302905999999994E-2</v>
      </c>
      <c r="V31" s="3">
        <v>-1.1976004E-2</v>
      </c>
      <c r="W31" s="3">
        <v>-4.1007400000000003E-3</v>
      </c>
      <c r="X31" s="3">
        <v>-7.1249010000000003E-3</v>
      </c>
      <c r="Y31" s="3">
        <v>1.2442112E-2</v>
      </c>
      <c r="Z31" s="3">
        <v>1.6245483999999998E-2</v>
      </c>
      <c r="AA31" s="3">
        <v>-3.6693809999999998E-3</v>
      </c>
      <c r="AB31" s="3">
        <v>-3.3289193999999998E-3</v>
      </c>
      <c r="AC31" s="3">
        <v>6.1330795000000002E-3</v>
      </c>
      <c r="AD31" s="3">
        <v>8.3777190000000001E-2</v>
      </c>
      <c r="AE31" s="3">
        <v>4.028201E-2</v>
      </c>
      <c r="AF31" s="3">
        <v>3.1876922000000002E-2</v>
      </c>
      <c r="AG31" s="3">
        <v>1.5628815000000001E-2</v>
      </c>
      <c r="AH31" s="3">
        <v>1.4164329E-2</v>
      </c>
      <c r="AI31" s="3">
        <v>4.5469999999999997E-2</v>
      </c>
      <c r="AJ31" s="3"/>
      <c r="AK31" s="3"/>
      <c r="AL31" s="3"/>
    </row>
    <row r="32" spans="1:38" x14ac:dyDescent="0.3">
      <c r="A32" s="2">
        <v>45002</v>
      </c>
      <c r="B32" s="3">
        <v>-3.1192660000000001E-2</v>
      </c>
      <c r="C32" s="3">
        <v>-8.7617449999999999E-2</v>
      </c>
      <c r="D32" s="3">
        <v>-5.0905943000000002E-2</v>
      </c>
      <c r="E32" s="3">
        <v>-5.5615783000000002E-2</v>
      </c>
      <c r="F32" s="3">
        <v>-9.3592939999999999E-2</v>
      </c>
      <c r="G32" s="3">
        <v>-3.5810768999999999E-2</v>
      </c>
      <c r="H32" s="3">
        <v>-5.2771569999999997E-2</v>
      </c>
      <c r="I32" s="3">
        <v>-1.8472611999999999E-2</v>
      </c>
      <c r="J32" s="3">
        <v>-6.7475259999999995E-2</v>
      </c>
      <c r="K32" s="3">
        <v>-4.2042970000000006E-2</v>
      </c>
      <c r="L32" s="3">
        <v>-8.0515919999999991E-2</v>
      </c>
      <c r="M32" s="3">
        <v>-8.263116999999999E-2</v>
      </c>
      <c r="N32" s="3">
        <v>-0.10242838000000001</v>
      </c>
      <c r="O32" s="3">
        <v>-4.8115069999999996E-2</v>
      </c>
      <c r="P32" s="3">
        <v>-6.3694295999999997E-2</v>
      </c>
      <c r="Q32" s="3">
        <v>-4.214561E-2</v>
      </c>
      <c r="R32" s="3">
        <v>-5.3279399999999998E-2</v>
      </c>
      <c r="S32" s="3">
        <v>2.8764248000000003E-2</v>
      </c>
      <c r="T32" s="3">
        <v>-8.1714690000000006E-2</v>
      </c>
      <c r="U32" s="3">
        <v>-2.1043777E-2</v>
      </c>
      <c r="V32" s="3">
        <v>-5.0592957000000001E-2</v>
      </c>
      <c r="W32" s="3">
        <v>-4.2352914999999998E-2</v>
      </c>
      <c r="X32" s="3">
        <v>-7.2604536999999997E-2</v>
      </c>
      <c r="Y32" s="3">
        <v>-7.5164375000000005E-2</v>
      </c>
      <c r="Z32" s="3">
        <v>-6.0745954999999997E-2</v>
      </c>
      <c r="AA32" s="3">
        <v>-2.2974431999999999E-2</v>
      </c>
      <c r="AB32" s="3">
        <v>-5.1658869999999996E-2</v>
      </c>
      <c r="AC32" s="3">
        <v>-7.2538909999999998E-2</v>
      </c>
      <c r="AD32" s="3">
        <v>1.3946056E-2</v>
      </c>
      <c r="AE32" s="3">
        <v>-3.8706958E-2</v>
      </c>
      <c r="AF32" s="3">
        <v>-6.3914720000000008E-2</v>
      </c>
      <c r="AG32" s="3">
        <v>-6.4867439999999998E-2</v>
      </c>
      <c r="AH32" s="3">
        <v>-8.6033460000000006E-2</v>
      </c>
      <c r="AI32" s="3">
        <v>-8.8283E-2</v>
      </c>
      <c r="AJ32" s="3"/>
      <c r="AK32" s="3"/>
      <c r="AL32" s="3"/>
    </row>
    <row r="33" spans="1:38" x14ac:dyDescent="0.3">
      <c r="A33" s="2">
        <v>45034</v>
      </c>
      <c r="B33" s="3">
        <v>5.3977250000000004E-2</v>
      </c>
      <c r="C33" s="3">
        <v>0.10969675000000001</v>
      </c>
      <c r="D33" s="3">
        <v>9.0000040000000003E-2</v>
      </c>
      <c r="E33" s="3">
        <v>-1.2619495000000001E-2</v>
      </c>
      <c r="F33" s="3">
        <v>0.18364512999999999</v>
      </c>
      <c r="G33" s="3">
        <v>0.10896979999999999</v>
      </c>
      <c r="H33" s="3">
        <v>3.8857697999999996E-2</v>
      </c>
      <c r="I33" s="3">
        <v>3.0755161999999999E-2</v>
      </c>
      <c r="J33" s="3">
        <v>9.379005E-2</v>
      </c>
      <c r="K33" s="3">
        <v>7.9547405000000002E-2</v>
      </c>
      <c r="L33" s="3">
        <v>9.9696750000000001E-2</v>
      </c>
      <c r="M33" s="3">
        <v>0.10589445</v>
      </c>
      <c r="N33" s="3">
        <v>0.12001395000000001</v>
      </c>
      <c r="O33" s="3">
        <v>4.0646076000000003E-2</v>
      </c>
      <c r="P33" s="3">
        <v>5.6547640000000003E-2</v>
      </c>
      <c r="Q33" s="3">
        <v>2.3428559999999998E-2</v>
      </c>
      <c r="R33" s="3">
        <v>1.9300698999999998E-2</v>
      </c>
      <c r="S33" s="3">
        <v>-3.6804615999999998E-2</v>
      </c>
      <c r="T33" s="3">
        <v>7.8774570000000002E-2</v>
      </c>
      <c r="U33" s="3">
        <v>4.2992233999999997E-2</v>
      </c>
      <c r="V33" s="3">
        <v>0.12628375999999999</v>
      </c>
      <c r="W33" s="3">
        <v>1.2592196E-2</v>
      </c>
      <c r="X33" s="3">
        <v>7.1916223000000001E-2</v>
      </c>
      <c r="Y33" s="3">
        <v>0.10012351999999999</v>
      </c>
      <c r="Z33" s="3">
        <v>0.10438728</v>
      </c>
      <c r="AA33" s="3">
        <v>5.8337810000000004E-2</v>
      </c>
      <c r="AB33" s="3">
        <v>0.11152851</v>
      </c>
      <c r="AC33" s="3">
        <v>0.10778831999999999</v>
      </c>
      <c r="AD33" s="3">
        <v>4.5821667000000003E-2</v>
      </c>
      <c r="AE33" s="3">
        <v>6.2104106000000006E-2</v>
      </c>
      <c r="AF33" s="3">
        <v>0.12062586</v>
      </c>
      <c r="AG33" s="3">
        <v>7.4430345999999994E-2</v>
      </c>
      <c r="AH33" s="3">
        <v>0.12102688</v>
      </c>
      <c r="AI33" s="3">
        <v>0.12815952</v>
      </c>
      <c r="AJ33" s="3"/>
      <c r="AK33" s="3"/>
      <c r="AL33" s="3"/>
    </row>
    <row r="34" spans="1:38" x14ac:dyDescent="0.3">
      <c r="A34" s="2">
        <v>45064</v>
      </c>
      <c r="B34" s="3">
        <v>-7.4273705000000009E-2</v>
      </c>
      <c r="C34" s="3">
        <v>1.3832687999999999E-2</v>
      </c>
      <c r="D34" s="3">
        <v>-2.2101700000000002E-2</v>
      </c>
      <c r="E34" s="3">
        <v>3.7180542999999996E-2</v>
      </c>
      <c r="F34" s="3">
        <v>2.6346683999999999E-2</v>
      </c>
      <c r="G34" s="3">
        <v>-5.0868807000000002E-2</v>
      </c>
      <c r="H34" s="3">
        <v>-2.9292463999999997E-2</v>
      </c>
      <c r="I34" s="3">
        <v>1.1801361999999999E-2</v>
      </c>
      <c r="J34" s="3">
        <v>4.1031720000000001E-2</v>
      </c>
      <c r="K34" s="3">
        <v>-2.8108655999999999E-2</v>
      </c>
      <c r="L34" s="3">
        <v>3.1713247E-2</v>
      </c>
      <c r="M34" s="3">
        <v>-0.10544532999999999</v>
      </c>
      <c r="N34" s="3">
        <v>-8.671522000000001E-3</v>
      </c>
      <c r="O34" s="3">
        <v>2.4787188000000002E-2</v>
      </c>
      <c r="P34" s="3">
        <v>-6.5996050000000001E-2</v>
      </c>
      <c r="Q34" s="3">
        <v>7.9285263999999994E-2</v>
      </c>
      <c r="R34" s="3">
        <v>-4.2136964999999998E-2</v>
      </c>
      <c r="S34" s="3">
        <v>-0.12381512</v>
      </c>
      <c r="T34" s="3">
        <v>-1.1494279000000001E-2</v>
      </c>
      <c r="U34" s="3">
        <v>2.2258878000000003E-2</v>
      </c>
      <c r="V34" s="3">
        <v>2.2917627999999999E-2</v>
      </c>
      <c r="W34" s="3">
        <v>2.0725845999999999E-2</v>
      </c>
      <c r="X34" s="3">
        <v>-3.0997872000000003E-2</v>
      </c>
      <c r="Y34" s="3">
        <v>-2.4719000000000001E-2</v>
      </c>
      <c r="Z34" s="3">
        <v>-4.1096209999999999E-3</v>
      </c>
      <c r="AA34" s="3">
        <v>3.2225250999999996E-2</v>
      </c>
      <c r="AB34" s="3">
        <v>1.1195539999999999E-2</v>
      </c>
      <c r="AC34" s="3">
        <v>-1.8095553E-2</v>
      </c>
      <c r="AD34" s="3">
        <v>5.7736992999999993E-2</v>
      </c>
      <c r="AE34" s="3">
        <v>1.2119531999999999E-2</v>
      </c>
      <c r="AF34" s="3">
        <v>-1.6247748999999999E-2</v>
      </c>
      <c r="AG34" s="3">
        <v>6.8331957E-3</v>
      </c>
      <c r="AH34" s="3">
        <v>-2.0992397999999999E-2</v>
      </c>
      <c r="AI34" s="3">
        <v>-2.461344E-2</v>
      </c>
      <c r="AJ34" s="3"/>
      <c r="AK34" s="3"/>
      <c r="AL34" s="3"/>
    </row>
    <row r="35" spans="1:38" x14ac:dyDescent="0.3">
      <c r="A35" s="2">
        <v>45093</v>
      </c>
      <c r="B35" s="3">
        <v>-1.219368E-2</v>
      </c>
      <c r="C35" s="3">
        <v>1.5296936000000001E-2</v>
      </c>
      <c r="D35" s="3">
        <v>1.0286808000000001E-2</v>
      </c>
      <c r="E35" s="3">
        <v>-2.9481769000000001E-2</v>
      </c>
      <c r="F35" s="3">
        <v>0.10268105</v>
      </c>
      <c r="G35" s="3">
        <v>7.155454E-2</v>
      </c>
      <c r="H35" s="3">
        <v>-3.8155675E-2</v>
      </c>
      <c r="I35" s="3">
        <v>6.6241263999999994E-2</v>
      </c>
      <c r="J35" s="3">
        <v>3.8842796999999998E-2</v>
      </c>
      <c r="K35" s="3">
        <v>8.6274510000000013E-2</v>
      </c>
      <c r="L35" s="3">
        <v>0.10635757</v>
      </c>
      <c r="M35" s="3">
        <v>0.10867012000000001</v>
      </c>
      <c r="N35" s="3">
        <v>0.15245234999999999</v>
      </c>
      <c r="O35" s="3">
        <v>5.5743455999999997E-2</v>
      </c>
      <c r="P35" s="3">
        <v>3.6065578000000001E-2</v>
      </c>
      <c r="Q35" s="3">
        <v>-2.6325284999999997E-2</v>
      </c>
      <c r="R35" s="3">
        <v>2.1418929999999999E-2</v>
      </c>
      <c r="S35" s="3">
        <v>2.6515840999999998E-2</v>
      </c>
      <c r="T35" s="3">
        <v>2.2999762999999999E-2</v>
      </c>
      <c r="U35" s="3">
        <v>5.8871029999999998E-2</v>
      </c>
      <c r="V35" s="3">
        <v>2.1868824999999998E-2</v>
      </c>
      <c r="W35" s="3">
        <v>-2.2402942000000002E-2</v>
      </c>
      <c r="X35" s="3">
        <v>4.1672944999999996E-2</v>
      </c>
      <c r="Y35" s="3">
        <v>1.0422826000000001E-2</v>
      </c>
      <c r="Z35" s="3">
        <v>2.1452427E-2</v>
      </c>
      <c r="AA35" s="3">
        <v>4.4125319999999996E-2</v>
      </c>
      <c r="AB35" s="3">
        <v>-7.4529650000000006E-3</v>
      </c>
      <c r="AC35" s="3">
        <v>1.5421867000000001E-2</v>
      </c>
      <c r="AD35" s="3">
        <v>9.0906380000000009E-2</v>
      </c>
      <c r="AE35" s="3">
        <v>5.2163123999999998E-2</v>
      </c>
      <c r="AF35" s="3">
        <v>1.0220051000000001E-2</v>
      </c>
      <c r="AG35" s="3">
        <v>1.9249677999999999E-2</v>
      </c>
      <c r="AH35" s="3">
        <v>5.5694580000000004E-4</v>
      </c>
      <c r="AI35" s="3">
        <v>4.2104483000000005E-2</v>
      </c>
      <c r="AJ35" s="3"/>
      <c r="AK35" s="3"/>
      <c r="AL35" s="3"/>
    </row>
    <row r="36" spans="1:38" x14ac:dyDescent="0.3">
      <c r="A36" s="2">
        <v>45125</v>
      </c>
      <c r="B36" s="3">
        <v>-2.6911735999999999E-2</v>
      </c>
      <c r="C36" s="3">
        <v>6.6802979999999998E-2</v>
      </c>
      <c r="D36" s="3">
        <v>1.2925506E-2</v>
      </c>
      <c r="E36" s="3">
        <v>4.1861295999999999E-2</v>
      </c>
      <c r="F36" s="3">
        <v>8.6911559999999999E-2</v>
      </c>
      <c r="G36" s="3">
        <v>4.7073720000000006E-2</v>
      </c>
      <c r="H36" s="3">
        <v>2.8009772000000002E-2</v>
      </c>
      <c r="I36" s="3">
        <v>1.0319948000000001E-2</v>
      </c>
      <c r="J36" s="3">
        <v>1.8720627000000001E-3</v>
      </c>
      <c r="K36" s="3">
        <v>1.2936115E-2</v>
      </c>
      <c r="L36" s="3">
        <v>-3.4034848000000003E-3</v>
      </c>
      <c r="M36" s="3">
        <v>1.7278075E-2</v>
      </c>
      <c r="N36" s="3">
        <v>7.2131515000000007E-2</v>
      </c>
      <c r="O36" s="3">
        <v>3.2459973999999996E-2</v>
      </c>
      <c r="P36" s="3">
        <v>-4.638958E-2</v>
      </c>
      <c r="Q36" s="3">
        <v>-4.9696565E-3</v>
      </c>
      <c r="R36" s="3">
        <v>-1.5448332E-2</v>
      </c>
      <c r="S36" s="3">
        <v>1.467073E-2</v>
      </c>
      <c r="T36" s="3">
        <v>4.0521979999999999E-2</v>
      </c>
      <c r="U36" s="3">
        <v>7.3876620000000004E-2</v>
      </c>
      <c r="V36" s="3">
        <v>1.0019183000000001E-2</v>
      </c>
      <c r="W36" s="3">
        <v>2.2308588000000001E-2</v>
      </c>
      <c r="X36" s="3">
        <v>-1.714468E-3</v>
      </c>
      <c r="Y36" s="3">
        <v>2.4474619999999999E-2</v>
      </c>
      <c r="Z36" s="3">
        <v>1.4873743E-2</v>
      </c>
      <c r="AA36" s="3">
        <v>3.3280850000000002E-3</v>
      </c>
      <c r="AB36" s="3">
        <v>2.2810339999999998E-2</v>
      </c>
      <c r="AC36" s="3">
        <v>-5.1562786000000005E-3</v>
      </c>
      <c r="AD36" s="3">
        <v>4.9845933999999995E-2</v>
      </c>
      <c r="AE36" s="3">
        <v>3.3518434E-2</v>
      </c>
      <c r="AF36" s="3">
        <v>2.5594115000000001E-2</v>
      </c>
      <c r="AG36" s="3">
        <v>5.0847410000000003E-2</v>
      </c>
      <c r="AH36" s="3">
        <v>2.6996969999999999E-2</v>
      </c>
      <c r="AI36" s="3">
        <v>5.3117036999999999E-2</v>
      </c>
      <c r="AJ36" s="3"/>
      <c r="AK36" s="3"/>
      <c r="AL36" s="3"/>
    </row>
    <row r="37" spans="1:38" x14ac:dyDescent="0.3">
      <c r="A37" s="2">
        <v>45156</v>
      </c>
      <c r="B37" s="3">
        <v>-3.8448572E-2</v>
      </c>
      <c r="C37" s="3">
        <v>-9.6485559999999998E-2</v>
      </c>
      <c r="D37" s="3">
        <v>-3.0199945000000002E-2</v>
      </c>
      <c r="E37" s="3">
        <v>-7.1949124000000003E-2</v>
      </c>
      <c r="F37" s="3">
        <v>-8.281767000000001E-2</v>
      </c>
      <c r="G37" s="3">
        <v>-5.619681E-2</v>
      </c>
      <c r="H37" s="3">
        <v>4.7802925000000002E-4</v>
      </c>
      <c r="I37" s="3">
        <v>-7.8243136000000005E-2</v>
      </c>
      <c r="J37" s="3">
        <v>-3.6904454000000003E-2</v>
      </c>
      <c r="K37" s="3">
        <v>-9.904956999999999E-2</v>
      </c>
      <c r="L37" s="3">
        <v>-5.1847219999999999E-2</v>
      </c>
      <c r="M37" s="3">
        <v>-0.10167514999999999</v>
      </c>
      <c r="N37" s="3">
        <v>-6.4598202999999993E-2</v>
      </c>
      <c r="O37" s="3">
        <v>-2.6948034999999999E-2</v>
      </c>
      <c r="P37" s="3">
        <v>-4.6445074000000003E-2</v>
      </c>
      <c r="Q37" s="3">
        <v>1.276362E-2</v>
      </c>
      <c r="R37" s="3">
        <v>-1.0538697E-2</v>
      </c>
      <c r="S37" s="3">
        <v>0.17854738000000001</v>
      </c>
      <c r="T37" s="3">
        <v>-6.6006184000000001E-3</v>
      </c>
      <c r="U37" s="3">
        <v>5.6737660000000002E-3</v>
      </c>
      <c r="V37" s="3">
        <v>-4.0859699999999999E-2</v>
      </c>
      <c r="W37" s="3">
        <v>-9.0290309999999999E-2</v>
      </c>
      <c r="X37" s="3">
        <v>-7.8574599999999994E-2</v>
      </c>
      <c r="Y37" s="3">
        <v>-5.1995573000000003E-2</v>
      </c>
      <c r="Z37" s="3">
        <v>-6.4758005000000007E-2</v>
      </c>
      <c r="AA37" s="3">
        <v>-6.3023270000000006E-2</v>
      </c>
      <c r="AB37" s="3">
        <v>-5.1546334999999999E-2</v>
      </c>
      <c r="AC37" s="3">
        <v>-4.0548799999999996E-2</v>
      </c>
      <c r="AD37" s="3">
        <v>-7.157665299999999E-2</v>
      </c>
      <c r="AE37" s="3">
        <v>-3.8948475999999996E-2</v>
      </c>
      <c r="AF37" s="3">
        <v>-5.6786355999999996E-2</v>
      </c>
      <c r="AG37" s="3">
        <v>-9.4564730000000013E-2</v>
      </c>
      <c r="AH37" s="3">
        <v>-0.1130082</v>
      </c>
      <c r="AI37" s="3">
        <v>-6.1310824999999999E-2</v>
      </c>
      <c r="AJ37" s="3"/>
      <c r="AK37" s="3"/>
      <c r="AL37" s="3"/>
    </row>
    <row r="38" spans="1:38" x14ac:dyDescent="0.3">
      <c r="A38" s="2">
        <v>45187</v>
      </c>
      <c r="B38" s="3">
        <v>-7.0151090000000003E-3</v>
      </c>
      <c r="C38" s="3">
        <v>-4.7383309999999998E-2</v>
      </c>
      <c r="D38" s="3">
        <v>-4.3858886000000003E-3</v>
      </c>
      <c r="E38" s="3">
        <v>-2.8191745000000001E-2</v>
      </c>
      <c r="F38" s="3">
        <v>-8.7182159999999995E-2</v>
      </c>
      <c r="G38" s="3">
        <v>2.1506310000000001E-2</v>
      </c>
      <c r="H38" s="3">
        <v>1.2900114000000001E-2</v>
      </c>
      <c r="I38" s="3">
        <v>1.8838763000000001E-2</v>
      </c>
      <c r="J38" s="3">
        <v>-2.7809203000000001E-2</v>
      </c>
      <c r="K38" s="3">
        <v>4.2525170000000001E-2</v>
      </c>
      <c r="L38" s="3">
        <v>5.6319475000000001E-2</v>
      </c>
      <c r="M38" s="3">
        <v>-7.5110200000000002E-3</v>
      </c>
      <c r="N38" s="3">
        <v>-4.5948863E-2</v>
      </c>
      <c r="O38" s="3">
        <v>4.2464732999999998E-2</v>
      </c>
      <c r="P38" s="3">
        <v>1.8928884999999999E-2</v>
      </c>
      <c r="Q38" s="3">
        <v>-3.3972620000000002E-2</v>
      </c>
      <c r="R38" s="3">
        <v>5.5624247000000005E-3</v>
      </c>
      <c r="S38" s="3">
        <v>3.2239676000000002E-2</v>
      </c>
      <c r="T38" s="3">
        <v>1.1960149E-2</v>
      </c>
      <c r="U38" s="3">
        <v>4.4428824999999998E-2</v>
      </c>
      <c r="V38" s="3">
        <v>-3.3735514000000001E-2</v>
      </c>
      <c r="W38" s="3">
        <v>-2.0466565999999999E-2</v>
      </c>
      <c r="X38" s="3">
        <v>3.3084870000000002E-2</v>
      </c>
      <c r="Y38" s="3">
        <v>4.2691945999999995E-2</v>
      </c>
      <c r="Z38" s="3">
        <v>-1.1297405E-2</v>
      </c>
      <c r="AA38" s="3">
        <v>6.4396500000000009E-2</v>
      </c>
      <c r="AB38" s="3">
        <v>2.2182465000000003E-3</v>
      </c>
      <c r="AC38" s="3">
        <v>2.7327656999999998E-2</v>
      </c>
      <c r="AD38" s="3">
        <v>3.6482692000000004E-2</v>
      </c>
      <c r="AE38" s="3">
        <v>1.9963503E-2</v>
      </c>
      <c r="AF38" s="3">
        <v>-7.2894095999999995E-3</v>
      </c>
      <c r="AG38" s="3">
        <v>-4.7096132999999998E-2</v>
      </c>
      <c r="AH38" s="3">
        <v>5.6523084999999997E-3</v>
      </c>
      <c r="AI38" s="3">
        <v>9.0090035999999991E-3</v>
      </c>
      <c r="AJ38" s="3"/>
      <c r="AK38" s="3"/>
      <c r="AL38" s="3"/>
    </row>
    <row r="39" spans="1:38" x14ac:dyDescent="0.3">
      <c r="A39" s="2">
        <v>45217</v>
      </c>
      <c r="B39" s="3">
        <v>-4.3800774000000001E-2</v>
      </c>
      <c r="C39" s="3">
        <v>-7.6466265000000005E-2</v>
      </c>
      <c r="D39" s="3">
        <v>-6.0792979999999996E-2</v>
      </c>
      <c r="E39" s="3">
        <v>1.6991377000000002E-2</v>
      </c>
      <c r="F39" s="3">
        <v>9.8919870000000007E-2</v>
      </c>
      <c r="G39" s="3">
        <v>-8.4740099999999999E-2</v>
      </c>
      <c r="H39" s="3">
        <v>-2.4056612999999998E-2</v>
      </c>
      <c r="I39" s="3">
        <v>-3.5022854999999999E-2</v>
      </c>
      <c r="J39" s="3">
        <v>-9.8287049999999987E-2</v>
      </c>
      <c r="K39" s="3">
        <v>-7.5573086999999997E-2</v>
      </c>
      <c r="L39" s="3">
        <v>-6.6645919999999997E-2</v>
      </c>
      <c r="M39" s="3">
        <v>-8.3507299999999989E-3</v>
      </c>
      <c r="N39" s="3">
        <v>-6.2980889999999998E-2</v>
      </c>
      <c r="O39" s="3">
        <v>-2.1031618000000002E-2</v>
      </c>
      <c r="P39" s="3">
        <v>-4.3044805999999998E-2</v>
      </c>
      <c r="Q39" s="3">
        <v>-4.8780440000000001E-2</v>
      </c>
      <c r="R39" s="3">
        <v>-5.8733760000000003E-2</v>
      </c>
      <c r="S39" s="3">
        <v>-7.1863529999999995E-3</v>
      </c>
      <c r="T39" s="3">
        <v>-6.9599447000000009E-2</v>
      </c>
      <c r="U39" s="3">
        <v>-0.13706958999999999</v>
      </c>
      <c r="V39" s="3">
        <v>-4.0010269999999994E-2</v>
      </c>
      <c r="W39" s="3">
        <v>-3.3250927999999999E-2</v>
      </c>
      <c r="X39" s="3">
        <v>-4.2399645E-2</v>
      </c>
      <c r="Y39" s="3">
        <v>-6.1700286999999993E-2</v>
      </c>
      <c r="Z39" s="3">
        <v>-6.1186850000000001E-2</v>
      </c>
      <c r="AA39" s="3">
        <v>-6.6360474000000003E-2</v>
      </c>
      <c r="AB39" s="3">
        <v>-4.4931354999999999E-2</v>
      </c>
      <c r="AC39" s="3">
        <v>-2.5363505000000001E-2</v>
      </c>
      <c r="AD39" s="3">
        <v>-1.9667625000000001E-2</v>
      </c>
      <c r="AE39" s="3">
        <v>-3.0250490000000001E-2</v>
      </c>
      <c r="AF39" s="3">
        <v>-6.2007008000000002E-2</v>
      </c>
      <c r="AG39" s="3">
        <v>-5.2368699999999997E-2</v>
      </c>
      <c r="AH39" s="3">
        <v>-1.1696875000000001E-2</v>
      </c>
      <c r="AI39" s="3">
        <v>-4.1773024000000006E-2</v>
      </c>
      <c r="AJ39" s="3"/>
      <c r="AK39" s="3"/>
      <c r="AL39" s="3"/>
    </row>
    <row r="40" spans="1:38" x14ac:dyDescent="0.3">
      <c r="A40" s="2">
        <v>45247</v>
      </c>
      <c r="B40" s="3">
        <v>2.0783185999999999E-2</v>
      </c>
      <c r="C40" s="3">
        <v>4.6623826E-2</v>
      </c>
      <c r="D40" s="3">
        <v>1.4540315E-2</v>
      </c>
      <c r="E40" s="3">
        <v>1.6299844000000001E-2</v>
      </c>
      <c r="F40" s="3">
        <v>0.11639939999999999</v>
      </c>
      <c r="G40" s="3">
        <v>5.7472466999999999E-2</v>
      </c>
      <c r="H40" s="3">
        <v>3.1899452000000002E-2</v>
      </c>
      <c r="I40" s="3">
        <v>7.8223705000000004E-2</v>
      </c>
      <c r="J40" s="3">
        <v>0.14514934999999998</v>
      </c>
      <c r="K40" s="3">
        <v>6.4648510000000006E-2</v>
      </c>
      <c r="L40" s="3">
        <v>0.1122551</v>
      </c>
      <c r="M40" s="3">
        <v>6.1578989999999993E-2</v>
      </c>
      <c r="N40" s="3">
        <v>0.12104618</v>
      </c>
      <c r="O40" s="3">
        <v>1.8656611E-2</v>
      </c>
      <c r="P40" s="3">
        <v>2.4384499E-2</v>
      </c>
      <c r="Q40" s="3">
        <v>5.1281929999999996E-2</v>
      </c>
      <c r="R40" s="3">
        <v>-1.5349269E-2</v>
      </c>
      <c r="S40" s="3">
        <v>-2.1158100000000003E-2</v>
      </c>
      <c r="T40" s="3">
        <v>5.9280157000000007E-2</v>
      </c>
      <c r="U40" s="3">
        <v>2.5821567E-2</v>
      </c>
      <c r="V40" s="3">
        <v>5.3889155000000001E-2</v>
      </c>
      <c r="W40" s="3">
        <v>2.9979110000000003E-2</v>
      </c>
      <c r="X40" s="3">
        <v>4.6161055999999999E-2</v>
      </c>
      <c r="Y40" s="3">
        <v>4.454553E-2</v>
      </c>
      <c r="Z40" s="3">
        <v>9.8939900000000011E-2</v>
      </c>
      <c r="AA40" s="3">
        <v>5.7675959999999998E-2</v>
      </c>
      <c r="AB40" s="3">
        <v>3.1749724999999999E-2</v>
      </c>
      <c r="AC40" s="3">
        <v>1.8724202999999998E-2</v>
      </c>
      <c r="AD40" s="3">
        <v>6.2388180000000001E-2</v>
      </c>
      <c r="AE40" s="3">
        <v>4.783714E-2</v>
      </c>
      <c r="AF40" s="3">
        <v>8.1762789999999988E-2</v>
      </c>
      <c r="AG40" s="3">
        <v>0.13552225000000001</v>
      </c>
      <c r="AH40" s="3">
        <v>8.8533639999999997E-2</v>
      </c>
      <c r="AI40" s="3">
        <v>8.3194730000000008E-2</v>
      </c>
      <c r="AJ40" s="3"/>
      <c r="AK40" s="3"/>
      <c r="AL40" s="3"/>
    </row>
    <row r="41" spans="1:38" x14ac:dyDescent="0.3">
      <c r="A41" s="2">
        <v>45278</v>
      </c>
      <c r="B41" s="3">
        <v>-5.3773460000000002E-2</v>
      </c>
      <c r="C41" s="3">
        <v>6.9508432999999994E-2</v>
      </c>
      <c r="D41" s="3">
        <v>9.7087619999999993E-3</v>
      </c>
      <c r="E41" s="3">
        <v>4.0497183999999999E-2</v>
      </c>
      <c r="F41" s="3">
        <v>7.3679330000000001E-2</v>
      </c>
      <c r="G41" s="3">
        <v>0.10789692000000001</v>
      </c>
      <c r="H41" s="3">
        <v>0</v>
      </c>
      <c r="I41" s="3">
        <v>3.366077E-2</v>
      </c>
      <c r="J41" s="3">
        <v>0.10517001000000001</v>
      </c>
      <c r="K41" s="3">
        <v>3.1164646000000001E-2</v>
      </c>
      <c r="L41" s="3">
        <v>5.0761339999999995E-2</v>
      </c>
      <c r="M41" s="3">
        <v>5.9494970000000006E-3</v>
      </c>
      <c r="N41" s="3">
        <v>1.8990754999999998E-2</v>
      </c>
      <c r="O41" s="3">
        <v>7.5702190000000003E-2</v>
      </c>
      <c r="P41" s="3">
        <v>-5.5696783E-2</v>
      </c>
      <c r="Q41" s="3">
        <v>-2.3255824999999997E-2</v>
      </c>
      <c r="R41" s="3">
        <v>-1.5800476000000001E-2</v>
      </c>
      <c r="S41" s="3">
        <v>-2.4459659999999998E-2</v>
      </c>
      <c r="T41" s="3">
        <v>-3.2644868E-2</v>
      </c>
      <c r="U41" s="3">
        <v>-4.9427152000000004E-3</v>
      </c>
      <c r="V41" s="3">
        <v>5.3652406E-2</v>
      </c>
      <c r="W41" s="3">
        <v>7.8181386000000005E-2</v>
      </c>
      <c r="X41" s="3">
        <v>8.0594424999999997E-2</v>
      </c>
      <c r="Y41" s="3">
        <v>4.7287464000000001E-2</v>
      </c>
      <c r="Z41" s="3">
        <v>4.4658780000000002E-2</v>
      </c>
      <c r="AA41" s="3">
        <v>1.1227012000000001E-2</v>
      </c>
      <c r="AB41" s="3">
        <v>5.5031420000000004E-2</v>
      </c>
      <c r="AC41" s="3">
        <v>3.0529736999999998E-2</v>
      </c>
      <c r="AD41" s="3">
        <v>5.6595683000000001E-2</v>
      </c>
      <c r="AE41" s="3">
        <v>5.123639E-2</v>
      </c>
      <c r="AF41" s="3">
        <v>4.5832157000000005E-2</v>
      </c>
      <c r="AG41" s="3">
        <v>5.8305619999999996E-2</v>
      </c>
      <c r="AH41" s="3">
        <v>0.11522174</v>
      </c>
      <c r="AI41" s="3">
        <v>3.5944820000000002E-2</v>
      </c>
      <c r="AJ41" s="3"/>
      <c r="AK41" s="3"/>
      <c r="AL41" s="3"/>
    </row>
    <row r="42" spans="1:38" x14ac:dyDescent="0.3">
      <c r="A42" s="2">
        <v>45309</v>
      </c>
      <c r="B42" s="3">
        <v>-3.7874221999999999E-2</v>
      </c>
      <c r="C42" s="3">
        <v>-8.4994849999999997E-2</v>
      </c>
      <c r="D42" s="3">
        <v>2.423954E-2</v>
      </c>
      <c r="E42" s="3">
        <v>1.326251E-2</v>
      </c>
      <c r="F42" s="3">
        <v>-7.6045749999999995E-2</v>
      </c>
      <c r="G42" s="3">
        <v>-9.1292860000000003E-3</v>
      </c>
      <c r="H42" s="3">
        <v>-2.3448467000000001E-3</v>
      </c>
      <c r="I42" s="3">
        <v>-1.6610145999999999E-2</v>
      </c>
      <c r="J42" s="3">
        <v>-5.3820905999999995E-2</v>
      </c>
      <c r="K42" s="3">
        <v>-6.4325332999999998E-2</v>
      </c>
      <c r="L42" s="3">
        <v>-3.0988215999999999E-2</v>
      </c>
      <c r="M42" s="3">
        <v>-5.5134176999999999E-2</v>
      </c>
      <c r="N42" s="3">
        <v>4.4709800000000001E-2</v>
      </c>
      <c r="O42" s="3">
        <v>1.2898564E-2</v>
      </c>
      <c r="P42" s="3">
        <v>-7.3307570000000002E-2</v>
      </c>
      <c r="Q42" s="3">
        <v>1.8583179000000002E-2</v>
      </c>
      <c r="R42" s="3">
        <v>-1.1109412000000001E-2</v>
      </c>
      <c r="S42" s="3">
        <v>-5.8997870000000001E-3</v>
      </c>
      <c r="T42" s="3">
        <v>3.2872558000000003E-2</v>
      </c>
      <c r="U42" s="3">
        <v>4.3068886000000001E-2</v>
      </c>
      <c r="V42" s="3">
        <v>2.054131E-2</v>
      </c>
      <c r="W42" s="3">
        <v>-8.1361530000000001E-3</v>
      </c>
      <c r="X42" s="3">
        <v>-1.9370316999999998E-2</v>
      </c>
      <c r="Y42" s="3">
        <v>1.5515089000000001E-3</v>
      </c>
      <c r="Z42" s="3">
        <v>-1.7390429999999998E-2</v>
      </c>
      <c r="AA42" s="3">
        <v>5.7200074000000004E-2</v>
      </c>
      <c r="AB42" s="3">
        <v>-1.7032623E-3</v>
      </c>
      <c r="AC42" s="3">
        <v>-1.1924505E-2</v>
      </c>
      <c r="AD42" s="3">
        <v>1.5050173E-2</v>
      </c>
      <c r="AE42" s="3">
        <v>9.5767975000000012E-3</v>
      </c>
      <c r="AF42" s="3">
        <v>-2.2119224000000003E-2</v>
      </c>
      <c r="AG42" s="3">
        <v>-1.3526142000000001E-2</v>
      </c>
      <c r="AH42" s="3">
        <v>-5.3409814999999999E-2</v>
      </c>
      <c r="AI42" s="3">
        <v>3.3067465000000003E-3</v>
      </c>
      <c r="AJ42" s="3"/>
      <c r="AK42" s="3"/>
      <c r="AL42" s="3"/>
    </row>
    <row r="43" spans="1:38" x14ac:dyDescent="0.3">
      <c r="A43" s="2">
        <v>45338</v>
      </c>
      <c r="B43" s="3">
        <v>5.0517680000000002E-2</v>
      </c>
      <c r="C43" s="3">
        <v>1.0268569E-2</v>
      </c>
      <c r="D43" s="3">
        <v>2.4785875999999998E-2</v>
      </c>
      <c r="E43" s="3">
        <v>5.5981636000000001E-2</v>
      </c>
      <c r="F43" s="3">
        <v>8.798075000000001E-2</v>
      </c>
      <c r="G43" s="3">
        <v>6.1447979999999999E-2</v>
      </c>
      <c r="H43" s="3">
        <v>2.2455812000000002E-2</v>
      </c>
      <c r="I43" s="3">
        <v>6.8629740000000009E-2</v>
      </c>
      <c r="J43" s="3">
        <v>5.2549359999999996E-2</v>
      </c>
      <c r="K43" s="3">
        <v>9.670258000000001E-2</v>
      </c>
      <c r="L43" s="3">
        <v>6.0771704000000008E-3</v>
      </c>
      <c r="M43" s="3">
        <v>2.086091E-2</v>
      </c>
      <c r="N43" s="3">
        <v>3.8481474000000002E-2</v>
      </c>
      <c r="O43" s="3">
        <v>4.319477E-2</v>
      </c>
      <c r="P43" s="3">
        <v>5.0365567E-2</v>
      </c>
      <c r="Q43" s="3">
        <v>1.2542010000000001E-3</v>
      </c>
      <c r="R43" s="3">
        <v>6.0524940000000003E-3</v>
      </c>
      <c r="S43" s="3">
        <v>0.13900411999999998</v>
      </c>
      <c r="T43" s="3">
        <v>2.0134449E-3</v>
      </c>
      <c r="U43" s="3">
        <v>2.0534753999999999E-2</v>
      </c>
      <c r="V43" s="3">
        <v>5.7678580000000007E-2</v>
      </c>
      <c r="W43" s="3">
        <v>-1.7230213000000001E-2</v>
      </c>
      <c r="X43" s="3">
        <v>2.9054641999999999E-2</v>
      </c>
      <c r="Y43" s="3">
        <v>2.8315187000000002E-2</v>
      </c>
      <c r="Z43" s="3">
        <v>2.7149320000000001E-2</v>
      </c>
      <c r="AA43" s="3">
        <v>2.8905987999999997E-2</v>
      </c>
      <c r="AB43" s="3">
        <v>-4.6918391999999998E-3</v>
      </c>
      <c r="AC43" s="3">
        <v>2.2848130000000001E-2</v>
      </c>
      <c r="AD43" s="3">
        <v>4.2567609999999999E-2</v>
      </c>
      <c r="AE43" s="3">
        <v>4.8311710000000001E-2</v>
      </c>
      <c r="AF43" s="3">
        <v>3.1126379999999999E-2</v>
      </c>
      <c r="AG43" s="3">
        <v>8.5668330000000015E-2</v>
      </c>
      <c r="AH43" s="3">
        <v>5.126095E-2</v>
      </c>
      <c r="AI43" s="3">
        <v>2.9631853E-2</v>
      </c>
      <c r="AJ43" s="3"/>
      <c r="AK43" s="3"/>
      <c r="AL43" s="3"/>
    </row>
    <row r="44" spans="1:38" x14ac:dyDescent="0.3">
      <c r="A44" s="2">
        <v>45369</v>
      </c>
      <c r="B44" s="3">
        <v>5.7942390000000003E-2</v>
      </c>
      <c r="C44" s="3">
        <v>5.1211833999999998E-2</v>
      </c>
      <c r="D44" s="3">
        <v>-2.1987557E-3</v>
      </c>
      <c r="E44" s="3">
        <v>1.8155574999999999E-3</v>
      </c>
      <c r="F44" s="3">
        <v>1.1047244000000001E-2</v>
      </c>
      <c r="G44" s="3">
        <v>0.11069274</v>
      </c>
      <c r="H44" s="3">
        <v>3.1308413E-2</v>
      </c>
      <c r="I44" s="3">
        <v>4.9685360000000005E-2</v>
      </c>
      <c r="J44" s="3">
        <v>-5.2006839999999997E-3</v>
      </c>
      <c r="K44" s="3">
        <v>2.4458647E-2</v>
      </c>
      <c r="L44" s="3">
        <v>-3.382665E-2</v>
      </c>
      <c r="M44" s="3">
        <v>-2.897048E-2</v>
      </c>
      <c r="N44" s="3">
        <v>5.0075053999999999E-3</v>
      </c>
      <c r="O44" s="3">
        <v>-9.765625E-3</v>
      </c>
      <c r="P44" s="3">
        <v>3.8927554999999996E-2</v>
      </c>
      <c r="Q44" s="3">
        <v>3.0634283999999998E-2</v>
      </c>
      <c r="R44" s="3">
        <v>-2.3812056000000002E-4</v>
      </c>
      <c r="S44" s="3">
        <v>-0.10226387000000001</v>
      </c>
      <c r="T44" s="3">
        <v>-8.7072850000000004E-3</v>
      </c>
      <c r="U44" s="3">
        <v>1.2908101E-2</v>
      </c>
      <c r="V44" s="3">
        <v>4.4882298000000001E-3</v>
      </c>
      <c r="W44" s="3">
        <v>-1.4245033000000001E-2</v>
      </c>
      <c r="X44" s="3">
        <v>1.4749289E-2</v>
      </c>
      <c r="Y44" s="3">
        <v>2.8353332999999998E-2</v>
      </c>
      <c r="Z44" s="3">
        <v>5.0152419999999996E-2</v>
      </c>
      <c r="AA44" s="3">
        <v>4.4654845999999998E-2</v>
      </c>
      <c r="AB44" s="3">
        <v>2.1855593E-2</v>
      </c>
      <c r="AC44" s="3">
        <v>1.9889832E-2</v>
      </c>
      <c r="AD44" s="3">
        <v>1.7380356999999999E-2</v>
      </c>
      <c r="AE44" s="3">
        <v>2.9938102000000001E-2</v>
      </c>
      <c r="AF44" s="3">
        <v>5.525708E-2</v>
      </c>
      <c r="AG44" s="3">
        <v>1.650095E-2</v>
      </c>
      <c r="AH44" s="3">
        <v>4.6936153999999994E-2</v>
      </c>
      <c r="AI44" s="3">
        <v>7.8488230000000006E-2</v>
      </c>
      <c r="AJ44" s="3"/>
      <c r="AK44" s="3"/>
      <c r="AL44" s="3"/>
    </row>
    <row r="45" spans="1:38" x14ac:dyDescent="0.3">
      <c r="A45" s="2">
        <v>45400</v>
      </c>
      <c r="B45" s="3">
        <v>-1.8256306999999999E-2</v>
      </c>
      <c r="C45" s="3">
        <v>-2.3056865000000003E-2</v>
      </c>
      <c r="D45" s="3">
        <v>-7.9330150000000002E-2</v>
      </c>
      <c r="E45" s="3">
        <v>-9.1337440000000006E-2</v>
      </c>
      <c r="F45" s="3">
        <v>1.3111949000000001E-2</v>
      </c>
      <c r="G45" s="3">
        <v>2.4139761999999999E-2</v>
      </c>
      <c r="H45" s="3">
        <v>-1.9483447000000001E-2</v>
      </c>
      <c r="I45" s="3">
        <v>-3.4931838999999999E-2</v>
      </c>
      <c r="J45" s="3">
        <v>-3.0321120999999999E-2</v>
      </c>
      <c r="K45" s="3">
        <v>-6.0219050000000003E-2</v>
      </c>
      <c r="L45" s="3">
        <v>-5.8768330000000008E-2</v>
      </c>
      <c r="M45" s="3">
        <v>1.9179463000000001E-2</v>
      </c>
      <c r="N45" s="3">
        <v>-4.1106043000000002E-2</v>
      </c>
      <c r="O45" s="3">
        <v>7.297754E-3</v>
      </c>
      <c r="P45" s="3">
        <v>-1.8858492000000001E-2</v>
      </c>
      <c r="Q45" s="3">
        <v>-4.3646455000000001E-2</v>
      </c>
      <c r="R45" s="3">
        <v>-1.7980515999999998E-2</v>
      </c>
      <c r="S45" s="3">
        <v>9.2753650000000007E-2</v>
      </c>
      <c r="T45" s="3">
        <v>-1.4864862000000001E-2</v>
      </c>
      <c r="U45" s="3">
        <v>-8.9955029999999991E-2</v>
      </c>
      <c r="V45" s="3">
        <v>-2.9713987999999997E-2</v>
      </c>
      <c r="W45" s="3">
        <v>-2.1787464999999999E-2</v>
      </c>
      <c r="X45" s="3">
        <v>-3.2392085000000001E-2</v>
      </c>
      <c r="Y45" s="3">
        <v>-2.3064733E-2</v>
      </c>
      <c r="Z45" s="3">
        <v>-3.0655025999999998E-2</v>
      </c>
      <c r="AA45" s="3">
        <v>-5.3220153000000006E-2</v>
      </c>
      <c r="AB45" s="3">
        <v>-5.2631560000000001E-2</v>
      </c>
      <c r="AC45" s="3">
        <v>0</v>
      </c>
      <c r="AD45" s="3">
        <v>-3.2161474000000002E-2</v>
      </c>
      <c r="AE45" s="3">
        <v>-2.6010990000000001E-2</v>
      </c>
      <c r="AF45" s="3">
        <v>-3.490907E-2</v>
      </c>
      <c r="AG45" s="3">
        <v>-1.7481804E-2</v>
      </c>
      <c r="AH45" s="3">
        <v>-4.3835639999999995E-2</v>
      </c>
      <c r="AI45" s="3">
        <v>-2.6954174000000001E-2</v>
      </c>
      <c r="AJ45" s="3"/>
      <c r="AK45" s="3"/>
      <c r="AL45" s="3"/>
    </row>
    <row r="46" spans="1:38" x14ac:dyDescent="0.3">
      <c r="A46" s="2">
        <v>45429</v>
      </c>
      <c r="B46" s="3">
        <v>4.2125225000000002E-2</v>
      </c>
      <c r="C46" s="3">
        <v>0.11267603</v>
      </c>
      <c r="D46" s="3">
        <v>1.9626616999999999E-2</v>
      </c>
      <c r="E46" s="3">
        <v>3.3905029999999996E-2</v>
      </c>
      <c r="F46" s="3">
        <v>0.11604834</v>
      </c>
      <c r="G46" s="3">
        <v>0.10581742999999999</v>
      </c>
      <c r="H46" s="3">
        <v>7.5785637000000003E-2</v>
      </c>
      <c r="I46" s="3">
        <v>9.1882710000000006E-2</v>
      </c>
      <c r="J46" s="3">
        <v>6.2230470000000003E-2</v>
      </c>
      <c r="K46" s="3">
        <v>5.9223293999999996E-2</v>
      </c>
      <c r="L46" s="3">
        <v>5.4466963E-2</v>
      </c>
      <c r="M46" s="3">
        <v>0.14715111</v>
      </c>
      <c r="N46" s="3">
        <v>0.11483502</v>
      </c>
      <c r="O46" s="3">
        <v>3.7203908000000001E-2</v>
      </c>
      <c r="P46" s="3">
        <v>0.19979762999999998</v>
      </c>
      <c r="Q46" s="3">
        <v>1.1554003E-2</v>
      </c>
      <c r="R46" s="3">
        <v>1.5914558999999998E-2</v>
      </c>
      <c r="S46" s="3">
        <v>0.14456236</v>
      </c>
      <c r="T46" s="3">
        <v>-1.3717413000000001E-2</v>
      </c>
      <c r="U46" s="3">
        <v>6.6721559999999999E-2</v>
      </c>
      <c r="V46" s="3">
        <v>-2.0262540000000002E-2</v>
      </c>
      <c r="W46" s="3">
        <v>4.2954564000000001E-2</v>
      </c>
      <c r="X46" s="3">
        <v>8.3261850000000012E-2</v>
      </c>
      <c r="Y46" s="3">
        <v>4.721844E-2</v>
      </c>
      <c r="Z46" s="3">
        <v>7.9227566999999999E-2</v>
      </c>
      <c r="AA46" s="3">
        <v>2.7507899999999998E-2</v>
      </c>
      <c r="AB46" s="3">
        <v>8.3886740000000001E-2</v>
      </c>
      <c r="AC46" s="3">
        <v>0.10231018</v>
      </c>
      <c r="AD46" s="3">
        <v>6.6956399999999999E-2</v>
      </c>
      <c r="AE46" s="3">
        <v>5.9917569999999996E-2</v>
      </c>
      <c r="AF46" s="3">
        <v>6.1291100000000001E-2</v>
      </c>
      <c r="AG46" s="3">
        <v>9.5530620000000011E-2</v>
      </c>
      <c r="AH46" s="3">
        <v>7.0851803000000005E-2</v>
      </c>
      <c r="AI46" s="3">
        <v>8.9750770000000007E-2</v>
      </c>
      <c r="AJ46" s="3"/>
      <c r="AK46" s="3"/>
      <c r="AL46" s="3"/>
    </row>
    <row r="47" spans="1:38" x14ac:dyDescent="0.3">
      <c r="A47" s="2">
        <v>45461</v>
      </c>
      <c r="B47" s="3">
        <v>-4.1587353000000001E-2</v>
      </c>
      <c r="C47" s="3">
        <v>-7.3751689999999995E-2</v>
      </c>
      <c r="D47" s="3">
        <v>-0.10674894</v>
      </c>
      <c r="E47" s="3">
        <v>-6.0474930000000003E-2</v>
      </c>
      <c r="F47" s="3">
        <v>-7.3772009999999999E-2</v>
      </c>
      <c r="G47" s="3">
        <v>-6.3125667999999996E-2</v>
      </c>
      <c r="H47" s="3">
        <v>-3.1858087000000003E-3</v>
      </c>
      <c r="I47" s="3">
        <v>6.7869782000000003E-2</v>
      </c>
      <c r="J47" s="3">
        <v>-0.16956210999999999</v>
      </c>
      <c r="K47" s="3">
        <v>2.5969743999999999E-3</v>
      </c>
      <c r="L47" s="3">
        <v>-0.11973470999999999</v>
      </c>
      <c r="M47" s="3">
        <v>2.1253346999999999E-2</v>
      </c>
      <c r="N47" s="3">
        <v>-6.2689304000000001E-2</v>
      </c>
      <c r="O47" s="3">
        <v>4.7951580000000001E-2</v>
      </c>
      <c r="P47" s="3">
        <v>-7.8382014999999999E-2</v>
      </c>
      <c r="Q47" s="3">
        <v>-8.016825E-3</v>
      </c>
      <c r="R47" s="3">
        <v>-6.1670119999999995E-2</v>
      </c>
      <c r="S47" s="3">
        <v>-1.9765377000000001E-2</v>
      </c>
      <c r="T47" s="3">
        <v>-2.4957000999999999E-2</v>
      </c>
      <c r="U47" s="3">
        <v>-1.8532812999999999E-2</v>
      </c>
      <c r="V47" s="3">
        <v>-1.6020059999999999E-2</v>
      </c>
      <c r="W47" s="3">
        <v>1.0297537000000001E-2</v>
      </c>
      <c r="X47" s="3">
        <v>-1.3231217999999999E-2</v>
      </c>
      <c r="Y47" s="3">
        <v>-4.4680413999999995E-2</v>
      </c>
      <c r="Z47" s="3">
        <v>-4.2654753000000004E-2</v>
      </c>
      <c r="AA47" s="3">
        <v>-2.2869348999999997E-2</v>
      </c>
      <c r="AB47" s="3">
        <v>2.7648926000000001E-2</v>
      </c>
      <c r="AC47" s="3">
        <v>-2.7038812999999998E-2</v>
      </c>
      <c r="AD47" s="3">
        <v>7.4043750000000005E-2</v>
      </c>
      <c r="AE47" s="3">
        <v>3.5961747000000002E-2</v>
      </c>
      <c r="AF47" s="3">
        <v>-6.4440010000000006E-2</v>
      </c>
      <c r="AG47" s="3">
        <v>3.8510559999999998E-3</v>
      </c>
      <c r="AH47" s="3">
        <v>3.7549734000000001E-3</v>
      </c>
      <c r="AI47" s="3">
        <v>-6.0414733999999998E-2</v>
      </c>
      <c r="AJ47" s="3"/>
      <c r="AK47" s="3"/>
      <c r="AL47" s="3"/>
    </row>
    <row r="48" spans="1:38" x14ac:dyDescent="0.3">
      <c r="A48" s="2">
        <v>45491</v>
      </c>
      <c r="B48" s="3">
        <v>-1.7709612999999999E-2</v>
      </c>
      <c r="C48" s="3">
        <v>1.5157460999999999E-3</v>
      </c>
      <c r="D48" s="3">
        <v>0.10282922</v>
      </c>
      <c r="E48" s="3">
        <v>4.7519802999999999E-2</v>
      </c>
      <c r="F48" s="3">
        <v>4.2091846000000002E-2</v>
      </c>
      <c r="G48" s="3">
        <v>8.3074570000000007E-3</v>
      </c>
      <c r="H48" s="3">
        <v>1.9702314999999998E-2</v>
      </c>
      <c r="I48" s="3">
        <v>-8.6333156000000001E-3</v>
      </c>
      <c r="J48" s="3">
        <v>2.7293563E-2</v>
      </c>
      <c r="K48" s="3">
        <v>5.1805973000000009E-3</v>
      </c>
      <c r="L48" s="3">
        <v>3.7693976999999997E-2</v>
      </c>
      <c r="M48" s="3">
        <v>-1.7675102000000002E-2</v>
      </c>
      <c r="N48" s="3">
        <v>4.3980240000000004E-2</v>
      </c>
      <c r="O48" s="3">
        <v>2.9544233999999999E-2</v>
      </c>
      <c r="P48" s="3">
        <v>-3.1242847000000001E-2</v>
      </c>
      <c r="Q48" s="3">
        <v>2.8933048000000003E-2</v>
      </c>
      <c r="R48" s="3">
        <v>2.1080494000000002E-2</v>
      </c>
      <c r="S48" s="3">
        <v>3.8774610000000001E-2</v>
      </c>
      <c r="T48" s="3">
        <v>5.2631617000000006E-2</v>
      </c>
      <c r="U48" s="3">
        <v>-4.3273029999999997E-2</v>
      </c>
      <c r="V48" s="3">
        <v>2.303028E-2</v>
      </c>
      <c r="W48" s="3">
        <v>9.1284512999999998E-3</v>
      </c>
      <c r="X48" s="3">
        <v>2.7834654E-2</v>
      </c>
      <c r="Y48" s="3">
        <v>5.2847742999999996E-2</v>
      </c>
      <c r="Z48" s="3">
        <v>2.9382586000000002E-2</v>
      </c>
      <c r="AA48" s="3">
        <v>5.6105613999999998E-2</v>
      </c>
      <c r="AB48" s="3">
        <v>6.6950320000000001E-3</v>
      </c>
      <c r="AC48" s="3">
        <v>1.5687346000000001E-2</v>
      </c>
      <c r="AD48" s="3">
        <v>-1.0201037E-2</v>
      </c>
      <c r="AE48" s="3">
        <v>1.0857700999999999E-2</v>
      </c>
      <c r="AF48" s="3">
        <v>6.4716340000000004E-3</v>
      </c>
      <c r="AG48" s="3">
        <v>-2.2984028E-2</v>
      </c>
      <c r="AH48" s="3">
        <v>6.4023733000000008E-3</v>
      </c>
      <c r="AI48" s="3">
        <v>4.4635414999999998E-2</v>
      </c>
      <c r="AJ48" s="3"/>
      <c r="AK48" s="3"/>
      <c r="AL48" s="3"/>
    </row>
    <row r="49" spans="1:38" x14ac:dyDescent="0.3">
      <c r="A49" s="2">
        <v>45520</v>
      </c>
      <c r="B49" s="3">
        <v>-2.6587427E-2</v>
      </c>
      <c r="C49" s="3">
        <v>-1.2107432E-2</v>
      </c>
      <c r="D49" s="3">
        <v>5.1307320000000003E-2</v>
      </c>
      <c r="E49" s="3">
        <v>6.8842053E-2</v>
      </c>
      <c r="F49" s="3">
        <v>6.5279007000000003E-3</v>
      </c>
      <c r="G49" s="3">
        <v>-1.2543023E-2</v>
      </c>
      <c r="H49" s="3">
        <v>4.7659874000000005E-2</v>
      </c>
      <c r="I49" s="3">
        <v>-3.3351779999999998E-3</v>
      </c>
      <c r="J49" s="3">
        <v>-1.7997920000000001E-2</v>
      </c>
      <c r="K49" s="3">
        <v>-6.5181255000000002E-3</v>
      </c>
      <c r="L49" s="3">
        <v>7.6923012999999998E-2</v>
      </c>
      <c r="M49" s="3">
        <v>8.1891649999999996E-2</v>
      </c>
      <c r="N49" s="3">
        <v>3.8222074999999999E-3</v>
      </c>
      <c r="O49" s="3">
        <v>-1.3648331E-2</v>
      </c>
      <c r="P49" s="3">
        <v>1.0196805E-2</v>
      </c>
      <c r="Q49" s="3">
        <v>3.4563541000000003E-2</v>
      </c>
      <c r="R49" s="3">
        <v>-1.642561E-2</v>
      </c>
      <c r="S49" s="3">
        <v>-0.126728115</v>
      </c>
      <c r="T49" s="3">
        <v>2.1831035999999998E-2</v>
      </c>
      <c r="U49" s="3">
        <v>-8.2236530000000003E-4</v>
      </c>
      <c r="V49" s="3">
        <v>-1.4928937E-2</v>
      </c>
      <c r="W49" s="3">
        <v>3.6398887999999997E-2</v>
      </c>
      <c r="X49" s="3">
        <v>-6.3719749999999993E-3</v>
      </c>
      <c r="Y49" s="3">
        <v>2.1326423000000001E-2</v>
      </c>
      <c r="Z49" s="3">
        <v>7.0557594000000001E-3</v>
      </c>
      <c r="AA49" s="3">
        <v>-1.4630674999999999E-2</v>
      </c>
      <c r="AB49" s="3">
        <v>2.2974610000000003E-2</v>
      </c>
      <c r="AC49" s="3">
        <v>2.4712204999999998E-2</v>
      </c>
      <c r="AD49" s="3">
        <v>-9.3015430000000007E-3</v>
      </c>
      <c r="AE49" s="3">
        <v>2.9855966999999999E-3</v>
      </c>
      <c r="AF49" s="3">
        <v>-2.0576715000000002E-3</v>
      </c>
      <c r="AG49" s="3">
        <v>-6.9776179999999997E-3</v>
      </c>
      <c r="AH49" s="3">
        <v>-1.4925361E-2</v>
      </c>
      <c r="AI49" s="3">
        <v>-1.2473464E-2</v>
      </c>
      <c r="AJ49" s="3"/>
      <c r="AK49" s="3"/>
      <c r="AL49" s="3"/>
    </row>
    <row r="50" spans="1:38" x14ac:dyDescent="0.3">
      <c r="A50" s="2">
        <v>45553</v>
      </c>
      <c r="B50" s="3">
        <v>-4.6233535000000006E-2</v>
      </c>
      <c r="C50" s="3">
        <v>-1.7234802E-2</v>
      </c>
      <c r="D50" s="3">
        <v>6.8043229999999996E-2</v>
      </c>
      <c r="E50" s="3">
        <v>6.4780353999999998E-2</v>
      </c>
      <c r="F50" s="3">
        <v>-2.6347756000000003E-2</v>
      </c>
      <c r="G50" s="3">
        <v>1.8679976000000001E-2</v>
      </c>
      <c r="H50" s="3">
        <v>8.278692E-2</v>
      </c>
      <c r="I50" s="3">
        <v>-3.2905757000000001E-2</v>
      </c>
      <c r="J50" s="3">
        <v>-4.5732259999999997E-2</v>
      </c>
      <c r="K50" s="3">
        <v>-3.4787952999999996E-2</v>
      </c>
      <c r="L50" s="3">
        <v>-6.9444179999999999E-3</v>
      </c>
      <c r="M50" s="3">
        <v>6.8230630000000007E-3</v>
      </c>
      <c r="N50" s="3">
        <v>-4.9976109999999999E-3</v>
      </c>
      <c r="O50" s="3">
        <v>2.2884487999999998E-2</v>
      </c>
      <c r="P50" s="3">
        <v>-3.1220615E-2</v>
      </c>
      <c r="Q50" s="3">
        <v>2.2083759999999997E-2</v>
      </c>
      <c r="R50" s="3">
        <v>0.10189569000000001</v>
      </c>
      <c r="S50" s="3">
        <v>-2.5857627000000001E-2</v>
      </c>
      <c r="T50" s="3">
        <v>3.8594007E-2</v>
      </c>
      <c r="U50" s="3">
        <v>2.6337503999999998E-2</v>
      </c>
      <c r="V50" s="3">
        <v>1.2028217E-3</v>
      </c>
      <c r="W50" s="3">
        <v>2.2028327E-2</v>
      </c>
      <c r="X50" s="3">
        <v>4.8096180000000002E-2</v>
      </c>
      <c r="Y50" s="3">
        <v>3.1067014E-2</v>
      </c>
      <c r="Z50" s="3">
        <v>3.7579655999999996E-2</v>
      </c>
      <c r="AA50" s="3">
        <v>2.8824806000000004E-4</v>
      </c>
      <c r="AB50" s="3">
        <v>7.8802109999999998E-3</v>
      </c>
      <c r="AC50" s="3">
        <v>1.3702393E-2</v>
      </c>
      <c r="AD50" s="3">
        <v>-7.5573920000000004E-3</v>
      </c>
      <c r="AE50" s="3">
        <v>1.279068E-2</v>
      </c>
      <c r="AF50" s="3">
        <v>1.0309338999999999E-2</v>
      </c>
      <c r="AG50" s="3">
        <v>-1.5860260000000001E-2</v>
      </c>
      <c r="AH50" s="3">
        <v>3.2041788000000002E-2</v>
      </c>
      <c r="AI50" s="3">
        <v>2.9561996E-2</v>
      </c>
      <c r="AJ50" s="3"/>
      <c r="AK50" s="3"/>
      <c r="AL50" s="3"/>
    </row>
    <row r="51" spans="1:38" x14ac:dyDescent="0.3">
      <c r="A51" s="2">
        <v>45583</v>
      </c>
      <c r="B51" s="3">
        <v>0.22983706000000001</v>
      </c>
      <c r="C51" s="3">
        <v>2.5331258999999998E-2</v>
      </c>
      <c r="D51" s="3">
        <v>-8.7873936000000003E-3</v>
      </c>
      <c r="E51" s="3">
        <v>8.7412596000000006E-3</v>
      </c>
      <c r="F51" s="3">
        <v>-3.2056630000000003E-2</v>
      </c>
      <c r="G51" s="3">
        <v>8.9241979999999999E-2</v>
      </c>
      <c r="H51" s="3">
        <v>-1.8925071000000002E-2</v>
      </c>
      <c r="I51" s="3">
        <v>8.9196440000000002E-2</v>
      </c>
      <c r="J51" s="3">
        <v>-1.2255311E-2</v>
      </c>
      <c r="K51" s="3">
        <v>-1.8811226E-2</v>
      </c>
      <c r="L51" s="3">
        <v>-6.0939074000000003E-2</v>
      </c>
      <c r="M51" s="3">
        <v>7.0309160000000009E-2</v>
      </c>
      <c r="N51" s="3">
        <v>1.6741753000000001E-3</v>
      </c>
      <c r="O51" s="3">
        <v>-1.9077301000000001E-2</v>
      </c>
      <c r="P51" s="3">
        <v>0.22340689999999999</v>
      </c>
      <c r="Q51" s="3">
        <v>2.4930834999999998E-2</v>
      </c>
      <c r="R51" s="3">
        <v>3.764522E-2</v>
      </c>
      <c r="S51" s="3">
        <v>-0.10157097</v>
      </c>
      <c r="T51" s="3">
        <v>-1.2607813000000001E-2</v>
      </c>
      <c r="U51" s="3">
        <v>-1.7642379E-2</v>
      </c>
      <c r="V51" s="3">
        <v>7.2085859999999999E-4</v>
      </c>
      <c r="W51" s="3">
        <v>6.0999392999999994E-4</v>
      </c>
      <c r="X51" s="3">
        <v>1.5678762999999998E-2</v>
      </c>
      <c r="Y51" s="3">
        <v>3.8281083E-2</v>
      </c>
      <c r="Z51" s="3">
        <v>2.394104E-2</v>
      </c>
      <c r="AA51" s="3">
        <v>1.0664343999999999E-2</v>
      </c>
      <c r="AB51" s="3">
        <v>6.8413020000000005E-3</v>
      </c>
      <c r="AC51" s="3">
        <v>5.4061413000000005E-4</v>
      </c>
      <c r="AD51" s="3">
        <v>5.0320029999999995E-2</v>
      </c>
      <c r="AE51" s="3">
        <v>4.4505954E-2</v>
      </c>
      <c r="AF51" s="3">
        <v>1.2755394000000001E-3</v>
      </c>
      <c r="AG51" s="3">
        <v>-9.5879435999999992E-3</v>
      </c>
      <c r="AH51" s="3">
        <v>-8.4235669999999999E-3</v>
      </c>
      <c r="AI51" s="3">
        <v>2.2970437999999999E-2</v>
      </c>
      <c r="AJ51" s="3"/>
      <c r="AK51" s="3"/>
      <c r="AL51" s="3"/>
    </row>
    <row r="52" spans="1:38" x14ac:dyDescent="0.3">
      <c r="A52" s="2">
        <v>45614</v>
      </c>
      <c r="B52" s="3">
        <v>-7.4754359999999994E-3</v>
      </c>
      <c r="C52" s="3">
        <v>-3.4587621999999998E-2</v>
      </c>
      <c r="D52" s="3">
        <v>-0.11347514</v>
      </c>
      <c r="E52" s="3">
        <v>-0.10675907000000001</v>
      </c>
      <c r="F52" s="3">
        <v>-6.0215053999999997E-2</v>
      </c>
      <c r="G52" s="3">
        <v>-3.5690248000000001E-2</v>
      </c>
      <c r="H52" s="3">
        <v>-5.9799376000000001E-2</v>
      </c>
      <c r="I52" s="3">
        <v>-5.4006394999999999E-2</v>
      </c>
      <c r="J52" s="3">
        <v>-5.6111096999999999E-2</v>
      </c>
      <c r="K52" s="3">
        <v>-6.8954409999999994E-2</v>
      </c>
      <c r="L52" s="3">
        <v>-2.8723478E-2</v>
      </c>
      <c r="M52" s="3">
        <v>-5.7380319999999999E-2</v>
      </c>
      <c r="N52" s="3">
        <v>-6.8767905000000004E-2</v>
      </c>
      <c r="O52" s="3">
        <v>-5.8168354000000005E-2</v>
      </c>
      <c r="P52" s="3">
        <v>-4.8524499999999998E-2</v>
      </c>
      <c r="Q52" s="3">
        <v>-3.243208E-3</v>
      </c>
      <c r="R52" s="3">
        <v>-2.4861991E-2</v>
      </c>
      <c r="S52" s="3">
        <v>5.9993980000000002E-2</v>
      </c>
      <c r="T52" s="3">
        <v>3.8306475E-2</v>
      </c>
      <c r="U52" s="3">
        <v>-6.1632632999999999E-2</v>
      </c>
      <c r="V52" s="3">
        <v>-4.3217539999999997E-3</v>
      </c>
      <c r="W52" s="3">
        <v>-3.7593960000000003E-2</v>
      </c>
      <c r="X52" s="3">
        <v>-2.4096369999999999E-2</v>
      </c>
      <c r="Y52" s="3">
        <v>-2.3794174E-4</v>
      </c>
      <c r="Z52" s="3">
        <v>-5.2757797000000002E-2</v>
      </c>
      <c r="AA52" s="3">
        <v>-3.2083273000000002E-2</v>
      </c>
      <c r="AB52" s="3">
        <v>-7.8819570000000005E-2</v>
      </c>
      <c r="AC52" s="3">
        <v>-5.8362602999999999E-2</v>
      </c>
      <c r="AD52" s="3">
        <v>1.1224151E-2</v>
      </c>
      <c r="AE52" s="3">
        <v>6.0896872999999995E-3</v>
      </c>
      <c r="AF52" s="3">
        <v>-7.2866260000000002E-2</v>
      </c>
      <c r="AG52" s="3">
        <v>-7.4768305000000007E-2</v>
      </c>
      <c r="AH52" s="3">
        <v>-7.0145606999999999E-2</v>
      </c>
      <c r="AI52" s="3">
        <v>-6.4557257000000007E-2</v>
      </c>
      <c r="AJ52" s="3"/>
      <c r="AK52" s="3"/>
      <c r="AL52" s="3"/>
    </row>
    <row r="53" spans="1:38" x14ac:dyDescent="0.3">
      <c r="A53" s="2">
        <v>45644</v>
      </c>
      <c r="B53" s="3">
        <v>-1.6849697E-2</v>
      </c>
      <c r="C53" s="3">
        <v>-1.4454544E-2</v>
      </c>
      <c r="D53" s="3">
        <v>-6.4467850000000007E-2</v>
      </c>
      <c r="E53" s="3">
        <v>-4.570627E-2</v>
      </c>
      <c r="F53" s="3">
        <v>-1.286459E-2</v>
      </c>
      <c r="G53" s="3">
        <v>-3.5070895999999997E-2</v>
      </c>
      <c r="H53" s="3">
        <v>-1.3004422E-2</v>
      </c>
      <c r="I53" s="3">
        <v>-9.1252326999999994E-3</v>
      </c>
      <c r="J53" s="3">
        <v>-1.9166887000000001E-2</v>
      </c>
      <c r="K53" s="3">
        <v>-7.6436099999999993E-2</v>
      </c>
      <c r="L53" s="3">
        <v>-0.14497363999999999</v>
      </c>
      <c r="M53" s="3">
        <v>-4.2173805000000002E-2</v>
      </c>
      <c r="N53" s="3">
        <v>2.0256400000000001E-2</v>
      </c>
      <c r="O53" s="3">
        <v>1.3369560000000001E-2</v>
      </c>
      <c r="P53" s="3">
        <v>-1.6123890999999998E-2</v>
      </c>
      <c r="Q53" s="3">
        <v>-2.3721396999999998E-2</v>
      </c>
      <c r="R53" s="3">
        <v>-3.7053167999999997E-2</v>
      </c>
      <c r="S53" s="3">
        <v>3.0213952000000002E-2</v>
      </c>
      <c r="T53" s="3">
        <v>3.8729906000000001E-2</v>
      </c>
      <c r="U53" s="3">
        <v>1.261425E-2</v>
      </c>
      <c r="V53" s="3">
        <v>-7.7205895999999993E-3</v>
      </c>
      <c r="W53" s="3">
        <v>-4.6963096000000003E-2</v>
      </c>
      <c r="X53" s="3">
        <v>-5.9309900000000006E-2</v>
      </c>
      <c r="Y53" s="3">
        <v>-3.9142549999999998E-2</v>
      </c>
      <c r="Z53" s="3">
        <v>1.4873384999999999E-2</v>
      </c>
      <c r="AA53" s="3">
        <v>-9.7554919999999993E-3</v>
      </c>
      <c r="AB53" s="3">
        <v>-3.1401514999999998E-2</v>
      </c>
      <c r="AC53" s="3">
        <v>-8.5988044999999996E-3</v>
      </c>
      <c r="AD53" s="3">
        <v>3.2898664000000001E-2</v>
      </c>
      <c r="AE53" s="3">
        <v>-3.1794309999999999E-3</v>
      </c>
      <c r="AF53" s="3">
        <v>-1.7159997999999999E-2</v>
      </c>
      <c r="AG53" s="3">
        <v>7.1033239999999994E-3</v>
      </c>
      <c r="AH53" s="3">
        <v>-1.9577146E-2</v>
      </c>
      <c r="AI53" s="3">
        <v>-1.3203739999999999E-2</v>
      </c>
      <c r="AJ53" s="3"/>
      <c r="AK53" s="3"/>
      <c r="AL53" s="3"/>
    </row>
    <row r="54" spans="1:38" x14ac:dyDescent="0.3">
      <c r="A54" s="2">
        <v>45674</v>
      </c>
      <c r="B54" s="3">
        <v>-2.9181479999999999E-2</v>
      </c>
      <c r="C54" s="3">
        <v>3.3266543999999995E-2</v>
      </c>
      <c r="D54" s="3">
        <v>4.2484999999999997E-3</v>
      </c>
      <c r="E54" s="3">
        <v>1.5176415E-2</v>
      </c>
      <c r="F54" s="3">
        <v>6.3583849999999997E-2</v>
      </c>
      <c r="G54" s="3">
        <v>6.4032080000000005E-3</v>
      </c>
      <c r="H54" s="3">
        <v>-7.2003603000000008E-3</v>
      </c>
      <c r="I54" s="3">
        <v>1.1666297999999999E-2</v>
      </c>
      <c r="J54" s="3">
        <v>-2.0227015000000001E-2</v>
      </c>
      <c r="K54" s="3">
        <v>5.2197336999999996E-2</v>
      </c>
      <c r="L54" s="3">
        <v>5.1339269999999999E-2</v>
      </c>
      <c r="M54" s="3">
        <v>-1.5004634999999999E-2</v>
      </c>
      <c r="N54" s="3">
        <v>5.8946370000000005E-2</v>
      </c>
      <c r="O54" s="3">
        <v>-4.4971046000000001E-2</v>
      </c>
      <c r="P54" s="3">
        <v>-3.8801432E-3</v>
      </c>
      <c r="Q54" s="3">
        <v>4.5146941999999997E-3</v>
      </c>
      <c r="R54" s="3">
        <v>-4.1688384999999994E-2</v>
      </c>
      <c r="S54" s="3">
        <v>8.5918903000000001E-3</v>
      </c>
      <c r="T54" s="3">
        <v>5.9263824999999999E-2</v>
      </c>
      <c r="U54" s="3">
        <v>-2.2336779999999997E-2</v>
      </c>
      <c r="V54" s="3">
        <v>3.8742303999999998E-2</v>
      </c>
      <c r="W54" s="3">
        <v>2.0217776E-2</v>
      </c>
      <c r="X54" s="3">
        <v>1.0842323000000001E-2</v>
      </c>
      <c r="Y54" s="3">
        <v>1.7565846E-2</v>
      </c>
      <c r="Z54" s="3">
        <v>3.3676385999999996E-2</v>
      </c>
      <c r="AA54" s="3">
        <v>0</v>
      </c>
      <c r="AB54" s="3">
        <v>2.6327251999999999E-2</v>
      </c>
      <c r="AC54" s="3">
        <v>1.5957475000000002E-2</v>
      </c>
      <c r="AD54" s="3">
        <v>1.1816502E-2</v>
      </c>
      <c r="AE54" s="3">
        <v>2.2663115999999997E-2</v>
      </c>
      <c r="AF54" s="3">
        <v>5.0422549999999997E-2</v>
      </c>
      <c r="AG54" s="3">
        <v>2.8539658000000002E-2</v>
      </c>
      <c r="AH54" s="3">
        <v>4.4728399999999995E-2</v>
      </c>
      <c r="AI54" s="3">
        <v>6.0061692999999999E-2</v>
      </c>
      <c r="AJ54" s="3"/>
      <c r="AK54" s="3"/>
      <c r="AL54" s="3"/>
    </row>
    <row r="55" spans="1:38" x14ac:dyDescent="0.3">
      <c r="A55" s="2">
        <v>45706</v>
      </c>
      <c r="B55" s="3">
        <v>3.0791759999999998E-2</v>
      </c>
      <c r="C55" s="3">
        <v>0.10240496</v>
      </c>
      <c r="D55" s="3">
        <v>-1.8918931E-2</v>
      </c>
      <c r="E55" s="3">
        <v>-1.8181860000000001E-2</v>
      </c>
      <c r="F55" s="3">
        <v>0.21105076</v>
      </c>
      <c r="G55" s="3">
        <v>3.9176583000000001E-2</v>
      </c>
      <c r="H55" s="3">
        <v>2.6877046000000002E-2</v>
      </c>
      <c r="I55" s="3">
        <v>2.1910430000000002E-2</v>
      </c>
      <c r="J55" s="3">
        <v>0.12112914999999999</v>
      </c>
      <c r="K55" s="3">
        <v>4.7601579999999998E-2</v>
      </c>
      <c r="L55" s="3">
        <v>0.12059449999999999</v>
      </c>
      <c r="M55" s="3">
        <v>9.5148799999999992E-2</v>
      </c>
      <c r="N55" s="3">
        <v>7.0318220000000001E-2</v>
      </c>
      <c r="O55" s="3">
        <v>-3.1262159999999997E-2</v>
      </c>
      <c r="P55" s="3">
        <v>0.16836189999999998</v>
      </c>
      <c r="Q55" s="3">
        <v>1.4606714E-2</v>
      </c>
      <c r="R55" s="3">
        <v>-6.2023105999999995E-2</v>
      </c>
      <c r="S55" s="3">
        <v>-2.9403687000000001E-2</v>
      </c>
      <c r="T55" s="3">
        <v>3.0035376999999999E-2</v>
      </c>
      <c r="U55" s="3">
        <v>1.1423588E-2</v>
      </c>
      <c r="V55" s="3">
        <v>5.00834E-3</v>
      </c>
      <c r="W55" s="3">
        <v>-5.9528350000000001E-3</v>
      </c>
      <c r="X55" s="3">
        <v>4.867983E-2</v>
      </c>
      <c r="Y55" s="3">
        <v>4.6609163000000002E-2</v>
      </c>
      <c r="Z55" s="3">
        <v>0.11312222500000001</v>
      </c>
      <c r="AA55" s="3">
        <v>5.9232354000000001E-2</v>
      </c>
      <c r="AB55" s="3">
        <v>8.7767719999999994E-2</v>
      </c>
      <c r="AC55" s="3">
        <v>7.1843980000000002E-2</v>
      </c>
      <c r="AD55" s="3">
        <v>3.3790827000000002E-2</v>
      </c>
      <c r="AE55" s="3">
        <v>2.3277163999999999E-2</v>
      </c>
      <c r="AF55" s="3">
        <v>8.0450535000000004E-2</v>
      </c>
      <c r="AG55" s="3">
        <v>6.5467120000000004E-2</v>
      </c>
      <c r="AH55" s="3">
        <v>0.12869512999999999</v>
      </c>
      <c r="AI55" s="3">
        <v>8.790039999999999E-2</v>
      </c>
      <c r="AJ55" s="3"/>
      <c r="AK55" s="3"/>
      <c r="AL55" s="3"/>
    </row>
    <row r="56" spans="1:38" x14ac:dyDescent="0.3">
      <c r="A56" s="2">
        <v>45734</v>
      </c>
      <c r="B56" s="3">
        <v>3.2005668000000001E-2</v>
      </c>
      <c r="C56" s="3">
        <v>8.726252000000001E-2</v>
      </c>
      <c r="D56" s="3">
        <v>-0.132782345</v>
      </c>
      <c r="E56" s="3">
        <v>5.6378602999999999E-2</v>
      </c>
      <c r="F56" s="3">
        <v>9.0127109999999996E-2</v>
      </c>
      <c r="G56" s="3">
        <v>5.3709389999999996E-2</v>
      </c>
      <c r="H56" s="3">
        <v>-2.8250932999999999E-2</v>
      </c>
      <c r="I56" s="3">
        <v>-5.5858492999999995E-2</v>
      </c>
      <c r="J56" s="3">
        <v>-1.5219867E-2</v>
      </c>
      <c r="K56" s="3">
        <v>-8.1824063999999998E-3</v>
      </c>
      <c r="L56" s="3">
        <v>6.8207980000000003E-3</v>
      </c>
      <c r="M56" s="3">
        <v>2.0543575000000001E-2</v>
      </c>
      <c r="N56" s="3">
        <v>0.11356377999999999</v>
      </c>
      <c r="O56" s="3">
        <v>6.0508249999999993E-3</v>
      </c>
      <c r="P56" s="3">
        <v>8.094084E-2</v>
      </c>
      <c r="Q56" s="3">
        <v>4.9834250000000005E-3</v>
      </c>
      <c r="R56" s="3">
        <v>-6.4661025999999996E-2</v>
      </c>
      <c r="S56" s="3">
        <v>6.9932103000000009E-2</v>
      </c>
      <c r="T56" s="3">
        <v>-3.1446517E-2</v>
      </c>
      <c r="U56" s="3">
        <v>9.6437819999999994E-2</v>
      </c>
      <c r="V56" s="3">
        <v>-3.6782146000000002E-2</v>
      </c>
      <c r="W56" s="3">
        <v>-7.1286199999999994E-2</v>
      </c>
      <c r="X56" s="3">
        <v>-7.8284800000000002E-2</v>
      </c>
      <c r="Y56" s="3">
        <v>-4.5240283000000006E-2</v>
      </c>
      <c r="Z56" s="3">
        <v>6.5311670000000002E-2</v>
      </c>
      <c r="AA56" s="3">
        <v>1.1269569E-2</v>
      </c>
      <c r="AB56" s="3">
        <v>4.1317462999999999E-2</v>
      </c>
      <c r="AC56" s="3">
        <v>2.985084E-2</v>
      </c>
      <c r="AD56" s="3">
        <v>-0.12019574999999999</v>
      </c>
      <c r="AE56" s="3">
        <v>-8.2536039999999991E-2</v>
      </c>
      <c r="AF56" s="3">
        <v>3.7726520999999999E-2</v>
      </c>
      <c r="AG56" s="3">
        <v>2.6448965E-3</v>
      </c>
      <c r="AH56" s="3">
        <v>8.5797310000000002E-3</v>
      </c>
      <c r="AI56" s="3">
        <v>6.8873166999999999E-2</v>
      </c>
      <c r="AJ56" s="3"/>
      <c r="AK56" s="3"/>
      <c r="AL56" s="3"/>
    </row>
    <row r="57" spans="1:38" x14ac:dyDescent="0.3">
      <c r="A57" s="2">
        <v>45764</v>
      </c>
      <c r="B57" s="3">
        <v>-7.5809835999999992E-2</v>
      </c>
      <c r="C57" s="3">
        <v>-3.0744313999999998E-2</v>
      </c>
      <c r="D57" s="3">
        <v>2.4777650000000002E-2</v>
      </c>
      <c r="E57" s="3">
        <v>-1.4339685E-2</v>
      </c>
      <c r="F57" s="3">
        <v>-2.9502510000000003E-2</v>
      </c>
      <c r="G57" s="3">
        <v>-2.4421035999999997E-2</v>
      </c>
      <c r="H57" s="3">
        <v>-2.6507019999999999E-2</v>
      </c>
      <c r="I57" s="3">
        <v>-0.10597609999999999</v>
      </c>
      <c r="J57" s="3">
        <v>4.8082469999999995E-2</v>
      </c>
      <c r="K57" s="3">
        <v>-4.6691235999999997E-2</v>
      </c>
      <c r="L57" s="3">
        <v>-5.0809199999999999E-2</v>
      </c>
      <c r="M57" s="3">
        <v>4.4034720000000003E-3</v>
      </c>
      <c r="N57" s="3">
        <v>-1.6832650000000001E-2</v>
      </c>
      <c r="O57" s="3">
        <v>4.7714470000000002E-2</v>
      </c>
      <c r="P57" s="3">
        <v>-0.15541463999999999</v>
      </c>
      <c r="Q57" s="3">
        <v>-2.3691475E-2</v>
      </c>
      <c r="R57" s="3">
        <v>-2.1442533E-2</v>
      </c>
      <c r="S57" s="3">
        <v>-0.15559672999999999</v>
      </c>
      <c r="T57" s="3">
        <v>-1.062578E-2</v>
      </c>
      <c r="U57" s="3">
        <v>-7.0523024000000004E-2</v>
      </c>
      <c r="V57" s="3">
        <v>-9.8546742999999996E-3</v>
      </c>
      <c r="W57" s="3">
        <v>3.6948679999999998E-2</v>
      </c>
      <c r="X57" s="3">
        <v>7.6824426999999992E-3</v>
      </c>
      <c r="Y57" s="3">
        <v>1.4313817E-2</v>
      </c>
      <c r="Z57" s="3">
        <v>-4.8588157E-2</v>
      </c>
      <c r="AA57" s="3">
        <v>-3.9779960000000003E-2</v>
      </c>
      <c r="AB57" s="3">
        <v>-2.7699768999999999E-2</v>
      </c>
      <c r="AC57" s="3">
        <v>-2.5823413999999999E-2</v>
      </c>
      <c r="AD57" s="3">
        <v>-6.2781152999999992E-2</v>
      </c>
      <c r="AE57" s="3">
        <v>-5.8870373000000004E-2</v>
      </c>
      <c r="AF57" s="3">
        <v>-6.1946925999999999E-2</v>
      </c>
      <c r="AG57" s="3">
        <v>-5.5397749999999996E-2</v>
      </c>
      <c r="AH57" s="3">
        <v>-6.201023E-2</v>
      </c>
      <c r="AI57" s="3">
        <v>-4.075587E-2</v>
      </c>
      <c r="AJ57" s="3"/>
      <c r="AK57" s="3"/>
      <c r="AL57" s="3"/>
    </row>
    <row r="58" spans="1:38" x14ac:dyDescent="0.3">
      <c r="A58" s="2">
        <v>45793</v>
      </c>
      <c r="B58" s="3">
        <v>5.2945614000000002E-2</v>
      </c>
      <c r="C58" s="3">
        <v>8.8814740000000003E-2</v>
      </c>
      <c r="D58" s="3">
        <v>0.14011156</v>
      </c>
      <c r="E58" s="3">
        <v>9.4384189999999993E-2</v>
      </c>
      <c r="F58" s="3">
        <v>7.1756719999999996E-2</v>
      </c>
      <c r="G58" s="3">
        <v>3.1712890000000001E-2</v>
      </c>
      <c r="H58" s="3">
        <v>9.2226619999999995E-2</v>
      </c>
      <c r="I58" s="3">
        <v>0.20343123999999999</v>
      </c>
      <c r="J58" s="3">
        <v>8.3378789999999994E-2</v>
      </c>
      <c r="K58" s="3">
        <v>8.2489380000000001E-2</v>
      </c>
      <c r="L58" s="3">
        <v>0.11022997</v>
      </c>
      <c r="M58" s="3">
        <v>6.9728612999999995E-2</v>
      </c>
      <c r="N58" s="3">
        <v>0.10899877999999999</v>
      </c>
      <c r="O58" s="3">
        <v>4.5924305999999998E-2</v>
      </c>
      <c r="P58" s="3">
        <v>0.10407781999999999</v>
      </c>
      <c r="Q58" s="3">
        <v>6.5462709999999993E-2</v>
      </c>
      <c r="R58" s="3">
        <v>3.8941860000000002E-2</v>
      </c>
      <c r="S58" s="3">
        <v>1.6295791E-2</v>
      </c>
      <c r="T58" s="3">
        <v>0.10262526</v>
      </c>
      <c r="U58" s="3">
        <v>8.6956619999999998E-2</v>
      </c>
      <c r="V58" s="3">
        <v>0</v>
      </c>
      <c r="W58" s="3">
        <v>4.3907999999999996E-2</v>
      </c>
      <c r="X58" s="3">
        <v>7.8780173999999994E-2</v>
      </c>
      <c r="Y58" s="3">
        <v>6.7883253000000005E-2</v>
      </c>
      <c r="Z58" s="3">
        <v>9.2245939999999998E-2</v>
      </c>
      <c r="AA58" s="3">
        <v>6.4933180000000007E-2</v>
      </c>
      <c r="AB58" s="3">
        <v>4.7353149999999997E-2</v>
      </c>
      <c r="AC58" s="3">
        <v>5.2204490000000006E-2</v>
      </c>
      <c r="AD58" s="3">
        <v>0.17430760000000001</v>
      </c>
      <c r="AE58" s="3">
        <v>0.12877798000000001</v>
      </c>
      <c r="AF58" s="3">
        <v>7.7256439999999996E-2</v>
      </c>
      <c r="AG58" s="3">
        <v>0.12116002999999999</v>
      </c>
      <c r="AH58" s="3">
        <v>8.8544129999999999E-2</v>
      </c>
      <c r="AI58" s="3">
        <v>0.11203407999999999</v>
      </c>
      <c r="AJ58" s="3"/>
      <c r="AK58" s="3"/>
      <c r="AL58" s="3"/>
    </row>
    <row r="59" spans="1:38" x14ac:dyDescent="0.3">
      <c r="A59" s="2">
        <v>45826</v>
      </c>
      <c r="B59" s="3">
        <v>-5.9688090000000003E-3</v>
      </c>
      <c r="C59" s="3">
        <v>-4.9502850000000001E-2</v>
      </c>
      <c r="D59" s="3">
        <v>-2.1249652E-3</v>
      </c>
      <c r="E59" s="3">
        <v>-2.4260760000000003E-2</v>
      </c>
      <c r="F59" s="3">
        <v>-1.4765917999999999E-2</v>
      </c>
      <c r="G59" s="3">
        <v>8.3780649999999998E-2</v>
      </c>
      <c r="H59" s="3">
        <v>-3.1333744999999996E-2</v>
      </c>
      <c r="I59" s="3">
        <v>3.7400483999999998E-2</v>
      </c>
      <c r="J59" s="3">
        <v>8.8706017000000012E-3</v>
      </c>
      <c r="K59" s="3">
        <v>0.15444803000000001</v>
      </c>
      <c r="L59" s="3">
        <v>2.1107315999999997E-2</v>
      </c>
      <c r="M59" s="3">
        <v>2.2854923999999999E-2</v>
      </c>
      <c r="N59" s="3">
        <v>3.9619087999999997E-2</v>
      </c>
      <c r="O59" s="3">
        <v>-1.5916526E-2</v>
      </c>
      <c r="P59" s="3">
        <v>6.4408779999999995E-4</v>
      </c>
      <c r="Q59" s="3">
        <v>-3.3449470000000002E-2</v>
      </c>
      <c r="R59" s="3">
        <v>-8.4623340000000005E-2</v>
      </c>
      <c r="S59" s="3">
        <v>-5.7407435999999999E-2</v>
      </c>
      <c r="T59" s="3">
        <v>-4.9424352999999997E-2</v>
      </c>
      <c r="U59" s="3">
        <v>4.78431E-2</v>
      </c>
      <c r="V59" s="3">
        <v>-8.000887000000001E-2</v>
      </c>
      <c r="W59" s="3">
        <v>2.1325350000000001E-3</v>
      </c>
      <c r="X59" s="3">
        <v>3.0774949999999999E-2</v>
      </c>
      <c r="Y59" s="3">
        <v>3.9484859000000004E-2</v>
      </c>
      <c r="Z59" s="3">
        <v>2.3323298E-3</v>
      </c>
      <c r="AA59" s="3">
        <v>1.5869378999999999E-2</v>
      </c>
      <c r="AB59" s="3">
        <v>-2.6943684000000001E-3</v>
      </c>
      <c r="AC59" s="3">
        <v>2.8864979999999998E-2</v>
      </c>
      <c r="AD59" s="3">
        <v>1.4342904E-2</v>
      </c>
      <c r="AE59" s="3">
        <v>5.4527519999999999E-3</v>
      </c>
      <c r="AF59" s="3">
        <v>8.5711479999999989E-3</v>
      </c>
      <c r="AG59" s="3">
        <v>1.4467835E-2</v>
      </c>
      <c r="AH59" s="3">
        <v>-1.4042258E-2</v>
      </c>
      <c r="AI59" s="3">
        <v>8.9339020000000005E-3</v>
      </c>
      <c r="AJ59" s="3"/>
      <c r="AK59" s="3"/>
      <c r="AL59" s="3"/>
    </row>
    <row r="60" spans="1:38" x14ac:dyDescent="0.3">
      <c r="A60" s="2">
        <v>45856</v>
      </c>
      <c r="B60" s="3">
        <v>6.3304780000000005E-2</v>
      </c>
      <c r="C60" s="3">
        <v>-5.9327483000000004E-3</v>
      </c>
      <c r="D60" s="3">
        <v>-1.0072768000000001E-2</v>
      </c>
      <c r="E60" s="3">
        <v>-2.2097408999999998E-2</v>
      </c>
      <c r="F60" s="3">
        <v>0.11920977000000001</v>
      </c>
      <c r="G60" s="3">
        <v>1.9114732999999998E-2</v>
      </c>
      <c r="H60" s="3">
        <v>1.4412879999999999E-2</v>
      </c>
      <c r="I60" s="3">
        <v>5.7290792E-2</v>
      </c>
      <c r="J60" s="3">
        <v>8.3092449999999998E-3</v>
      </c>
      <c r="K60" s="3">
        <v>6.6597820000000002E-2</v>
      </c>
      <c r="L60" s="3">
        <v>-4.3803396000000001E-2</v>
      </c>
      <c r="M60" s="3">
        <v>5.8108090000000001E-2</v>
      </c>
      <c r="N60" s="3">
        <v>0.13830149</v>
      </c>
      <c r="O60" s="3">
        <v>1.3199449E-2</v>
      </c>
      <c r="P60" s="3">
        <v>6.5269830000000001E-2</v>
      </c>
      <c r="Q60" s="3">
        <v>6.1167239999999998E-2</v>
      </c>
      <c r="R60" s="3">
        <v>0.10232234</v>
      </c>
      <c r="S60" s="3">
        <v>9.5815300000000006E-2</v>
      </c>
      <c r="T60" s="3">
        <v>0.17598580999999999</v>
      </c>
      <c r="U60" s="3">
        <v>0.16579342</v>
      </c>
      <c r="V60" s="3">
        <v>4.867983E-2</v>
      </c>
      <c r="W60" s="3">
        <v>1.3642311000000001E-2</v>
      </c>
      <c r="X60" s="3">
        <v>2.2815108000000001E-2</v>
      </c>
      <c r="Y60" s="3">
        <v>2.8023005E-2</v>
      </c>
      <c r="Z60" s="3">
        <v>4.5928597000000002E-2</v>
      </c>
      <c r="AA60" s="3">
        <v>-1.6974746999999998E-2</v>
      </c>
      <c r="AB60" s="3">
        <v>2.3098588000000003E-2</v>
      </c>
      <c r="AC60" s="3">
        <v>1.4788269999999999E-2</v>
      </c>
      <c r="AD60" s="3">
        <v>6.2182665000000005E-2</v>
      </c>
      <c r="AE60" s="3">
        <v>5.3561569999999996E-2</v>
      </c>
      <c r="AF60" s="3">
        <v>2.9997587000000003E-2</v>
      </c>
      <c r="AG60" s="3">
        <v>2.3204923000000002E-2</v>
      </c>
      <c r="AH60" s="3">
        <v>1.5234232E-2</v>
      </c>
      <c r="AI60" s="3">
        <v>2.8626800000000001E-2</v>
      </c>
      <c r="AJ60" s="3"/>
      <c r="AK60" s="3"/>
      <c r="AL60" s="3"/>
    </row>
    <row r="61" spans="1:38" x14ac:dyDescent="0.3">
      <c r="A61" s="2">
        <v>45887</v>
      </c>
      <c r="B61" s="3">
        <v>5.3481340000000002E-2</v>
      </c>
      <c r="C61" s="3">
        <v>7.9244017999999999E-2</v>
      </c>
      <c r="D61" s="3">
        <v>4.1831493000000004E-2</v>
      </c>
      <c r="E61" s="3">
        <v>8.8088509999999995E-3</v>
      </c>
      <c r="F61" s="3">
        <v>2.3737073000000001E-2</v>
      </c>
      <c r="G61" s="3">
        <v>8.4066630000000003E-2</v>
      </c>
      <c r="H61" s="3">
        <v>5.0146219999999998E-2</v>
      </c>
      <c r="I61" s="3">
        <v>3.0384897999999997E-2</v>
      </c>
      <c r="J61" s="3">
        <v>2.9095173000000002E-2</v>
      </c>
      <c r="K61" s="3">
        <v>5.6638719999999995E-3</v>
      </c>
      <c r="L61" s="3">
        <v>5.3631305999999997E-2</v>
      </c>
      <c r="M61" s="3">
        <v>4.1963100000000003E-2</v>
      </c>
      <c r="N61" s="3">
        <v>7.1568610000000005E-2</v>
      </c>
      <c r="O61" s="3">
        <v>-1.8348633999999999E-2</v>
      </c>
      <c r="P61" s="3">
        <v>4.5082690000000002E-2</v>
      </c>
      <c r="Q61" s="3">
        <v>7.7736615999999994E-2</v>
      </c>
      <c r="R61" s="3">
        <v>2.9612660000000002E-2</v>
      </c>
      <c r="S61" s="3">
        <v>4.4703840000000002E-2</v>
      </c>
      <c r="T61" s="3">
        <v>-7.5072050000000003E-4</v>
      </c>
      <c r="U61" s="3">
        <v>0.14542542999999999</v>
      </c>
      <c r="V61" s="3">
        <v>-7.8678129999999995E-3</v>
      </c>
      <c r="W61" s="3">
        <v>3.2826662000000001E-3</v>
      </c>
      <c r="X61" s="3">
        <v>1.4744759000000001E-2</v>
      </c>
      <c r="Y61" s="3">
        <v>1.6312480000000001E-2</v>
      </c>
      <c r="Z61" s="3">
        <v>7.5955390000000001E-3</v>
      </c>
      <c r="AA61" s="3">
        <v>0.1182288</v>
      </c>
      <c r="AB61" s="3">
        <v>-2.3862123000000001E-3</v>
      </c>
      <c r="AC61" s="3">
        <v>3.7437200000000004E-2</v>
      </c>
      <c r="AD61" s="3">
        <v>2.8239964999999999E-2</v>
      </c>
      <c r="AE61" s="3">
        <v>2.5048493999999998E-2</v>
      </c>
      <c r="AF61" s="3">
        <v>1.4678478E-2</v>
      </c>
      <c r="AG61" s="3">
        <v>-6.1727759999999996E-3</v>
      </c>
      <c r="AH61" s="3">
        <v>3.6506057000000001E-2</v>
      </c>
      <c r="AI61" s="3">
        <v>7.8468323000000006E-2</v>
      </c>
      <c r="AJ61" s="3"/>
      <c r="AK61" s="3"/>
      <c r="AL61" s="3"/>
    </row>
    <row r="62" spans="1:38" x14ac:dyDescent="0.3">
      <c r="A62" s="2">
        <v>45918</v>
      </c>
      <c r="B62" s="3">
        <v>6.8965553999999998E-2</v>
      </c>
      <c r="C62" s="3">
        <v>3.2258034000000005E-2</v>
      </c>
      <c r="D62" s="3">
        <v>-3.8524210000000003E-2</v>
      </c>
      <c r="E62" s="3">
        <v>4.5558214E-3</v>
      </c>
      <c r="F62" s="3">
        <v>-4.6670619999999996E-2</v>
      </c>
      <c r="G62" s="3">
        <v>9.0830690000000006E-2</v>
      </c>
      <c r="H62" s="3">
        <v>1.8702745E-2</v>
      </c>
      <c r="I62" s="3">
        <v>4.4724820000000005E-2</v>
      </c>
      <c r="J62" s="3">
        <v>7.7790499999999999E-2</v>
      </c>
      <c r="K62" s="3">
        <v>0.10920322</v>
      </c>
      <c r="L62" s="3">
        <v>8.9430809999999999E-2</v>
      </c>
      <c r="M62" s="3">
        <v>7.6519011999999997E-2</v>
      </c>
      <c r="N62" s="3">
        <v>-1.9518137000000001E-2</v>
      </c>
      <c r="O62" s="3">
        <v>4.4859648000000005E-3</v>
      </c>
      <c r="P62" s="3">
        <v>7.8447699999999995E-2</v>
      </c>
      <c r="Q62" s="3">
        <v>-2.1589756000000002E-2</v>
      </c>
      <c r="R62" s="3">
        <v>4.4030785999999995E-2</v>
      </c>
      <c r="S62" s="3">
        <v>-3.4813880000000002E-3</v>
      </c>
      <c r="T62" s="3">
        <v>-3.0303001E-2</v>
      </c>
      <c r="U62" s="3">
        <v>-2.2422075000000001E-3</v>
      </c>
      <c r="V62" s="3">
        <v>-1.5860796E-3</v>
      </c>
      <c r="W62" s="3">
        <v>8.9432000000000001E-3</v>
      </c>
      <c r="X62" s="3">
        <v>1.8628835999999998E-3</v>
      </c>
      <c r="Y62" s="3">
        <v>5.9767723000000002E-2</v>
      </c>
      <c r="Z62" s="3">
        <v>-2.3557127000000001E-2</v>
      </c>
      <c r="AA62" s="3">
        <v>1.4819384E-2</v>
      </c>
      <c r="AB62" s="3">
        <v>1.5823363999999999E-2</v>
      </c>
      <c r="AC62" s="3">
        <v>8.9609619999999994E-3</v>
      </c>
      <c r="AD62" s="3">
        <v>3.1553864000000001E-2</v>
      </c>
      <c r="AE62" s="3">
        <v>2.9473066000000003E-2</v>
      </c>
      <c r="AF62" s="3">
        <v>6.6590309999999993E-3</v>
      </c>
      <c r="AG62" s="3">
        <v>7.2275519999999996E-2</v>
      </c>
      <c r="AH62" s="3">
        <v>2.7657747E-2</v>
      </c>
      <c r="AI62" s="3">
        <v>-1.94031E-3</v>
      </c>
      <c r="AJ62" s="3"/>
      <c r="AK62" s="3"/>
      <c r="AL62" s="3"/>
    </row>
    <row r="63" spans="1:38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3">
      <c r="A64" s="2" t="s">
        <v>38</v>
      </c>
      <c r="B64" s="3" t="str">
        <f>B1</f>
        <v>CNYA</v>
      </c>
      <c r="C64" s="3" t="str">
        <f t="shared" ref="C64:V64" si="0">C1</f>
        <v>ECH</v>
      </c>
      <c r="D64" s="3" t="str">
        <f t="shared" si="0"/>
        <v>EIDO</v>
      </c>
      <c r="E64" s="3" t="str">
        <f t="shared" si="0"/>
        <v>EPHE</v>
      </c>
      <c r="F64" s="3" t="str">
        <f t="shared" si="0"/>
        <v>EPOL</v>
      </c>
      <c r="G64" s="3" t="str">
        <f t="shared" si="0"/>
        <v>EPU</v>
      </c>
      <c r="H64" s="3" t="str">
        <f t="shared" si="0"/>
        <v>EWM</v>
      </c>
      <c r="I64" s="3" t="str">
        <f t="shared" si="0"/>
        <v>EWT</v>
      </c>
      <c r="J64" s="3" t="str">
        <f t="shared" si="0"/>
        <v>EWW</v>
      </c>
      <c r="K64" s="3" t="str">
        <f t="shared" si="0"/>
        <v>EWY</v>
      </c>
      <c r="L64" s="3" t="str">
        <f t="shared" si="0"/>
        <v>EWZ</v>
      </c>
      <c r="M64" s="3" t="str">
        <f t="shared" si="0"/>
        <v>EZA</v>
      </c>
      <c r="N64" s="3" t="str">
        <f t="shared" si="0"/>
        <v>GREK</v>
      </c>
      <c r="O64" s="3" t="str">
        <f t="shared" si="0"/>
        <v>INDA</v>
      </c>
      <c r="P64" s="3" t="str">
        <f t="shared" si="0"/>
        <v>MCHI</v>
      </c>
      <c r="Q64" s="3" t="str">
        <f t="shared" si="0"/>
        <v>QAT</v>
      </c>
      <c r="R64" s="3" t="str">
        <f t="shared" si="0"/>
        <v>SET-BKK</v>
      </c>
      <c r="S64" s="3" t="str">
        <f t="shared" si="0"/>
        <v>TUR</v>
      </c>
      <c r="T64" s="3" t="str">
        <f t="shared" si="0"/>
        <v>UAE</v>
      </c>
      <c r="U64" s="3" t="str">
        <f t="shared" si="0"/>
        <v>VNM</v>
      </c>
      <c r="V64" s="3" t="str">
        <f t="shared" si="0"/>
        <v>KSA</v>
      </c>
      <c r="W64" s="3" t="str">
        <f t="shared" ref="W64:AI64" si="1">W1</f>
        <v>ENZL</v>
      </c>
      <c r="X64" s="3" t="str">
        <f t="shared" si="1"/>
        <v>EWA</v>
      </c>
      <c r="Y64" s="3" t="str">
        <f t="shared" si="1"/>
        <v>EWC</v>
      </c>
      <c r="Z64" s="3" t="str">
        <f t="shared" si="1"/>
        <v>EWG</v>
      </c>
      <c r="AA64" s="3" t="str">
        <f t="shared" si="1"/>
        <v>EWJ</v>
      </c>
      <c r="AB64" s="3" t="str">
        <f t="shared" si="1"/>
        <v>EWL</v>
      </c>
      <c r="AC64" s="3" t="str">
        <f t="shared" si="1"/>
        <v>EWU</v>
      </c>
      <c r="AD64" s="3" t="str">
        <f t="shared" si="1"/>
        <v>QQQ</v>
      </c>
      <c r="AE64" s="3" t="str">
        <f t="shared" si="1"/>
        <v>SPY</v>
      </c>
      <c r="AF64" s="3" t="str">
        <f t="shared" si="1"/>
        <v>EWQ</v>
      </c>
      <c r="AG64" s="3" t="str">
        <f t="shared" si="1"/>
        <v>EWN</v>
      </c>
      <c r="AH64" s="3" t="str">
        <f t="shared" si="1"/>
        <v>EWD</v>
      </c>
      <c r="AI64" s="3" t="str">
        <f t="shared" si="1"/>
        <v>EWI</v>
      </c>
      <c r="AJ64" s="3"/>
      <c r="AK64" s="3"/>
      <c r="AL64" s="3"/>
    </row>
    <row r="65" spans="1:38" x14ac:dyDescent="0.3">
      <c r="A65" s="2" t="s">
        <v>39</v>
      </c>
      <c r="B65" t="s">
        <v>43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43</v>
      </c>
      <c r="Q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X65" t="s">
        <v>64</v>
      </c>
      <c r="Y65" t="s">
        <v>65</v>
      </c>
      <c r="Z65" t="s">
        <v>66</v>
      </c>
      <c r="AA65" t="s">
        <v>67</v>
      </c>
      <c r="AB65" t="s">
        <v>68</v>
      </c>
      <c r="AC65" t="s">
        <v>69</v>
      </c>
      <c r="AD65" t="s">
        <v>70</v>
      </c>
      <c r="AE65" t="s">
        <v>70</v>
      </c>
      <c r="AF65" t="s">
        <v>71</v>
      </c>
      <c r="AG65" t="s">
        <v>72</v>
      </c>
      <c r="AH65" t="s">
        <v>73</v>
      </c>
      <c r="AI65" t="s">
        <v>74</v>
      </c>
      <c r="AJ65" s="3"/>
      <c r="AK65" s="3"/>
      <c r="AL65" s="3"/>
    </row>
    <row r="66" spans="1:38" x14ac:dyDescent="0.3">
      <c r="A66" s="2" t="s">
        <v>40</v>
      </c>
      <c r="B66" s="3" t="s">
        <v>41</v>
      </c>
      <c r="C66" s="3" t="s">
        <v>41</v>
      </c>
      <c r="D66" s="3" t="s">
        <v>41</v>
      </c>
      <c r="E66" s="3" t="s">
        <v>41</v>
      </c>
      <c r="F66" s="3" t="s">
        <v>41</v>
      </c>
      <c r="G66" s="3" t="s">
        <v>41</v>
      </c>
      <c r="H66" s="3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  <c r="O66" s="3" t="s">
        <v>41</v>
      </c>
      <c r="P66" s="3" t="s">
        <v>41</v>
      </c>
      <c r="Q66" s="3" t="s">
        <v>41</v>
      </c>
      <c r="R66" s="3" t="s">
        <v>41</v>
      </c>
      <c r="S66" s="3" t="s">
        <v>41</v>
      </c>
      <c r="T66" s="3" t="s">
        <v>41</v>
      </c>
      <c r="U66" s="3" t="s">
        <v>41</v>
      </c>
      <c r="V66" s="3" t="s">
        <v>41</v>
      </c>
      <c r="W66" s="3" t="s">
        <v>42</v>
      </c>
      <c r="X66" s="3" t="s">
        <v>42</v>
      </c>
      <c r="Y66" s="3" t="s">
        <v>42</v>
      </c>
      <c r="Z66" s="3" t="s">
        <v>42</v>
      </c>
      <c r="AA66" s="3" t="s">
        <v>42</v>
      </c>
      <c r="AB66" s="3" t="s">
        <v>42</v>
      </c>
      <c r="AC66" s="3" t="s">
        <v>42</v>
      </c>
      <c r="AD66" s="3" t="s">
        <v>42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/>
      <c r="AK66" s="3"/>
      <c r="AL66" s="3"/>
    </row>
    <row r="67" spans="1:38" x14ac:dyDescent="0.3">
      <c r="A67" s="2" t="s">
        <v>75</v>
      </c>
      <c r="B67" s="3">
        <f>B62</f>
        <v>6.8965553999999998E-2</v>
      </c>
      <c r="C67" s="3">
        <f t="shared" ref="C67:AI67" si="2">C62</f>
        <v>3.2258034000000005E-2</v>
      </c>
      <c r="D67" s="3">
        <f t="shared" si="2"/>
        <v>-3.8524210000000003E-2</v>
      </c>
      <c r="E67" s="3">
        <f t="shared" si="2"/>
        <v>4.5558214E-3</v>
      </c>
      <c r="F67" s="3">
        <f t="shared" si="2"/>
        <v>-4.6670619999999996E-2</v>
      </c>
      <c r="G67" s="3">
        <f t="shared" si="2"/>
        <v>9.0830690000000006E-2</v>
      </c>
      <c r="H67" s="3">
        <f t="shared" si="2"/>
        <v>1.8702745E-2</v>
      </c>
      <c r="I67" s="3">
        <f t="shared" si="2"/>
        <v>4.4724820000000005E-2</v>
      </c>
      <c r="J67" s="3">
        <f t="shared" si="2"/>
        <v>7.7790499999999999E-2</v>
      </c>
      <c r="K67" s="3">
        <f t="shared" si="2"/>
        <v>0.10920322</v>
      </c>
      <c r="L67" s="3">
        <f t="shared" si="2"/>
        <v>8.9430809999999999E-2</v>
      </c>
      <c r="M67" s="3">
        <f t="shared" si="2"/>
        <v>7.6519011999999997E-2</v>
      </c>
      <c r="N67" s="3">
        <f t="shared" si="2"/>
        <v>-1.9518137000000001E-2</v>
      </c>
      <c r="O67" s="3">
        <f t="shared" si="2"/>
        <v>4.4859648000000005E-3</v>
      </c>
      <c r="P67" s="3">
        <f t="shared" si="2"/>
        <v>7.8447699999999995E-2</v>
      </c>
      <c r="Q67" s="3">
        <f t="shared" si="2"/>
        <v>-2.1589756000000002E-2</v>
      </c>
      <c r="R67" s="3">
        <f t="shared" si="2"/>
        <v>4.4030785999999995E-2</v>
      </c>
      <c r="S67" s="3">
        <f t="shared" si="2"/>
        <v>-3.4813880000000002E-3</v>
      </c>
      <c r="T67" s="3">
        <f t="shared" si="2"/>
        <v>-3.0303001E-2</v>
      </c>
      <c r="U67" s="3">
        <f t="shared" si="2"/>
        <v>-2.2422075000000001E-3</v>
      </c>
      <c r="V67" s="3">
        <f t="shared" si="2"/>
        <v>-1.5860796E-3</v>
      </c>
      <c r="W67" s="3">
        <f t="shared" si="2"/>
        <v>8.9432000000000001E-3</v>
      </c>
      <c r="X67" s="3">
        <f t="shared" si="2"/>
        <v>1.8628835999999998E-3</v>
      </c>
      <c r="Y67" s="3">
        <f t="shared" si="2"/>
        <v>5.9767723000000002E-2</v>
      </c>
      <c r="Z67" s="3">
        <f t="shared" si="2"/>
        <v>-2.3557127000000001E-2</v>
      </c>
      <c r="AA67" s="3">
        <f t="shared" si="2"/>
        <v>1.4819384E-2</v>
      </c>
      <c r="AB67" s="3">
        <f t="shared" si="2"/>
        <v>1.5823363999999999E-2</v>
      </c>
      <c r="AC67" s="3">
        <f t="shared" si="2"/>
        <v>8.9609619999999994E-3</v>
      </c>
      <c r="AD67" s="3">
        <f t="shared" si="2"/>
        <v>3.1553864000000001E-2</v>
      </c>
      <c r="AE67" s="3">
        <f t="shared" si="2"/>
        <v>2.9473066000000003E-2</v>
      </c>
      <c r="AF67" s="3">
        <f t="shared" si="2"/>
        <v>6.6590309999999993E-3</v>
      </c>
      <c r="AG67" s="3">
        <f t="shared" si="2"/>
        <v>7.2275519999999996E-2</v>
      </c>
      <c r="AH67" s="3">
        <f t="shared" si="2"/>
        <v>2.7657747E-2</v>
      </c>
      <c r="AI67" s="3">
        <f t="shared" si="2"/>
        <v>-1.94031E-3</v>
      </c>
      <c r="AJ67" s="3"/>
      <c r="AK67" s="3"/>
      <c r="AL67" s="3"/>
    </row>
    <row r="68" spans="1:38" x14ac:dyDescent="0.3">
      <c r="A68" t="s">
        <v>35</v>
      </c>
      <c r="B68" s="4">
        <f t="shared" ref="B68:AI68" si="3">AVERAGE(_xlfn.ANCHORARRAY(B2))</f>
        <v>1.6401985655737719E-3</v>
      </c>
      <c r="C68" s="4">
        <f t="shared" si="3"/>
        <v>9.5982881301639369E-3</v>
      </c>
      <c r="D68" s="4">
        <f t="shared" si="3"/>
        <v>2.4911456475409806E-3</v>
      </c>
      <c r="E68" s="4">
        <f t="shared" si="3"/>
        <v>2.2593718419672126E-3</v>
      </c>
      <c r="F68" s="4">
        <f t="shared" si="3"/>
        <v>1.4896797149180326E-2</v>
      </c>
      <c r="G68" s="4">
        <f t="shared" si="3"/>
        <v>1.6082730919672134E-2</v>
      </c>
      <c r="H68" s="4">
        <f t="shared" si="3"/>
        <v>2.7306216127868854E-3</v>
      </c>
      <c r="I68" s="4">
        <f t="shared" si="3"/>
        <v>1.3403643411475407E-2</v>
      </c>
      <c r="J68" s="4">
        <f t="shared" si="3"/>
        <v>1.5046189736065571E-2</v>
      </c>
      <c r="K68" s="4">
        <f t="shared" si="3"/>
        <v>7.1576922032786901E-3</v>
      </c>
      <c r="L68" s="4">
        <f t="shared" si="3"/>
        <v>9.3432812393442616E-3</v>
      </c>
      <c r="M68" s="4">
        <f t="shared" si="3"/>
        <v>1.3748060919672131E-2</v>
      </c>
      <c r="N68" s="4">
        <f t="shared" si="3"/>
        <v>2.3633048096721315E-2</v>
      </c>
      <c r="O68" s="4">
        <f t="shared" si="3"/>
        <v>9.8212449327868788E-3</v>
      </c>
      <c r="P68" s="4">
        <f t="shared" si="3"/>
        <v>2.3389656481967221E-3</v>
      </c>
      <c r="Q68" s="4">
        <f t="shared" si="3"/>
        <v>6.2085205442622944E-3</v>
      </c>
      <c r="R68" s="4">
        <f t="shared" si="3"/>
        <v>3.8727878836065699E-4</v>
      </c>
      <c r="S68" s="4">
        <f t="shared" si="3"/>
        <v>1.5149829037704919E-2</v>
      </c>
      <c r="T68" s="4">
        <f t="shared" si="3"/>
        <v>1.3966919057377049E-2</v>
      </c>
      <c r="U68" s="4">
        <f t="shared" si="3"/>
        <v>6.743587393442621E-3</v>
      </c>
      <c r="V68" s="4">
        <f t="shared" si="3"/>
        <v>7.5340894573770502E-3</v>
      </c>
      <c r="W68" s="4">
        <f t="shared" si="3"/>
        <v>-1.258726899508196E-3</v>
      </c>
      <c r="X68" s="4">
        <f t="shared" si="3"/>
        <v>8.6451154370491817E-3</v>
      </c>
      <c r="Y68" s="4">
        <f t="shared" si="3"/>
        <v>1.2064075846885243E-2</v>
      </c>
      <c r="Z68" s="4">
        <f t="shared" si="3"/>
        <v>8.986721191803276E-3</v>
      </c>
      <c r="AA68" s="4">
        <f t="shared" si="3"/>
        <v>8.0003136914754084E-3</v>
      </c>
      <c r="AB68" s="4">
        <f t="shared" si="3"/>
        <v>7.1603440065573778E-3</v>
      </c>
      <c r="AC68" s="4">
        <f t="shared" si="3"/>
        <v>1.1192657138196725E-2</v>
      </c>
      <c r="AD68" s="4">
        <f t="shared" si="3"/>
        <v>1.4906782886885244E-2</v>
      </c>
      <c r="AE68" s="4">
        <f t="shared" si="3"/>
        <v>1.3226104419672133E-2</v>
      </c>
      <c r="AF68" s="4">
        <f t="shared" si="3"/>
        <v>1.0520268219672134E-2</v>
      </c>
      <c r="AG68" s="4">
        <f t="shared" si="3"/>
        <v>1.1035597308196725E-2</v>
      </c>
      <c r="AH68" s="4">
        <f t="shared" si="3"/>
        <v>8.9511823016393439E-3</v>
      </c>
      <c r="AI68" s="4">
        <f t="shared" si="3"/>
        <v>1.5834412104918032E-2</v>
      </c>
    </row>
    <row r="69" spans="1:38" x14ac:dyDescent="0.3">
      <c r="A69" t="s">
        <v>21</v>
      </c>
      <c r="B69" s="4">
        <f t="shared" ref="B69:AI69" si="4">STDEV(B40:B62)</f>
        <v>6.3696062388685193E-2</v>
      </c>
      <c r="C69" s="4">
        <f t="shared" si="4"/>
        <v>5.609019701706569E-2</v>
      </c>
      <c r="D69" s="4">
        <f t="shared" si="4"/>
        <v>6.6061201493693988E-2</v>
      </c>
      <c r="E69" s="4">
        <f t="shared" si="4"/>
        <v>5.0544300019979484E-2</v>
      </c>
      <c r="F69" s="4">
        <f t="shared" si="4"/>
        <v>7.3599852323557605E-2</v>
      </c>
      <c r="G69" s="4">
        <f t="shared" si="4"/>
        <v>5.131291170006811E-2</v>
      </c>
      <c r="H69" s="4">
        <f t="shared" si="4"/>
        <v>3.8774287716719272E-2</v>
      </c>
      <c r="I69" s="4">
        <f t="shared" si="4"/>
        <v>6.4384358696317964E-2</v>
      </c>
      <c r="J69" s="4">
        <f t="shared" si="4"/>
        <v>6.9169836229787673E-2</v>
      </c>
      <c r="K69" s="4">
        <f t="shared" si="4"/>
        <v>6.2278143779439819E-2</v>
      </c>
      <c r="L69" s="4">
        <f t="shared" si="4"/>
        <v>7.2067983048342693E-2</v>
      </c>
      <c r="M69" s="4">
        <f t="shared" si="4"/>
        <v>5.1222632616438765E-2</v>
      </c>
      <c r="N69" s="4">
        <f t="shared" si="4"/>
        <v>5.888353863703101E-2</v>
      </c>
      <c r="O69" s="4">
        <f t="shared" si="4"/>
        <v>3.2787432172496654E-2</v>
      </c>
      <c r="P69" s="4">
        <f t="shared" si="4"/>
        <v>9.0949199035929143E-2</v>
      </c>
      <c r="Q69" s="4">
        <f t="shared" si="4"/>
        <v>3.2709900636695606E-2</v>
      </c>
      <c r="R69" s="4">
        <f t="shared" si="4"/>
        <v>4.8363339706073261E-2</v>
      </c>
      <c r="S69" s="4">
        <f t="shared" si="4"/>
        <v>7.931810937065896E-2</v>
      </c>
      <c r="T69" s="4">
        <f t="shared" si="4"/>
        <v>5.1020626956836353E-2</v>
      </c>
      <c r="U69" s="4">
        <f t="shared" si="4"/>
        <v>6.3322233705320419E-2</v>
      </c>
      <c r="V69" s="4">
        <f t="shared" si="4"/>
        <v>3.2668066723911038E-2</v>
      </c>
      <c r="W69" s="4">
        <f t="shared" si="4"/>
        <v>3.2903603015153091E-2</v>
      </c>
      <c r="X69" s="4">
        <f t="shared" si="4"/>
        <v>4.1324100099614583E-2</v>
      </c>
      <c r="Y69" s="4">
        <f t="shared" si="4"/>
        <v>3.2592494699034656E-2</v>
      </c>
      <c r="Z69" s="4">
        <f t="shared" si="4"/>
        <v>4.6979135113306383E-2</v>
      </c>
      <c r="AA69" s="4">
        <f t="shared" si="4"/>
        <v>4.0367581784042261E-2</v>
      </c>
      <c r="AB69" s="4">
        <f t="shared" si="4"/>
        <v>3.8657394249064586E-2</v>
      </c>
      <c r="AC69" s="4">
        <f t="shared" si="4"/>
        <v>3.310872636885466E-2</v>
      </c>
      <c r="AD69" s="4">
        <f t="shared" si="4"/>
        <v>5.5391733237403692E-2</v>
      </c>
      <c r="AE69" s="4">
        <f t="shared" si="4"/>
        <v>4.1835970822083568E-2</v>
      </c>
      <c r="AF69" s="4">
        <f t="shared" si="4"/>
        <v>4.5280661503703801E-2</v>
      </c>
      <c r="AG69" s="4">
        <f t="shared" si="4"/>
        <v>5.3613156838735049E-2</v>
      </c>
      <c r="AH69" s="4">
        <f t="shared" si="4"/>
        <v>5.4484774587244204E-2</v>
      </c>
      <c r="AI69" s="4">
        <f t="shared" si="4"/>
        <v>5.0005207631986445E-2</v>
      </c>
    </row>
    <row r="70" spans="1:38" x14ac:dyDescent="0.3">
      <c r="A70" t="s">
        <v>36</v>
      </c>
      <c r="B70" s="3">
        <f>B69*2</f>
        <v>0.12739212477737039</v>
      </c>
      <c r="C70" s="3">
        <f t="shared" ref="C70:AI70" si="5">C69*2</f>
        <v>0.11218039403413138</v>
      </c>
      <c r="D70" s="3">
        <f t="shared" si="5"/>
        <v>0.13212240298738798</v>
      </c>
      <c r="E70" s="3">
        <f t="shared" si="5"/>
        <v>0.10108860003995897</v>
      </c>
      <c r="F70" s="3">
        <f t="shared" si="5"/>
        <v>0.14719970464711521</v>
      </c>
      <c r="G70" s="3">
        <f t="shared" si="5"/>
        <v>0.10262582340013622</v>
      </c>
      <c r="H70" s="3">
        <f t="shared" si="5"/>
        <v>7.7548575433438544E-2</v>
      </c>
      <c r="I70" s="3">
        <f t="shared" si="5"/>
        <v>0.12876871739263593</v>
      </c>
      <c r="J70" s="3">
        <f t="shared" si="5"/>
        <v>0.13833967245957535</v>
      </c>
      <c r="K70" s="3">
        <f t="shared" si="5"/>
        <v>0.12455628755887964</v>
      </c>
      <c r="L70" s="3">
        <f t="shared" si="5"/>
        <v>0.14413596609668539</v>
      </c>
      <c r="M70" s="3">
        <f t="shared" si="5"/>
        <v>0.10244526523287753</v>
      </c>
      <c r="N70" s="3">
        <f t="shared" si="5"/>
        <v>0.11776707727406202</v>
      </c>
      <c r="O70" s="3">
        <f t="shared" si="5"/>
        <v>6.5574864344993308E-2</v>
      </c>
      <c r="P70" s="3">
        <f t="shared" si="5"/>
        <v>0.18189839807185829</v>
      </c>
      <c r="Q70" s="3">
        <f t="shared" si="5"/>
        <v>6.5419801273391212E-2</v>
      </c>
      <c r="R70" s="3">
        <f t="shared" si="5"/>
        <v>9.6726679412146521E-2</v>
      </c>
      <c r="S70" s="3">
        <f t="shared" si="5"/>
        <v>0.15863621874131792</v>
      </c>
      <c r="T70" s="3">
        <f t="shared" si="5"/>
        <v>0.10204125391367271</v>
      </c>
      <c r="U70" s="3">
        <f t="shared" si="5"/>
        <v>0.12664446741064084</v>
      </c>
      <c r="V70" s="3">
        <f t="shared" si="5"/>
        <v>6.5336133447822076E-2</v>
      </c>
      <c r="W70" s="3">
        <f t="shared" si="5"/>
        <v>6.5807206030306181E-2</v>
      </c>
      <c r="X70" s="3">
        <f t="shared" si="5"/>
        <v>8.2648200199229166E-2</v>
      </c>
      <c r="Y70" s="3">
        <f t="shared" si="5"/>
        <v>6.5184989398069312E-2</v>
      </c>
      <c r="Z70" s="3">
        <f t="shared" si="5"/>
        <v>9.3958270226612767E-2</v>
      </c>
      <c r="AA70" s="3">
        <f t="shared" si="5"/>
        <v>8.0735163568084523E-2</v>
      </c>
      <c r="AB70" s="3">
        <f t="shared" si="5"/>
        <v>7.7314788498129172E-2</v>
      </c>
      <c r="AC70" s="3">
        <f t="shared" si="5"/>
        <v>6.621745273770932E-2</v>
      </c>
      <c r="AD70" s="3">
        <f t="shared" si="5"/>
        <v>0.11078346647480738</v>
      </c>
      <c r="AE70" s="3">
        <f t="shared" si="5"/>
        <v>8.3671941644167136E-2</v>
      </c>
      <c r="AF70" s="3">
        <f t="shared" si="5"/>
        <v>9.0561323007407601E-2</v>
      </c>
      <c r="AG70" s="3">
        <f t="shared" si="5"/>
        <v>0.1072263136774701</v>
      </c>
      <c r="AH70" s="3">
        <f t="shared" si="5"/>
        <v>0.10896954917448841</v>
      </c>
      <c r="AI70" s="3">
        <f t="shared" si="5"/>
        <v>0.10001041526397289</v>
      </c>
    </row>
    <row r="71" spans="1:38" x14ac:dyDescent="0.3">
      <c r="A71" t="s">
        <v>79</v>
      </c>
      <c r="B71">
        <f>PRICE_DATA!B2</f>
        <v>33.479999999999997</v>
      </c>
      <c r="C71">
        <f>PRICE_DATA!C2</f>
        <v>33.6</v>
      </c>
      <c r="D71">
        <f>PRICE_DATA!D2</f>
        <v>17.72</v>
      </c>
      <c r="E71">
        <f>PRICE_DATA!E2</f>
        <v>26.46</v>
      </c>
      <c r="F71">
        <f>PRICE_DATA!F2</f>
        <v>32.07</v>
      </c>
      <c r="G71">
        <f>PRICE_DATA!G2</f>
        <v>57.14</v>
      </c>
      <c r="H71">
        <f>PRICE_DATA!H2</f>
        <v>25.6</v>
      </c>
      <c r="I71">
        <f>PRICE_DATA!I2</f>
        <v>63.77</v>
      </c>
      <c r="J71">
        <f>PRICE_DATA!J2</f>
        <v>65.95</v>
      </c>
      <c r="K71">
        <f>PRICE_DATA!K2</f>
        <v>80.75</v>
      </c>
      <c r="L71">
        <f>PRICE_DATA!L2</f>
        <v>30.82</v>
      </c>
      <c r="M71">
        <f>PRICE_DATA!M2</f>
        <v>61.48</v>
      </c>
      <c r="N71">
        <f>PRICE_DATA!N2</f>
        <v>64.3</v>
      </c>
      <c r="O71">
        <f>PRICE_DATA!O2</f>
        <v>53.74</v>
      </c>
      <c r="P71">
        <f>PRICE_DATA!P2</f>
        <v>64.75</v>
      </c>
      <c r="Q71">
        <f>PRICE_DATA!Q2</f>
        <v>19.940000000000001</v>
      </c>
      <c r="R71">
        <f>PRICE_DATA!R2</f>
        <v>1297.01</v>
      </c>
      <c r="S71">
        <f>PRICE_DATA!S2</f>
        <v>34.35</v>
      </c>
      <c r="T71">
        <f>PRICE_DATA!T2</f>
        <v>19.36</v>
      </c>
      <c r="U71">
        <f>PRICE_DATA!U2</f>
        <v>17.8</v>
      </c>
      <c r="V71">
        <f>PRICE_DATA!V2</f>
        <v>37.770000000000003</v>
      </c>
      <c r="W71">
        <f>PRICE_DATA!W2</f>
        <v>46.255000000000003</v>
      </c>
      <c r="X71">
        <f>PRICE_DATA!X2</f>
        <v>26.89</v>
      </c>
      <c r="Y71">
        <f>PRICE_DATA!Y2</f>
        <v>50.18</v>
      </c>
      <c r="Z71">
        <f>PRICE_DATA!Z2</f>
        <v>41.45</v>
      </c>
      <c r="AA71">
        <f>PRICE_DATA!AA2</f>
        <v>81.489999999999995</v>
      </c>
      <c r="AB71">
        <f>PRICE_DATA!AB2</f>
        <v>55.21</v>
      </c>
      <c r="AC71">
        <f>PRICE_DATA!AC2</f>
        <v>41.66</v>
      </c>
      <c r="AD71">
        <f>PRICE_DATA!AD2</f>
        <v>595.32000000000005</v>
      </c>
      <c r="AE71">
        <f>PRICE_DATA!AE2</f>
        <v>662.26</v>
      </c>
      <c r="AF71">
        <f>PRICE_DATA!AF2</f>
        <v>43.84</v>
      </c>
      <c r="AG71">
        <f>PRICE_DATA!AG2</f>
        <v>56.97</v>
      </c>
      <c r="AH71">
        <f>PRICE_DATA!AH2</f>
        <v>47.56</v>
      </c>
      <c r="AI71">
        <f>PRICE_DATA!AI2</f>
        <v>51.44</v>
      </c>
    </row>
    <row r="72" spans="1:38" x14ac:dyDescent="0.3">
      <c r="A72" t="s">
        <v>80</v>
      </c>
      <c r="B72" s="7">
        <f>PRICE_DATA!B204</f>
        <v>28.839641791044773</v>
      </c>
      <c r="C72" s="7">
        <f>PRICE_DATA!C204</f>
        <v>29.722985074626884</v>
      </c>
      <c r="D72" s="7">
        <f>PRICE_DATA!D204</f>
        <v>17.796318407960197</v>
      </c>
      <c r="E72" s="7">
        <f>PRICE_DATA!E204</f>
        <v>25.89358308457712</v>
      </c>
      <c r="F72" s="7">
        <f>PRICE_DATA!F204</f>
        <v>28.226255223880603</v>
      </c>
      <c r="G72" s="7">
        <f>PRICE_DATA!G204</f>
        <v>45.686438805970106</v>
      </c>
      <c r="H72" s="7">
        <f>PRICE_DATA!H204</f>
        <v>24.069054726368165</v>
      </c>
      <c r="I72" s="7">
        <f>PRICE_DATA!I204</f>
        <v>53.88965174129352</v>
      </c>
      <c r="J72" s="7">
        <f>PRICE_DATA!J204</f>
        <v>55.758208955223878</v>
      </c>
      <c r="K72" s="7">
        <f>PRICE_DATA!K204</f>
        <v>61.772139303482525</v>
      </c>
      <c r="L72" s="7">
        <f>PRICE_DATA!L204</f>
        <v>26.434925373134337</v>
      </c>
      <c r="M72" s="7">
        <f>PRICE_DATA!M204</f>
        <v>49.960995024875615</v>
      </c>
      <c r="N72" s="7">
        <f>PRICE_DATA!N204</f>
        <v>51.07862338308464</v>
      </c>
      <c r="O72" s="7">
        <f>PRICE_DATA!O204</f>
        <v>52.685970149253748</v>
      </c>
      <c r="P72" s="7">
        <f>PRICE_DATA!P204</f>
        <v>53.727189054726345</v>
      </c>
      <c r="Q72" s="7">
        <f>PRICE_DATA!Q204</f>
        <v>18.537299004975125</v>
      </c>
      <c r="R72" s="7">
        <f>PRICE_DATA!R204</f>
        <v>1243.9820895522391</v>
      </c>
      <c r="S72" s="7">
        <f>PRICE_DATA!S204</f>
        <v>33.907586069651735</v>
      </c>
      <c r="T72" s="7">
        <f>PRICE_DATA!T204</f>
        <v>17.863548258706466</v>
      </c>
      <c r="U72" s="7">
        <f>PRICE_DATA!U204</f>
        <v>13.450000000000003</v>
      </c>
      <c r="V72" s="7">
        <f>PRICE_DATA!V204</f>
        <v>39.708009950248773</v>
      </c>
      <c r="W72" s="7">
        <f>PRICE_DATA!W204</f>
        <v>44.812723880597012</v>
      </c>
      <c r="X72" s="7">
        <f>PRICE_DATA!X204</f>
        <v>25.241144278606964</v>
      </c>
      <c r="Y72" s="7">
        <f>PRICE_DATA!Y204</f>
        <v>43.592885572139316</v>
      </c>
      <c r="Z72" s="7">
        <f>PRICE_DATA!Z204</f>
        <v>38.403383084577115</v>
      </c>
      <c r="AA72" s="7">
        <f>PRICE_DATA!AA204</f>
        <v>71.760000000000005</v>
      </c>
      <c r="AB72" s="7">
        <f>PRICE_DATA!AB204</f>
        <v>52.189004975124369</v>
      </c>
      <c r="AC72" s="7">
        <f>PRICE_DATA!AC204</f>
        <v>38.034875621890542</v>
      </c>
      <c r="AD72" s="7">
        <f>PRICE_DATA!AD204</f>
        <v>523.31850746268663</v>
      </c>
      <c r="AE72" s="7">
        <f>PRICE_DATA!AE204</f>
        <v>598.13517412935346</v>
      </c>
      <c r="AF72" s="7">
        <f>PRICE_DATA!AF204</f>
        <v>40.605820895522406</v>
      </c>
      <c r="AG72" s="7">
        <f>PRICE_DATA!AG204</f>
        <v>49.784310945273624</v>
      </c>
      <c r="AH72" s="7">
        <f>PRICE_DATA!AH204</f>
        <v>43.319701492537305</v>
      </c>
      <c r="AI72" s="7">
        <f>PRICE_DATA!AI204</f>
        <v>44.002388059701481</v>
      </c>
    </row>
    <row r="73" spans="1:38" x14ac:dyDescent="0.3">
      <c r="A73" t="s">
        <v>76</v>
      </c>
      <c r="B73">
        <f>IF(B67&gt;B68+B70,1,0)</f>
        <v>0</v>
      </c>
      <c r="C73">
        <f t="shared" ref="C73:AI73" si="6">IF(C67&gt;C68+C70,1,0)</f>
        <v>0</v>
      </c>
      <c r="D73">
        <f t="shared" si="6"/>
        <v>0</v>
      </c>
      <c r="E73">
        <f t="shared" si="6"/>
        <v>0</v>
      </c>
      <c r="F73">
        <f t="shared" si="6"/>
        <v>0</v>
      </c>
      <c r="G73">
        <f t="shared" si="6"/>
        <v>0</v>
      </c>
      <c r="H73">
        <f t="shared" si="6"/>
        <v>0</v>
      </c>
      <c r="I73">
        <f t="shared" si="6"/>
        <v>0</v>
      </c>
      <c r="J73">
        <f t="shared" si="6"/>
        <v>0</v>
      </c>
      <c r="K73">
        <f t="shared" si="6"/>
        <v>0</v>
      </c>
      <c r="L73">
        <f t="shared" si="6"/>
        <v>0</v>
      </c>
      <c r="M73">
        <f t="shared" si="6"/>
        <v>0</v>
      </c>
      <c r="N73">
        <f t="shared" si="6"/>
        <v>0</v>
      </c>
      <c r="O73">
        <f t="shared" si="6"/>
        <v>0</v>
      </c>
      <c r="P73">
        <f t="shared" si="6"/>
        <v>0</v>
      </c>
      <c r="Q73">
        <f t="shared" si="6"/>
        <v>0</v>
      </c>
      <c r="R73">
        <f t="shared" si="6"/>
        <v>0</v>
      </c>
      <c r="S73">
        <f t="shared" si="6"/>
        <v>0</v>
      </c>
      <c r="T73">
        <f t="shared" si="6"/>
        <v>0</v>
      </c>
      <c r="U73">
        <f t="shared" si="6"/>
        <v>0</v>
      </c>
      <c r="V73">
        <f t="shared" si="6"/>
        <v>0</v>
      </c>
      <c r="W73">
        <f t="shared" si="6"/>
        <v>0</v>
      </c>
      <c r="X73">
        <f t="shared" si="6"/>
        <v>0</v>
      </c>
      <c r="Y73">
        <f t="shared" si="6"/>
        <v>0</v>
      </c>
      <c r="Z73">
        <f t="shared" si="6"/>
        <v>0</v>
      </c>
      <c r="AA73">
        <f t="shared" si="6"/>
        <v>0</v>
      </c>
      <c r="AB73">
        <f t="shared" si="6"/>
        <v>0</v>
      </c>
      <c r="AC73">
        <f t="shared" si="6"/>
        <v>0</v>
      </c>
      <c r="AD73">
        <f t="shared" si="6"/>
        <v>0</v>
      </c>
      <c r="AE73">
        <f t="shared" si="6"/>
        <v>0</v>
      </c>
      <c r="AF73">
        <f t="shared" si="6"/>
        <v>0</v>
      </c>
      <c r="AG73">
        <f t="shared" si="6"/>
        <v>0</v>
      </c>
      <c r="AH73">
        <f t="shared" si="6"/>
        <v>0</v>
      </c>
      <c r="AI73">
        <f t="shared" si="6"/>
        <v>0</v>
      </c>
    </row>
    <row r="74" spans="1:38" x14ac:dyDescent="0.3">
      <c r="A74" t="s">
        <v>77</v>
      </c>
      <c r="B74">
        <f>IF(B67&lt;B68-B70,1,0)</f>
        <v>0</v>
      </c>
      <c r="C74">
        <f t="shared" ref="C74:AI74" si="7">IF(C67&lt;C68-C70,1,0)</f>
        <v>0</v>
      </c>
      <c r="D74">
        <f t="shared" si="7"/>
        <v>0</v>
      </c>
      <c r="E74">
        <f t="shared" si="7"/>
        <v>0</v>
      </c>
      <c r="F74">
        <f t="shared" si="7"/>
        <v>0</v>
      </c>
      <c r="G74">
        <f t="shared" si="7"/>
        <v>0</v>
      </c>
      <c r="H74">
        <f t="shared" si="7"/>
        <v>0</v>
      </c>
      <c r="I74">
        <f t="shared" si="7"/>
        <v>0</v>
      </c>
      <c r="J74">
        <f t="shared" si="7"/>
        <v>0</v>
      </c>
      <c r="K74">
        <f t="shared" si="7"/>
        <v>0</v>
      </c>
      <c r="L74">
        <f t="shared" si="7"/>
        <v>0</v>
      </c>
      <c r="M74">
        <f t="shared" si="7"/>
        <v>0</v>
      </c>
      <c r="N74">
        <f t="shared" si="7"/>
        <v>0</v>
      </c>
      <c r="O74">
        <f t="shared" si="7"/>
        <v>0</v>
      </c>
      <c r="P74">
        <f t="shared" si="7"/>
        <v>0</v>
      </c>
      <c r="Q74">
        <f t="shared" si="7"/>
        <v>0</v>
      </c>
      <c r="R74">
        <f t="shared" si="7"/>
        <v>0</v>
      </c>
      <c r="S74">
        <f t="shared" si="7"/>
        <v>0</v>
      </c>
      <c r="T74">
        <f t="shared" si="7"/>
        <v>0</v>
      </c>
      <c r="U74">
        <f t="shared" si="7"/>
        <v>0</v>
      </c>
      <c r="V74">
        <f t="shared" si="7"/>
        <v>0</v>
      </c>
      <c r="W74">
        <f t="shared" si="7"/>
        <v>0</v>
      </c>
      <c r="X74">
        <f t="shared" si="7"/>
        <v>0</v>
      </c>
      <c r="Y74">
        <f t="shared" si="7"/>
        <v>0</v>
      </c>
      <c r="Z74">
        <f t="shared" si="7"/>
        <v>0</v>
      </c>
      <c r="AA74">
        <f t="shared" si="7"/>
        <v>0</v>
      </c>
      <c r="AB74">
        <f t="shared" si="7"/>
        <v>0</v>
      </c>
      <c r="AC74">
        <f t="shared" si="7"/>
        <v>0</v>
      </c>
      <c r="AD74">
        <f t="shared" si="7"/>
        <v>0</v>
      </c>
      <c r="AE74">
        <f t="shared" si="7"/>
        <v>0</v>
      </c>
      <c r="AF74">
        <f t="shared" si="7"/>
        <v>0</v>
      </c>
      <c r="AG74">
        <f t="shared" si="7"/>
        <v>0</v>
      </c>
      <c r="AH74">
        <f t="shared" si="7"/>
        <v>0</v>
      </c>
      <c r="AI74">
        <f t="shared" si="7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8AEF-C559-4477-90B2-5852D36613B6}">
  <dimension ref="A1:AI204"/>
  <sheetViews>
    <sheetView topLeftCell="A179" workbookViewId="0">
      <selection activeCell="F187" sqref="F187"/>
    </sheetView>
  </sheetViews>
  <sheetFormatPr defaultRowHeight="14.4" x14ac:dyDescent="0.3"/>
  <cols>
    <col min="1" max="1" width="10.77734375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2" cm="1">
        <f t="array" ref="A2:A202">_xll.FDS(B1,"JULIAN(FG_PRICE(0,-200D).dates)")</f>
        <v>45918</v>
      </c>
      <c r="B2" cm="1">
        <f t="array" ref="B2:B202">_xll.FDS(B1,"FG_PRICE(0,-200D)")</f>
        <v>33.479999999999997</v>
      </c>
      <c r="C2" cm="1">
        <f t="array" ref="C2:C202">_xll.FDS(C1,"FG_PRICE(0,-200D)")</f>
        <v>33.6</v>
      </c>
      <c r="D2" cm="1">
        <f t="array" ref="D2:D202">_xll.FDS(D1,"FG_PRICE(0,-200D)")</f>
        <v>17.72</v>
      </c>
      <c r="E2" cm="1">
        <f t="array" ref="E2:E202">_xll.FDS(E1,"FG_PRICE(0,-200D)")</f>
        <v>26.46</v>
      </c>
      <c r="F2" cm="1">
        <f t="array" ref="F2:F202">_xll.FDS(F1,"FG_PRICE(0,-200D)")</f>
        <v>32.07</v>
      </c>
      <c r="G2" cm="1">
        <f t="array" ref="G2:G202">_xll.FDS(G1,"FG_PRICE(0,-200D)")</f>
        <v>57.14</v>
      </c>
      <c r="H2" cm="1">
        <f t="array" ref="H2:H202">_xll.FDS(H1,"FG_PRICE(0,-200D)")</f>
        <v>25.6</v>
      </c>
      <c r="I2" cm="1">
        <f t="array" ref="I2:I202">_xll.FDS(I1,"FG_PRICE(0,-200D)")</f>
        <v>63.77</v>
      </c>
      <c r="J2" cm="1">
        <f t="array" ref="J2:J202">_xll.FDS(J1,"FG_PRICE(0,-200D)")</f>
        <v>65.95</v>
      </c>
      <c r="K2" cm="1">
        <f t="array" ref="K2:K202">_xll.FDS(K1,"FG_PRICE(0,-200D)")</f>
        <v>80.75</v>
      </c>
      <c r="L2" cm="1">
        <f t="array" ref="L2:L202">_xll.FDS(L1,"FG_PRICE(0,-200D)")</f>
        <v>30.82</v>
      </c>
      <c r="M2" cm="1">
        <f t="array" ref="M2:M202">_xll.FDS(M1,"FG_PRICE(0,-200D)")</f>
        <v>61.48</v>
      </c>
      <c r="N2" cm="1">
        <f t="array" ref="N2:N202">_xll.FDS(N1,"FG_PRICE(0,-200D)")</f>
        <v>64.3</v>
      </c>
      <c r="O2" cm="1">
        <f t="array" ref="O2:O202">_xll.FDS(O1,"FG_PRICE(0,-200D)")</f>
        <v>53.74</v>
      </c>
      <c r="P2" cm="1">
        <f t="array" ref="P2:P202">_xll.FDS(P1,"FG_PRICE(0,-200D)")</f>
        <v>64.75</v>
      </c>
      <c r="Q2" cm="1">
        <f t="array" ref="Q2:Q202">_xll.FDS(Q1,"FG_PRICE(0,-200D)")</f>
        <v>19.940000000000001</v>
      </c>
      <c r="R2" cm="1">
        <f t="array" ref="R2:R202">_xll.FDS(R1,"FG_PRICE(0,-200D)")</f>
        <v>1297.01</v>
      </c>
      <c r="S2" cm="1">
        <f t="array" ref="S2:S202">_xll.FDS(S1,"FG_PRICE(0,-200D)")</f>
        <v>34.35</v>
      </c>
      <c r="T2" cm="1">
        <f t="array" ref="T2:T202">_xll.FDS(T1,"FG_PRICE(0,-200D)")</f>
        <v>19.36</v>
      </c>
      <c r="U2" cm="1">
        <f t="array" ref="U2:U202">_xll.FDS(U1,"FG_PRICE(0,-200D)")</f>
        <v>17.8</v>
      </c>
      <c r="V2" cm="1">
        <f t="array" ref="V2:V202">_xll.FDS(V1,"FG_PRICE(0,-200D)")</f>
        <v>37.770000000000003</v>
      </c>
      <c r="W2" cm="1">
        <f t="array" ref="W2:W202">_xll.FDS(W1,"FG_PRICE(0,-200D)")</f>
        <v>46.255000000000003</v>
      </c>
      <c r="X2" cm="1">
        <f t="array" ref="X2:X202">_xll.FDS(X1,"FG_PRICE(0,-200D)")</f>
        <v>26.89</v>
      </c>
      <c r="Y2" cm="1">
        <f t="array" ref="Y2:Y202">_xll.FDS(Y1,"FG_PRICE(0,-200D)")</f>
        <v>50.18</v>
      </c>
      <c r="Z2" cm="1">
        <f t="array" ref="Z2:Z202">_xll.FDS(Z1,"FG_PRICE(0,-200D)")</f>
        <v>41.45</v>
      </c>
      <c r="AA2" cm="1">
        <f t="array" ref="AA2:AA202">_xll.FDS(AA1,"FG_PRICE(0,-200D)")</f>
        <v>81.489999999999995</v>
      </c>
      <c r="AB2" cm="1">
        <f t="array" ref="AB2:AB202">_xll.FDS(AB1,"FG_PRICE(0,-200D)")</f>
        <v>55.21</v>
      </c>
      <c r="AC2" cm="1">
        <f t="array" ref="AC2:AC202">_xll.FDS(AC1,"FG_PRICE(0,-200D)")</f>
        <v>41.66</v>
      </c>
      <c r="AD2" cm="1">
        <f t="array" ref="AD2:AD202">_xll.FDS(AD1,"FG_PRICE(0,-200D)")</f>
        <v>595.32000000000005</v>
      </c>
      <c r="AE2" cm="1">
        <f t="array" ref="AE2:AE202">_xll.FDS(AE1,"FG_PRICE(0,-200D)")</f>
        <v>662.26</v>
      </c>
      <c r="AF2" cm="1">
        <f t="array" ref="AF2:AF202">_xll.FDS(AF1,"FG_PRICE(0,-200D)")</f>
        <v>43.84</v>
      </c>
      <c r="AG2" cm="1">
        <f t="array" ref="AG2:AG202">_xll.FDS(AG1,"FG_PRICE(0,-200D)")</f>
        <v>56.97</v>
      </c>
      <c r="AH2" cm="1">
        <f t="array" ref="AH2:AH202">_xll.FDS(AH1,"FG_PRICE(0,-200D)")</f>
        <v>47.56</v>
      </c>
      <c r="AI2" cm="1">
        <f t="array" ref="AI2:AI202">_xll.FDS(AI1,"FG_PRICE(0,-200D)")</f>
        <v>51.44</v>
      </c>
    </row>
    <row r="3" spans="1:35" x14ac:dyDescent="0.3">
      <c r="A3" s="2">
        <v>45917</v>
      </c>
      <c r="B3">
        <v>33.96</v>
      </c>
      <c r="C3">
        <v>33.4</v>
      </c>
      <c r="D3">
        <v>17.98</v>
      </c>
      <c r="E3">
        <v>26.55</v>
      </c>
      <c r="F3">
        <v>32.32</v>
      </c>
      <c r="G3">
        <v>57.874499999999998</v>
      </c>
      <c r="H3">
        <v>25.95</v>
      </c>
      <c r="I3">
        <v>63.21</v>
      </c>
      <c r="J3">
        <v>66.53</v>
      </c>
      <c r="K3">
        <v>79.83</v>
      </c>
      <c r="L3">
        <v>30.94</v>
      </c>
      <c r="M3">
        <v>60.86</v>
      </c>
      <c r="N3">
        <v>64.099999999999994</v>
      </c>
      <c r="O3">
        <v>54.02</v>
      </c>
      <c r="P3">
        <v>65.8</v>
      </c>
      <c r="Q3">
        <v>19.850000000000001</v>
      </c>
      <c r="R3">
        <v>1306.69</v>
      </c>
      <c r="S3">
        <v>34.75</v>
      </c>
      <c r="T3">
        <v>19.16</v>
      </c>
      <c r="U3">
        <v>17.88</v>
      </c>
      <c r="V3">
        <v>37.43</v>
      </c>
      <c r="W3">
        <v>47.045000000000002</v>
      </c>
      <c r="X3">
        <v>27.14</v>
      </c>
      <c r="Y3">
        <v>49.98</v>
      </c>
      <c r="Z3">
        <v>41.06</v>
      </c>
      <c r="AA3">
        <v>81.17</v>
      </c>
      <c r="AB3">
        <v>55.29</v>
      </c>
      <c r="AC3">
        <v>41.79</v>
      </c>
      <c r="AD3">
        <v>590</v>
      </c>
      <c r="AE3">
        <v>659.18</v>
      </c>
      <c r="AF3">
        <v>43.53</v>
      </c>
      <c r="AG3">
        <v>55.8782</v>
      </c>
      <c r="AH3">
        <v>47.17</v>
      </c>
      <c r="AI3">
        <v>51.33</v>
      </c>
    </row>
    <row r="4" spans="1:35" x14ac:dyDescent="0.3">
      <c r="A4" s="2">
        <v>45916</v>
      </c>
      <c r="B4">
        <v>33.770000000000003</v>
      </c>
      <c r="C4">
        <v>33.76</v>
      </c>
      <c r="D4">
        <v>17.850000000000001</v>
      </c>
      <c r="E4">
        <v>26.22</v>
      </c>
      <c r="F4">
        <v>32.51</v>
      </c>
      <c r="G4">
        <v>57.915399999999998</v>
      </c>
      <c r="H4">
        <v>25.54</v>
      </c>
      <c r="I4">
        <v>63.32</v>
      </c>
      <c r="J4">
        <v>66.8</v>
      </c>
      <c r="K4">
        <v>80.69</v>
      </c>
      <c r="L4">
        <v>30.69</v>
      </c>
      <c r="M4">
        <v>61</v>
      </c>
      <c r="N4">
        <v>64.77</v>
      </c>
      <c r="O4">
        <v>53.87</v>
      </c>
      <c r="P4">
        <v>64.86</v>
      </c>
      <c r="Q4">
        <v>19.77</v>
      </c>
      <c r="R4">
        <v>1308.19</v>
      </c>
      <c r="S4">
        <v>34.82</v>
      </c>
      <c r="T4">
        <v>19.32</v>
      </c>
      <c r="U4">
        <v>18.059999999999999</v>
      </c>
      <c r="V4">
        <v>36.9</v>
      </c>
      <c r="W4">
        <v>47.020400000000002</v>
      </c>
      <c r="X4">
        <v>27.38</v>
      </c>
      <c r="Y4">
        <v>50.08</v>
      </c>
      <c r="Z4">
        <v>41.15</v>
      </c>
      <c r="AA4">
        <v>81.349999999999994</v>
      </c>
      <c r="AB4">
        <v>55.48</v>
      </c>
      <c r="AC4">
        <v>41.89</v>
      </c>
      <c r="AD4">
        <v>591.17999999999995</v>
      </c>
      <c r="AE4">
        <v>660</v>
      </c>
      <c r="AF4">
        <v>43.82</v>
      </c>
      <c r="AG4">
        <v>55.71</v>
      </c>
      <c r="AH4">
        <v>47.46</v>
      </c>
      <c r="AI4">
        <v>52.15</v>
      </c>
    </row>
    <row r="5" spans="1:35" x14ac:dyDescent="0.3">
      <c r="A5" s="2">
        <v>45915</v>
      </c>
      <c r="B5">
        <v>33.81</v>
      </c>
      <c r="C5">
        <v>33.799999999999997</v>
      </c>
      <c r="D5">
        <v>17.96</v>
      </c>
      <c r="E5">
        <v>25.71</v>
      </c>
      <c r="F5">
        <v>32.81</v>
      </c>
      <c r="G5">
        <v>58.435400000000001</v>
      </c>
      <c r="H5">
        <v>25.55</v>
      </c>
      <c r="I5">
        <v>63.02</v>
      </c>
      <c r="J5">
        <v>66.77</v>
      </c>
      <c r="K5">
        <v>79.19</v>
      </c>
      <c r="L5">
        <v>30.51</v>
      </c>
      <c r="M5">
        <v>60.93</v>
      </c>
      <c r="N5">
        <v>65.23</v>
      </c>
      <c r="O5">
        <v>53.43</v>
      </c>
      <c r="P5">
        <v>64.430000000000007</v>
      </c>
      <c r="Q5">
        <v>19.55</v>
      </c>
      <c r="R5">
        <v>1299.78</v>
      </c>
      <c r="S5">
        <v>34.24</v>
      </c>
      <c r="T5">
        <v>19.2</v>
      </c>
      <c r="U5">
        <v>18.399999999999999</v>
      </c>
      <c r="V5">
        <v>36.71</v>
      </c>
      <c r="W5">
        <v>47.107199999999999</v>
      </c>
      <c r="X5">
        <v>27.57</v>
      </c>
      <c r="Y5">
        <v>50.13</v>
      </c>
      <c r="Z5">
        <v>41.42</v>
      </c>
      <c r="AA5">
        <v>81.349999999999994</v>
      </c>
      <c r="AB5">
        <v>55.56</v>
      </c>
      <c r="AC5">
        <v>42.09</v>
      </c>
      <c r="AD5">
        <v>591.67999999999995</v>
      </c>
      <c r="AE5">
        <v>660.91</v>
      </c>
      <c r="AF5">
        <v>43.89</v>
      </c>
      <c r="AG5">
        <v>55.75</v>
      </c>
      <c r="AH5">
        <v>47.61</v>
      </c>
      <c r="AI5">
        <v>52.39</v>
      </c>
    </row>
    <row r="6" spans="1:35" x14ac:dyDescent="0.3">
      <c r="A6" s="2">
        <v>45912</v>
      </c>
      <c r="B6">
        <v>33.6</v>
      </c>
      <c r="C6">
        <v>33.22</v>
      </c>
      <c r="D6">
        <v>17.829999999999998</v>
      </c>
      <c r="E6">
        <v>25.8</v>
      </c>
      <c r="F6">
        <v>32.28</v>
      </c>
      <c r="G6">
        <v>57.768000000000001</v>
      </c>
      <c r="H6">
        <v>25.47</v>
      </c>
      <c r="I6">
        <v>62.83</v>
      </c>
      <c r="J6">
        <v>66.12</v>
      </c>
      <c r="K6">
        <v>78.66</v>
      </c>
      <c r="L6">
        <v>30.03</v>
      </c>
      <c r="M6">
        <v>60.57</v>
      </c>
      <c r="N6">
        <v>65.17</v>
      </c>
      <c r="O6">
        <v>53.15</v>
      </c>
      <c r="P6">
        <v>63.95</v>
      </c>
      <c r="Q6">
        <v>19.54</v>
      </c>
      <c r="R6">
        <v>1293.6199999999999</v>
      </c>
      <c r="S6">
        <v>32.270000000000003</v>
      </c>
      <c r="T6">
        <v>19.170000000000002</v>
      </c>
      <c r="U6">
        <v>17.97</v>
      </c>
      <c r="V6">
        <v>36.72</v>
      </c>
      <c r="W6">
        <v>46.74</v>
      </c>
      <c r="X6">
        <v>27.24</v>
      </c>
      <c r="Y6">
        <v>49.6</v>
      </c>
      <c r="Z6">
        <v>41.31</v>
      </c>
      <c r="AA6">
        <v>80.760000000000005</v>
      </c>
      <c r="AB6">
        <v>55.65</v>
      </c>
      <c r="AC6">
        <v>41.94</v>
      </c>
      <c r="AD6">
        <v>586.66</v>
      </c>
      <c r="AE6">
        <v>657.41</v>
      </c>
      <c r="AF6">
        <v>43.49</v>
      </c>
      <c r="AG6">
        <v>54.66</v>
      </c>
      <c r="AH6">
        <v>47.24</v>
      </c>
      <c r="AI6">
        <v>51.72</v>
      </c>
    </row>
    <row r="7" spans="1:35" x14ac:dyDescent="0.3">
      <c r="A7" s="2">
        <v>45911</v>
      </c>
      <c r="B7">
        <v>33.94</v>
      </c>
      <c r="C7">
        <v>34.020000000000003</v>
      </c>
      <c r="D7">
        <v>17.64</v>
      </c>
      <c r="E7">
        <v>26</v>
      </c>
      <c r="F7">
        <v>32.6</v>
      </c>
      <c r="G7">
        <v>57.547199999999997</v>
      </c>
      <c r="H7">
        <v>25.33</v>
      </c>
      <c r="I7">
        <v>62.74</v>
      </c>
      <c r="J7">
        <v>65.709999999999994</v>
      </c>
      <c r="K7">
        <v>77.86</v>
      </c>
      <c r="L7">
        <v>30.05</v>
      </c>
      <c r="M7">
        <v>60.56</v>
      </c>
      <c r="N7">
        <v>64.22</v>
      </c>
      <c r="O7">
        <v>53.24</v>
      </c>
      <c r="P7">
        <v>64.209999999999994</v>
      </c>
      <c r="Q7">
        <v>19.579999999999998</v>
      </c>
      <c r="R7">
        <v>1288.03</v>
      </c>
      <c r="S7">
        <v>32.32</v>
      </c>
      <c r="T7">
        <v>19.010000000000002</v>
      </c>
      <c r="U7">
        <v>18.03</v>
      </c>
      <c r="V7">
        <v>36.799999999999997</v>
      </c>
      <c r="W7">
        <v>47.225000000000001</v>
      </c>
      <c r="X7">
        <v>27.41</v>
      </c>
      <c r="Y7">
        <v>49.92</v>
      </c>
      <c r="Z7">
        <v>41.39</v>
      </c>
      <c r="AA7">
        <v>81.319999999999993</v>
      </c>
      <c r="AB7">
        <v>56.12</v>
      </c>
      <c r="AC7">
        <v>42.19</v>
      </c>
      <c r="AD7">
        <v>584.08000000000004</v>
      </c>
      <c r="AE7">
        <v>657.63</v>
      </c>
      <c r="AF7">
        <v>43.53</v>
      </c>
      <c r="AG7">
        <v>54.46</v>
      </c>
      <c r="AH7">
        <v>47.33</v>
      </c>
      <c r="AI7">
        <v>51.6</v>
      </c>
    </row>
    <row r="8" spans="1:35" x14ac:dyDescent="0.3">
      <c r="A8" s="2">
        <v>45910</v>
      </c>
      <c r="B8">
        <v>32.840000000000003</v>
      </c>
      <c r="C8">
        <v>32.89</v>
      </c>
      <c r="D8">
        <v>17.329999999999998</v>
      </c>
      <c r="E8">
        <v>25.92</v>
      </c>
      <c r="F8">
        <v>31.83</v>
      </c>
      <c r="G8">
        <v>56.45</v>
      </c>
      <c r="H8">
        <v>25.17</v>
      </c>
      <c r="I8">
        <v>62.56</v>
      </c>
      <c r="J8">
        <v>64.28</v>
      </c>
      <c r="K8">
        <v>76.650000000000006</v>
      </c>
      <c r="L8">
        <v>29.79</v>
      </c>
      <c r="M8">
        <v>59.73</v>
      </c>
      <c r="N8">
        <v>63.64</v>
      </c>
      <c r="O8">
        <v>53.16</v>
      </c>
      <c r="P8">
        <v>62.54</v>
      </c>
      <c r="Q8">
        <v>19.53</v>
      </c>
      <c r="R8">
        <v>1278.05</v>
      </c>
      <c r="S8">
        <v>32.92</v>
      </c>
      <c r="T8">
        <v>18.850000000000001</v>
      </c>
      <c r="U8">
        <v>17.75</v>
      </c>
      <c r="V8">
        <v>36.799999999999997</v>
      </c>
      <c r="W8">
        <v>46.85</v>
      </c>
      <c r="X8">
        <v>27.11</v>
      </c>
      <c r="Y8">
        <v>49.42</v>
      </c>
      <c r="Z8">
        <v>41.07</v>
      </c>
      <c r="AA8">
        <v>80.36</v>
      </c>
      <c r="AB8">
        <v>55.62</v>
      </c>
      <c r="AC8">
        <v>41.74</v>
      </c>
      <c r="AD8">
        <v>580.70000000000005</v>
      </c>
      <c r="AE8">
        <v>652.21</v>
      </c>
      <c r="AF8">
        <v>42.9</v>
      </c>
      <c r="AG8">
        <v>53.79</v>
      </c>
      <c r="AH8">
        <v>47.1</v>
      </c>
      <c r="AI8">
        <v>50.93</v>
      </c>
    </row>
    <row r="9" spans="1:35" x14ac:dyDescent="0.3">
      <c r="A9" s="2">
        <v>45909</v>
      </c>
      <c r="B9">
        <v>32.94</v>
      </c>
      <c r="C9">
        <v>32.695</v>
      </c>
      <c r="D9">
        <v>17.059999999999999</v>
      </c>
      <c r="E9">
        <v>26.09</v>
      </c>
      <c r="F9">
        <v>32.380000000000003</v>
      </c>
      <c r="G9">
        <v>56</v>
      </c>
      <c r="H9">
        <v>25.17</v>
      </c>
      <c r="I9">
        <v>61.62</v>
      </c>
      <c r="J9">
        <v>64.260000000000005</v>
      </c>
      <c r="K9">
        <v>74.92</v>
      </c>
      <c r="L9">
        <v>29.54</v>
      </c>
      <c r="M9">
        <v>59.03</v>
      </c>
      <c r="N9">
        <v>63.6</v>
      </c>
      <c r="O9">
        <v>52.71</v>
      </c>
      <c r="P9">
        <v>62.97</v>
      </c>
      <c r="Q9">
        <v>19.37</v>
      </c>
      <c r="R9">
        <v>1276.08</v>
      </c>
      <c r="S9">
        <v>32.68</v>
      </c>
      <c r="T9">
        <v>18.91</v>
      </c>
      <c r="U9">
        <v>17.670000000000002</v>
      </c>
      <c r="V9">
        <v>36.76</v>
      </c>
      <c r="W9">
        <v>46.655000000000001</v>
      </c>
      <c r="X9">
        <v>26.89</v>
      </c>
      <c r="Y9">
        <v>49.27</v>
      </c>
      <c r="Z9">
        <v>41.48</v>
      </c>
      <c r="AA9">
        <v>80.06</v>
      </c>
      <c r="AB9">
        <v>56.02</v>
      </c>
      <c r="AC9">
        <v>41.75</v>
      </c>
      <c r="AD9">
        <v>580.51</v>
      </c>
      <c r="AE9">
        <v>650.33000000000004</v>
      </c>
      <c r="AF9">
        <v>43.06</v>
      </c>
      <c r="AG9">
        <v>54.12</v>
      </c>
      <c r="AH9">
        <v>47.3</v>
      </c>
      <c r="AI9">
        <v>50.86</v>
      </c>
    </row>
    <row r="10" spans="1:35" x14ac:dyDescent="0.3">
      <c r="A10" s="2">
        <v>45908</v>
      </c>
      <c r="B10">
        <v>33.14</v>
      </c>
      <c r="C10">
        <v>33.229999999999997</v>
      </c>
      <c r="D10">
        <v>17.5</v>
      </c>
      <c r="E10">
        <v>26.09</v>
      </c>
      <c r="F10">
        <v>32.880000000000003</v>
      </c>
      <c r="G10">
        <v>56.647500000000001</v>
      </c>
      <c r="H10">
        <v>25.12</v>
      </c>
      <c r="I10">
        <v>60.98</v>
      </c>
      <c r="J10">
        <v>64.150000000000006</v>
      </c>
      <c r="K10">
        <v>74.19</v>
      </c>
      <c r="L10">
        <v>29.58</v>
      </c>
      <c r="M10">
        <v>59.34</v>
      </c>
      <c r="N10">
        <v>63.86</v>
      </c>
      <c r="O10">
        <v>52.89</v>
      </c>
      <c r="P10">
        <v>62.3</v>
      </c>
      <c r="Q10">
        <v>19.63</v>
      </c>
      <c r="R10">
        <v>1266.1099999999999</v>
      </c>
      <c r="S10">
        <v>32.54</v>
      </c>
      <c r="T10">
        <v>18.940000000000001</v>
      </c>
      <c r="U10">
        <v>17.37</v>
      </c>
      <c r="V10">
        <v>36.69</v>
      </c>
      <c r="W10">
        <v>46.74</v>
      </c>
      <c r="X10">
        <v>27</v>
      </c>
      <c r="Y10">
        <v>49.3</v>
      </c>
      <c r="Z10">
        <v>41.69</v>
      </c>
      <c r="AA10">
        <v>80.959999999999994</v>
      </c>
      <c r="AB10">
        <v>56.33</v>
      </c>
      <c r="AC10">
        <v>41.71</v>
      </c>
      <c r="AD10">
        <v>578.87</v>
      </c>
      <c r="AE10">
        <v>648.83000000000004</v>
      </c>
      <c r="AF10">
        <v>42.99</v>
      </c>
      <c r="AG10">
        <v>54.17</v>
      </c>
      <c r="AH10">
        <v>47.42</v>
      </c>
      <c r="AI10">
        <v>50.64</v>
      </c>
    </row>
    <row r="11" spans="1:35" x14ac:dyDescent="0.3">
      <c r="A11" s="2">
        <v>45905</v>
      </c>
      <c r="B11">
        <v>33.020000000000003</v>
      </c>
      <c r="C11">
        <v>33.83</v>
      </c>
      <c r="D11">
        <v>17.93</v>
      </c>
      <c r="E11">
        <v>26.06</v>
      </c>
      <c r="F11">
        <v>32.14</v>
      </c>
      <c r="G11">
        <v>56.5</v>
      </c>
      <c r="H11">
        <v>25.03</v>
      </c>
      <c r="I11">
        <v>60.21</v>
      </c>
      <c r="J11">
        <v>63.83</v>
      </c>
      <c r="K11">
        <v>73.63</v>
      </c>
      <c r="L11">
        <v>29.63</v>
      </c>
      <c r="M11">
        <v>57.92</v>
      </c>
      <c r="N11">
        <v>63.4</v>
      </c>
      <c r="O11">
        <v>52.48</v>
      </c>
      <c r="P11">
        <v>61.35</v>
      </c>
      <c r="Q11">
        <v>19.690000000000001</v>
      </c>
      <c r="R11">
        <v>1264.8</v>
      </c>
      <c r="S11">
        <v>33.33</v>
      </c>
      <c r="T11">
        <v>19.16</v>
      </c>
      <c r="U11">
        <v>17.97</v>
      </c>
      <c r="V11">
        <v>37.200000000000003</v>
      </c>
      <c r="W11">
        <v>46.13</v>
      </c>
      <c r="X11">
        <v>26.93</v>
      </c>
      <c r="Y11">
        <v>49.17</v>
      </c>
      <c r="Z11">
        <v>41.34</v>
      </c>
      <c r="AA11">
        <v>79.180000000000007</v>
      </c>
      <c r="AB11">
        <v>56.25</v>
      </c>
      <c r="AC11">
        <v>41.55</v>
      </c>
      <c r="AD11">
        <v>576.05999999999995</v>
      </c>
      <c r="AE11">
        <v>647.24</v>
      </c>
      <c r="AF11">
        <v>42.56</v>
      </c>
      <c r="AG11">
        <v>53.47</v>
      </c>
      <c r="AH11">
        <v>47.01</v>
      </c>
      <c r="AI11">
        <v>50.46</v>
      </c>
    </row>
    <row r="12" spans="1:35" x14ac:dyDescent="0.3">
      <c r="A12" s="2">
        <v>45904</v>
      </c>
      <c r="B12">
        <v>32.229999999999997</v>
      </c>
      <c r="C12">
        <v>33.4</v>
      </c>
      <c r="D12">
        <v>17.77</v>
      </c>
      <c r="E12">
        <v>25.78</v>
      </c>
      <c r="F12">
        <v>32.130000000000003</v>
      </c>
      <c r="G12">
        <v>55.73</v>
      </c>
      <c r="H12">
        <v>24.97</v>
      </c>
      <c r="I12">
        <v>59.3</v>
      </c>
      <c r="J12">
        <v>63.07</v>
      </c>
      <c r="K12">
        <v>73.069999999999993</v>
      </c>
      <c r="L12">
        <v>29.17</v>
      </c>
      <c r="M12">
        <v>56.57</v>
      </c>
      <c r="N12">
        <v>63.26</v>
      </c>
      <c r="O12">
        <v>52.59</v>
      </c>
      <c r="P12">
        <v>60.3</v>
      </c>
      <c r="Q12">
        <v>19.7</v>
      </c>
      <c r="R12">
        <v>1252.55</v>
      </c>
      <c r="S12">
        <v>33.729999999999997</v>
      </c>
      <c r="T12">
        <v>19.2</v>
      </c>
      <c r="U12">
        <v>18.43</v>
      </c>
      <c r="V12">
        <v>37.35</v>
      </c>
      <c r="W12">
        <v>45.37</v>
      </c>
      <c r="X12">
        <v>26.9</v>
      </c>
      <c r="Y12">
        <v>49.12</v>
      </c>
      <c r="Z12">
        <v>41.34</v>
      </c>
      <c r="AA12">
        <v>78.73</v>
      </c>
      <c r="AB12">
        <v>55.71</v>
      </c>
      <c r="AC12">
        <v>41.39</v>
      </c>
      <c r="AD12">
        <v>575.23</v>
      </c>
      <c r="AE12">
        <v>649.12</v>
      </c>
      <c r="AF12">
        <v>42.56</v>
      </c>
      <c r="AG12">
        <v>52.87</v>
      </c>
      <c r="AH12">
        <v>46.26</v>
      </c>
      <c r="AI12">
        <v>50.65</v>
      </c>
    </row>
    <row r="13" spans="1:35" x14ac:dyDescent="0.3">
      <c r="A13" s="2">
        <v>45903</v>
      </c>
      <c r="B13">
        <v>32.94</v>
      </c>
      <c r="C13">
        <v>33.049999999999997</v>
      </c>
      <c r="D13">
        <v>17.809999999999999</v>
      </c>
      <c r="E13">
        <v>25.58</v>
      </c>
      <c r="F13">
        <v>31.52</v>
      </c>
      <c r="G13">
        <v>56.01</v>
      </c>
      <c r="H13">
        <v>24.87</v>
      </c>
      <c r="I13">
        <v>58.73</v>
      </c>
      <c r="J13">
        <v>62.8</v>
      </c>
      <c r="K13">
        <v>72.91</v>
      </c>
      <c r="L13">
        <v>28.99</v>
      </c>
      <c r="M13">
        <v>57.7</v>
      </c>
      <c r="N13">
        <v>63.4</v>
      </c>
      <c r="O13">
        <v>52.62</v>
      </c>
      <c r="P13">
        <v>61.33</v>
      </c>
      <c r="Q13">
        <v>19.86</v>
      </c>
      <c r="R13">
        <v>1259.31</v>
      </c>
      <c r="S13">
        <v>33.51</v>
      </c>
      <c r="T13">
        <v>19.03</v>
      </c>
      <c r="U13">
        <v>18.25</v>
      </c>
      <c r="V13">
        <v>37.11</v>
      </c>
      <c r="W13">
        <v>45.494999999999997</v>
      </c>
      <c r="X13">
        <v>26.6</v>
      </c>
      <c r="Y13">
        <v>48.87</v>
      </c>
      <c r="Z13">
        <v>41.05</v>
      </c>
      <c r="AA13">
        <v>77.930000000000007</v>
      </c>
      <c r="AB13">
        <v>55.08</v>
      </c>
      <c r="AC13">
        <v>41.18</v>
      </c>
      <c r="AD13">
        <v>570.07000000000005</v>
      </c>
      <c r="AE13">
        <v>643.74</v>
      </c>
      <c r="AF13">
        <v>42.54</v>
      </c>
      <c r="AG13">
        <v>52.22</v>
      </c>
      <c r="AH13">
        <v>46.18</v>
      </c>
      <c r="AI13">
        <v>50.38</v>
      </c>
    </row>
    <row r="14" spans="1:35" x14ac:dyDescent="0.3">
      <c r="A14" s="2">
        <v>45902</v>
      </c>
      <c r="B14">
        <v>33.200000000000003</v>
      </c>
      <c r="C14">
        <v>32.729999999999997</v>
      </c>
      <c r="D14">
        <v>17.739999999999998</v>
      </c>
      <c r="E14">
        <v>25.68</v>
      </c>
      <c r="F14">
        <v>31.29</v>
      </c>
      <c r="G14">
        <v>54.91</v>
      </c>
      <c r="H14">
        <v>24.73</v>
      </c>
      <c r="I14">
        <v>58.05</v>
      </c>
      <c r="J14">
        <v>62.91</v>
      </c>
      <c r="K14">
        <v>71.92</v>
      </c>
      <c r="L14">
        <v>29</v>
      </c>
      <c r="M14">
        <v>57.25</v>
      </c>
      <c r="N14">
        <v>62.28</v>
      </c>
      <c r="O14">
        <v>52.35</v>
      </c>
      <c r="P14">
        <v>61.64</v>
      </c>
      <c r="Q14">
        <v>19.73</v>
      </c>
      <c r="R14">
        <v>1248.78</v>
      </c>
      <c r="S14">
        <v>33.97</v>
      </c>
      <c r="T14">
        <v>19.14</v>
      </c>
      <c r="U14">
        <v>18.14</v>
      </c>
      <c r="V14">
        <v>37.21</v>
      </c>
      <c r="W14">
        <v>45.380099999999999</v>
      </c>
      <c r="X14">
        <v>26.77</v>
      </c>
      <c r="Y14">
        <v>48.59</v>
      </c>
      <c r="Z14">
        <v>41.04</v>
      </c>
      <c r="AA14">
        <v>78.150000000000006</v>
      </c>
      <c r="AB14">
        <v>54.67</v>
      </c>
      <c r="AC14">
        <v>40.9</v>
      </c>
      <c r="AD14">
        <v>565.62</v>
      </c>
      <c r="AE14">
        <v>640.27</v>
      </c>
      <c r="AF14">
        <v>42.29</v>
      </c>
      <c r="AG14">
        <v>51.94</v>
      </c>
      <c r="AH14">
        <v>45.89</v>
      </c>
      <c r="AI14">
        <v>50.4</v>
      </c>
    </row>
    <row r="15" spans="1:35" x14ac:dyDescent="0.3">
      <c r="A15" s="2">
        <v>45898</v>
      </c>
      <c r="B15">
        <v>33.47</v>
      </c>
      <c r="C15">
        <v>32.81</v>
      </c>
      <c r="D15">
        <v>17.670000000000002</v>
      </c>
      <c r="E15">
        <v>26.15</v>
      </c>
      <c r="F15">
        <v>31.7</v>
      </c>
      <c r="G15">
        <v>53.8</v>
      </c>
      <c r="H15">
        <v>24.87</v>
      </c>
      <c r="I15">
        <v>58.82</v>
      </c>
      <c r="J15">
        <v>61.94</v>
      </c>
      <c r="K15">
        <v>72.239999999999995</v>
      </c>
      <c r="L15">
        <v>29.5</v>
      </c>
      <c r="M15">
        <v>57.67</v>
      </c>
      <c r="N15">
        <v>63.09</v>
      </c>
      <c r="O15">
        <v>51.98</v>
      </c>
      <c r="P15">
        <v>61.31</v>
      </c>
      <c r="Q15">
        <v>20</v>
      </c>
      <c r="R15">
        <v>1244.48</v>
      </c>
      <c r="S15">
        <v>35.29</v>
      </c>
      <c r="T15">
        <v>19.38</v>
      </c>
      <c r="U15">
        <v>18.29</v>
      </c>
      <c r="V15">
        <v>37.36</v>
      </c>
      <c r="W15">
        <v>44.86</v>
      </c>
      <c r="X15">
        <v>27.08</v>
      </c>
      <c r="Y15">
        <v>48.79</v>
      </c>
      <c r="Z15">
        <v>41.88</v>
      </c>
      <c r="AA15">
        <v>78.28</v>
      </c>
      <c r="AB15">
        <v>55.33</v>
      </c>
      <c r="AC15">
        <v>41.46</v>
      </c>
      <c r="AD15">
        <v>570.4</v>
      </c>
      <c r="AE15">
        <v>645.04999999999995</v>
      </c>
      <c r="AF15">
        <v>42.59</v>
      </c>
      <c r="AG15">
        <v>53</v>
      </c>
      <c r="AH15">
        <v>46.39</v>
      </c>
      <c r="AI15">
        <v>51.05</v>
      </c>
    </row>
    <row r="16" spans="1:35" x14ac:dyDescent="0.3">
      <c r="A16" s="2">
        <v>45897</v>
      </c>
      <c r="B16">
        <v>33.159999999999997</v>
      </c>
      <c r="C16">
        <v>32.58</v>
      </c>
      <c r="D16">
        <v>18.190000000000001</v>
      </c>
      <c r="E16">
        <v>26.39</v>
      </c>
      <c r="F16">
        <v>32.07</v>
      </c>
      <c r="G16">
        <v>53.418799999999997</v>
      </c>
      <c r="H16">
        <v>25.13</v>
      </c>
      <c r="I16">
        <v>59.9</v>
      </c>
      <c r="J16">
        <v>62.52</v>
      </c>
      <c r="K16">
        <v>73.64</v>
      </c>
      <c r="L16">
        <v>29.49</v>
      </c>
      <c r="M16">
        <v>57.15</v>
      </c>
      <c r="N16">
        <v>63.94</v>
      </c>
      <c r="O16">
        <v>52.54</v>
      </c>
      <c r="P16">
        <v>60.45</v>
      </c>
      <c r="Q16">
        <v>19.96</v>
      </c>
      <c r="R16">
        <v>1236.6099999999999</v>
      </c>
      <c r="S16">
        <v>35.54</v>
      </c>
      <c r="T16">
        <v>19.53</v>
      </c>
      <c r="U16">
        <v>18.315000000000001</v>
      </c>
      <c r="V16">
        <v>37.47</v>
      </c>
      <c r="W16">
        <v>44.87</v>
      </c>
      <c r="X16">
        <v>27.09</v>
      </c>
      <c r="Y16">
        <v>48.46</v>
      </c>
      <c r="Z16">
        <v>42.02</v>
      </c>
      <c r="AA16">
        <v>79.290000000000006</v>
      </c>
      <c r="AB16">
        <v>55.33</v>
      </c>
      <c r="AC16">
        <v>41.57</v>
      </c>
      <c r="AD16">
        <v>577.08000000000004</v>
      </c>
      <c r="AE16">
        <v>648.91999999999996</v>
      </c>
      <c r="AF16">
        <v>42.9</v>
      </c>
      <c r="AG16">
        <v>53.5</v>
      </c>
      <c r="AH16">
        <v>46.63</v>
      </c>
      <c r="AI16">
        <v>51.19</v>
      </c>
    </row>
    <row r="17" spans="1:35" x14ac:dyDescent="0.3">
      <c r="A17" s="2">
        <v>45896</v>
      </c>
      <c r="B17">
        <v>32.26</v>
      </c>
      <c r="C17">
        <v>32.549999999999997</v>
      </c>
      <c r="D17">
        <v>18.16</v>
      </c>
      <c r="E17">
        <v>26.56</v>
      </c>
      <c r="F17">
        <v>32.340000000000003</v>
      </c>
      <c r="G17">
        <v>52.967199999999998</v>
      </c>
      <c r="H17">
        <v>25.05</v>
      </c>
      <c r="I17">
        <v>59.77</v>
      </c>
      <c r="J17">
        <v>61.94</v>
      </c>
      <c r="K17">
        <v>72.47</v>
      </c>
      <c r="L17">
        <v>29.02</v>
      </c>
      <c r="M17">
        <v>57.38</v>
      </c>
      <c r="N17">
        <v>64.489999999999995</v>
      </c>
      <c r="O17">
        <v>52.68</v>
      </c>
      <c r="P17">
        <v>60.02</v>
      </c>
      <c r="Q17">
        <v>20.13</v>
      </c>
      <c r="R17">
        <v>1250.0899999999999</v>
      </c>
      <c r="S17">
        <v>35.51</v>
      </c>
      <c r="T17">
        <v>19.68</v>
      </c>
      <c r="U17">
        <v>18.02</v>
      </c>
      <c r="V17">
        <v>37.68</v>
      </c>
      <c r="W17">
        <v>44.67</v>
      </c>
      <c r="X17">
        <v>27</v>
      </c>
      <c r="Y17">
        <v>48.37</v>
      </c>
      <c r="Z17">
        <v>41.89</v>
      </c>
      <c r="AA17">
        <v>78.63</v>
      </c>
      <c r="AB17">
        <v>55.24</v>
      </c>
      <c r="AC17">
        <v>41.66</v>
      </c>
      <c r="AD17">
        <v>573.49</v>
      </c>
      <c r="AE17">
        <v>646.63</v>
      </c>
      <c r="AF17">
        <v>42.56</v>
      </c>
      <c r="AG17">
        <v>53.59</v>
      </c>
      <c r="AH17">
        <v>46.46</v>
      </c>
      <c r="AI17">
        <v>50.91</v>
      </c>
    </row>
    <row r="18" spans="1:35" x14ac:dyDescent="0.3">
      <c r="A18" s="2">
        <v>45895</v>
      </c>
      <c r="B18">
        <v>32.909999999999997</v>
      </c>
      <c r="C18">
        <v>32.44</v>
      </c>
      <c r="D18">
        <v>18.38</v>
      </c>
      <c r="E18">
        <v>26.12</v>
      </c>
      <c r="F18">
        <v>32.86</v>
      </c>
      <c r="G18">
        <v>53.39</v>
      </c>
      <c r="H18">
        <v>25.13</v>
      </c>
      <c r="I18">
        <v>59.5</v>
      </c>
      <c r="J18">
        <v>61.44</v>
      </c>
      <c r="K18">
        <v>72.39</v>
      </c>
      <c r="L18">
        <v>28.61</v>
      </c>
      <c r="M18">
        <v>58.1</v>
      </c>
      <c r="N18">
        <v>64.98</v>
      </c>
      <c r="O18">
        <v>52.55</v>
      </c>
      <c r="P18">
        <v>61.62</v>
      </c>
      <c r="Q18">
        <v>20.14</v>
      </c>
      <c r="R18">
        <v>1248.03</v>
      </c>
      <c r="S18">
        <v>35.97</v>
      </c>
      <c r="T18">
        <v>19.75</v>
      </c>
      <c r="U18">
        <v>17.96</v>
      </c>
      <c r="V18">
        <v>38.020000000000003</v>
      </c>
      <c r="W18">
        <v>45.19</v>
      </c>
      <c r="X18">
        <v>26.97</v>
      </c>
      <c r="Y18">
        <v>48.02</v>
      </c>
      <c r="Z18">
        <v>42.13</v>
      </c>
      <c r="AA18">
        <v>78.92</v>
      </c>
      <c r="AB18">
        <v>55.11</v>
      </c>
      <c r="AC18">
        <v>41.74</v>
      </c>
      <c r="AD18">
        <v>572.61</v>
      </c>
      <c r="AE18">
        <v>645.16</v>
      </c>
      <c r="AF18">
        <v>42.58</v>
      </c>
      <c r="AG18">
        <v>53.77</v>
      </c>
      <c r="AH18">
        <v>46.64</v>
      </c>
      <c r="AI18">
        <v>51.42</v>
      </c>
    </row>
    <row r="19" spans="1:35" x14ac:dyDescent="0.3">
      <c r="A19" s="2">
        <v>45894</v>
      </c>
      <c r="B19">
        <v>32.909999999999997</v>
      </c>
      <c r="C19">
        <v>32.71</v>
      </c>
      <c r="D19">
        <v>18.61</v>
      </c>
      <c r="E19">
        <v>26.69</v>
      </c>
      <c r="F19">
        <v>32.590000000000003</v>
      </c>
      <c r="G19">
        <v>52.93</v>
      </c>
      <c r="H19">
        <v>25.5</v>
      </c>
      <c r="I19">
        <v>59.26</v>
      </c>
      <c r="J19">
        <v>61.71</v>
      </c>
      <c r="K19">
        <v>72.73</v>
      </c>
      <c r="L19">
        <v>28.74</v>
      </c>
      <c r="M19">
        <v>58.35</v>
      </c>
      <c r="N19">
        <v>65.62</v>
      </c>
      <c r="O19">
        <v>53.23</v>
      </c>
      <c r="P19">
        <v>61.54</v>
      </c>
      <c r="Q19">
        <v>20.002600000000001</v>
      </c>
      <c r="R19">
        <v>1251.26</v>
      </c>
      <c r="S19">
        <v>35.93</v>
      </c>
      <c r="T19">
        <v>19.829999999999998</v>
      </c>
      <c r="U19">
        <v>17.22</v>
      </c>
      <c r="V19">
        <v>38.08</v>
      </c>
      <c r="W19">
        <v>45.62</v>
      </c>
      <c r="X19">
        <v>26.83</v>
      </c>
      <c r="Y19">
        <v>47.55</v>
      </c>
      <c r="Z19">
        <v>42.12</v>
      </c>
      <c r="AA19">
        <v>79.05</v>
      </c>
      <c r="AB19">
        <v>54.97</v>
      </c>
      <c r="AC19">
        <v>41.79</v>
      </c>
      <c r="AD19">
        <v>570.32000000000005</v>
      </c>
      <c r="AE19">
        <v>642.47</v>
      </c>
      <c r="AF19">
        <v>42.96</v>
      </c>
      <c r="AG19">
        <v>53.84</v>
      </c>
      <c r="AH19">
        <v>46.57</v>
      </c>
      <c r="AI19">
        <v>51.76</v>
      </c>
    </row>
    <row r="20" spans="1:35" x14ac:dyDescent="0.3">
      <c r="A20" s="2">
        <v>45891</v>
      </c>
      <c r="B20">
        <v>32.71</v>
      </c>
      <c r="C20">
        <v>32.799999999999997</v>
      </c>
      <c r="D20">
        <v>18.649999999999999</v>
      </c>
      <c r="E20">
        <v>26.63</v>
      </c>
      <c r="F20">
        <v>32.700000000000003</v>
      </c>
      <c r="G20">
        <v>53.23</v>
      </c>
      <c r="H20">
        <v>25.72</v>
      </c>
      <c r="I20">
        <v>59.66</v>
      </c>
      <c r="J20">
        <v>62.8</v>
      </c>
      <c r="K20">
        <v>73.510000000000005</v>
      </c>
      <c r="L20">
        <v>28.61</v>
      </c>
      <c r="M20">
        <v>58.8</v>
      </c>
      <c r="N20">
        <v>65.995000000000005</v>
      </c>
      <c r="O20">
        <v>53.58</v>
      </c>
      <c r="P20">
        <v>61.57</v>
      </c>
      <c r="Q20">
        <v>20.189599999999999</v>
      </c>
      <c r="R20">
        <v>1262.67</v>
      </c>
      <c r="S20">
        <v>35.69</v>
      </c>
      <c r="T20">
        <v>19.96</v>
      </c>
      <c r="U20">
        <v>17.36</v>
      </c>
      <c r="V20">
        <v>38.130000000000003</v>
      </c>
      <c r="W20">
        <v>45.782899999999998</v>
      </c>
      <c r="X20">
        <v>27.26</v>
      </c>
      <c r="Y20">
        <v>48.03</v>
      </c>
      <c r="Z20">
        <v>42.66</v>
      </c>
      <c r="AA20">
        <v>80.02</v>
      </c>
      <c r="AB20">
        <v>55.64</v>
      </c>
      <c r="AC20">
        <v>42.08</v>
      </c>
      <c r="AD20">
        <v>571.97</v>
      </c>
      <c r="AE20">
        <v>645.30999999999995</v>
      </c>
      <c r="AF20">
        <v>44.18</v>
      </c>
      <c r="AG20">
        <v>54.188000000000002</v>
      </c>
      <c r="AH20">
        <v>47.24</v>
      </c>
      <c r="AI20">
        <v>52.34</v>
      </c>
    </row>
    <row r="21" spans="1:35" x14ac:dyDescent="0.3">
      <c r="A21" s="2">
        <v>45890</v>
      </c>
      <c r="B21">
        <v>31.62</v>
      </c>
      <c r="C21">
        <v>31.9</v>
      </c>
      <c r="D21">
        <v>18.440000000000001</v>
      </c>
      <c r="E21">
        <v>26.15</v>
      </c>
      <c r="F21">
        <v>33.380000000000003</v>
      </c>
      <c r="G21">
        <v>52.009</v>
      </c>
      <c r="H21">
        <v>25.19</v>
      </c>
      <c r="I21">
        <v>58.57</v>
      </c>
      <c r="J21">
        <v>61.55</v>
      </c>
      <c r="K21">
        <v>71.22</v>
      </c>
      <c r="L21">
        <v>27.66</v>
      </c>
      <c r="M21">
        <v>56.91</v>
      </c>
      <c r="N21">
        <v>65.2</v>
      </c>
      <c r="O21">
        <v>53.57</v>
      </c>
      <c r="P21">
        <v>60</v>
      </c>
      <c r="Q21">
        <v>20.065000000000001</v>
      </c>
      <c r="R21">
        <v>1253.3900000000001</v>
      </c>
      <c r="S21">
        <v>35.51</v>
      </c>
      <c r="T21">
        <v>19.753</v>
      </c>
      <c r="U21">
        <v>17.600000000000001</v>
      </c>
      <c r="V21">
        <v>37.94</v>
      </c>
      <c r="W21">
        <v>45.58</v>
      </c>
      <c r="X21">
        <v>26.86</v>
      </c>
      <c r="Y21">
        <v>47.28</v>
      </c>
      <c r="Z21">
        <v>42.08</v>
      </c>
      <c r="AA21">
        <v>78.7</v>
      </c>
      <c r="AB21">
        <v>54.94</v>
      </c>
      <c r="AC21">
        <v>41.66</v>
      </c>
      <c r="AD21">
        <v>563.28</v>
      </c>
      <c r="AE21">
        <v>635.54999999999995</v>
      </c>
      <c r="AF21">
        <v>43.55</v>
      </c>
      <c r="AG21">
        <v>53.08</v>
      </c>
      <c r="AH21">
        <v>46.08</v>
      </c>
      <c r="AI21">
        <v>51.53</v>
      </c>
    </row>
    <row r="22" spans="1:35" x14ac:dyDescent="0.3">
      <c r="A22" s="2">
        <v>45889</v>
      </c>
      <c r="B22">
        <v>31.74</v>
      </c>
      <c r="C22">
        <v>32.04</v>
      </c>
      <c r="D22">
        <v>18.600000000000001</v>
      </c>
      <c r="E22">
        <v>26.35</v>
      </c>
      <c r="F22">
        <v>33.78</v>
      </c>
      <c r="G22">
        <v>51.75</v>
      </c>
      <c r="H22">
        <v>25.19</v>
      </c>
      <c r="I22">
        <v>58.78</v>
      </c>
      <c r="J22">
        <v>61.17</v>
      </c>
      <c r="K22">
        <v>71.36</v>
      </c>
      <c r="L22">
        <v>27.69</v>
      </c>
      <c r="M22">
        <v>57.11</v>
      </c>
      <c r="N22">
        <v>65.400000000000006</v>
      </c>
      <c r="O22">
        <v>53.8</v>
      </c>
      <c r="P22">
        <v>59.92</v>
      </c>
      <c r="Q22">
        <v>20.079999999999998</v>
      </c>
      <c r="R22">
        <v>1244.79</v>
      </c>
      <c r="S22">
        <v>35.04</v>
      </c>
      <c r="T22">
        <v>19.8</v>
      </c>
      <c r="U22">
        <v>17.690000000000001</v>
      </c>
      <c r="V22">
        <v>37.89</v>
      </c>
      <c r="W22">
        <v>45.674999999999997</v>
      </c>
      <c r="X22">
        <v>26.7</v>
      </c>
      <c r="Y22">
        <v>47.11</v>
      </c>
      <c r="Z22">
        <v>42.39</v>
      </c>
      <c r="AA22">
        <v>79.64</v>
      </c>
      <c r="AB22">
        <v>55.52</v>
      </c>
      <c r="AC22">
        <v>41.72</v>
      </c>
      <c r="AD22">
        <v>565.9</v>
      </c>
      <c r="AE22">
        <v>638.11</v>
      </c>
      <c r="AF22">
        <v>43.97</v>
      </c>
      <c r="AG22">
        <v>53.58</v>
      </c>
      <c r="AH22">
        <v>46.45</v>
      </c>
      <c r="AI22">
        <v>51.69</v>
      </c>
    </row>
    <row r="23" spans="1:35" x14ac:dyDescent="0.3">
      <c r="A23" s="2">
        <v>45888</v>
      </c>
      <c r="B23">
        <v>31.02</v>
      </c>
      <c r="C23">
        <v>32.19</v>
      </c>
      <c r="D23">
        <v>18.309999999999999</v>
      </c>
      <c r="E23">
        <v>26.25</v>
      </c>
      <c r="F23">
        <v>33.79</v>
      </c>
      <c r="G23">
        <v>51.68</v>
      </c>
      <c r="H23">
        <v>25.18</v>
      </c>
      <c r="I23">
        <v>60.09</v>
      </c>
      <c r="J23">
        <v>61.25</v>
      </c>
      <c r="K23">
        <v>71.44</v>
      </c>
      <c r="L23">
        <v>27.36</v>
      </c>
      <c r="M23">
        <v>56.67</v>
      </c>
      <c r="N23">
        <v>65.150000000000006</v>
      </c>
      <c r="O23">
        <v>53.65</v>
      </c>
      <c r="P23">
        <v>59.59</v>
      </c>
      <c r="Q23">
        <v>20.239999999999998</v>
      </c>
      <c r="R23">
        <v>1248.1300000000001</v>
      </c>
      <c r="S23">
        <v>34.5</v>
      </c>
      <c r="T23">
        <v>19.8383</v>
      </c>
      <c r="U23">
        <v>17.899999999999999</v>
      </c>
      <c r="V23">
        <v>37.840000000000003</v>
      </c>
      <c r="W23">
        <v>45.604999999999997</v>
      </c>
      <c r="X23">
        <v>26.61</v>
      </c>
      <c r="Y23">
        <v>47</v>
      </c>
      <c r="Z23">
        <v>42.39</v>
      </c>
      <c r="AA23">
        <v>80.02</v>
      </c>
      <c r="AB23">
        <v>54.9</v>
      </c>
      <c r="AC23">
        <v>41.29</v>
      </c>
      <c r="AD23">
        <v>569.28</v>
      </c>
      <c r="AE23">
        <v>639.80999999999995</v>
      </c>
      <c r="AF23">
        <v>43.82</v>
      </c>
      <c r="AG23">
        <v>53.215000000000003</v>
      </c>
      <c r="AH23">
        <v>46.56</v>
      </c>
      <c r="AI23">
        <v>51.62</v>
      </c>
    </row>
    <row r="24" spans="1:35" x14ac:dyDescent="0.3">
      <c r="A24" s="2">
        <v>45887</v>
      </c>
      <c r="B24">
        <v>31.32</v>
      </c>
      <c r="C24">
        <v>32.549999999999997</v>
      </c>
      <c r="D24">
        <v>18.43</v>
      </c>
      <c r="E24">
        <v>26.34</v>
      </c>
      <c r="F24">
        <v>33.64</v>
      </c>
      <c r="G24">
        <v>52.382100000000001</v>
      </c>
      <c r="H24">
        <v>25.13</v>
      </c>
      <c r="I24">
        <v>61.04</v>
      </c>
      <c r="J24">
        <v>61.19</v>
      </c>
      <c r="K24">
        <v>72.8</v>
      </c>
      <c r="L24">
        <v>28.29</v>
      </c>
      <c r="M24">
        <v>57.11</v>
      </c>
      <c r="N24">
        <v>65.58</v>
      </c>
      <c r="O24">
        <v>53.5</v>
      </c>
      <c r="P24">
        <v>60.04</v>
      </c>
      <c r="Q24">
        <v>20.38</v>
      </c>
      <c r="R24">
        <v>1235.76</v>
      </c>
      <c r="S24">
        <v>34.47</v>
      </c>
      <c r="T24">
        <v>19.965</v>
      </c>
      <c r="U24">
        <v>17.84</v>
      </c>
      <c r="V24">
        <v>37.83</v>
      </c>
      <c r="W24">
        <v>45.844999999999999</v>
      </c>
      <c r="X24">
        <v>26.84</v>
      </c>
      <c r="Y24">
        <v>47.35</v>
      </c>
      <c r="Z24">
        <v>42.45</v>
      </c>
      <c r="AA24">
        <v>80.3</v>
      </c>
      <c r="AB24">
        <v>54.35</v>
      </c>
      <c r="AC24">
        <v>41.29</v>
      </c>
      <c r="AD24">
        <v>577.11</v>
      </c>
      <c r="AE24">
        <v>643.29999999999995</v>
      </c>
      <c r="AF24">
        <v>43.55</v>
      </c>
      <c r="AG24">
        <v>53.13</v>
      </c>
      <c r="AH24">
        <v>46.28</v>
      </c>
      <c r="AI24">
        <v>51.54</v>
      </c>
    </row>
    <row r="25" spans="1:35" x14ac:dyDescent="0.3">
      <c r="A25" s="2">
        <v>45884</v>
      </c>
      <c r="B25">
        <v>30.97</v>
      </c>
      <c r="C25">
        <v>32.4</v>
      </c>
      <c r="D25">
        <v>18.5</v>
      </c>
      <c r="E25">
        <v>26.39</v>
      </c>
      <c r="F25">
        <v>33.450000000000003</v>
      </c>
      <c r="G25">
        <v>52.191600000000001</v>
      </c>
      <c r="H25">
        <v>24.98</v>
      </c>
      <c r="I25">
        <v>60.42</v>
      </c>
      <c r="J25">
        <v>61.34</v>
      </c>
      <c r="K25">
        <v>73.39</v>
      </c>
      <c r="L25">
        <v>28.2</v>
      </c>
      <c r="M25">
        <v>57.62</v>
      </c>
      <c r="N25">
        <v>66.89</v>
      </c>
      <c r="O25">
        <v>52.71</v>
      </c>
      <c r="P25">
        <v>59.68</v>
      </c>
      <c r="Q25">
        <v>20.54</v>
      </c>
      <c r="R25">
        <v>1242.31</v>
      </c>
      <c r="S25">
        <v>34.24</v>
      </c>
      <c r="T25">
        <v>19.905000000000001</v>
      </c>
      <c r="U25">
        <v>17.71</v>
      </c>
      <c r="V25">
        <v>37.549999999999997</v>
      </c>
      <c r="W25">
        <v>45.683999999999997</v>
      </c>
      <c r="X25">
        <v>26.83</v>
      </c>
      <c r="Y25">
        <v>47.27</v>
      </c>
      <c r="Z25">
        <v>42.58</v>
      </c>
      <c r="AA25">
        <v>80.150000000000006</v>
      </c>
      <c r="AB25">
        <v>54.5</v>
      </c>
      <c r="AC25">
        <v>41.27</v>
      </c>
      <c r="AD25">
        <v>577.34</v>
      </c>
      <c r="AE25">
        <v>643.44000000000005</v>
      </c>
      <c r="AF25">
        <v>43.89</v>
      </c>
      <c r="AG25">
        <v>53.16</v>
      </c>
      <c r="AH25">
        <v>46.61</v>
      </c>
      <c r="AI25">
        <v>51.79</v>
      </c>
    </row>
    <row r="26" spans="1:35" x14ac:dyDescent="0.3">
      <c r="A26" s="2">
        <v>45883</v>
      </c>
      <c r="B26">
        <v>30.72</v>
      </c>
      <c r="C26">
        <v>32.270000000000003</v>
      </c>
      <c r="D26">
        <v>18.63</v>
      </c>
      <c r="E26">
        <v>26.28</v>
      </c>
      <c r="F26">
        <v>33.270000000000003</v>
      </c>
      <c r="G26">
        <v>51.95</v>
      </c>
      <c r="H26">
        <v>25.03</v>
      </c>
      <c r="I26">
        <v>60.65</v>
      </c>
      <c r="J26">
        <v>60.99</v>
      </c>
      <c r="K26">
        <v>73.66</v>
      </c>
      <c r="L26">
        <v>27.89</v>
      </c>
      <c r="M26">
        <v>57.64</v>
      </c>
      <c r="N26">
        <v>66.53</v>
      </c>
      <c r="O26">
        <v>52.41</v>
      </c>
      <c r="P26">
        <v>59.3</v>
      </c>
      <c r="Q26">
        <v>20.52</v>
      </c>
      <c r="R26">
        <v>1259.42</v>
      </c>
      <c r="S26">
        <v>34.11</v>
      </c>
      <c r="T26">
        <v>19.98</v>
      </c>
      <c r="U26">
        <v>17.760000000000002</v>
      </c>
      <c r="V26">
        <v>37.590000000000003</v>
      </c>
      <c r="W26">
        <v>45.57</v>
      </c>
      <c r="X26">
        <v>26.74</v>
      </c>
      <c r="Y26">
        <v>47.33</v>
      </c>
      <c r="Z26">
        <v>42.5</v>
      </c>
      <c r="AA26">
        <v>78.8</v>
      </c>
      <c r="AB26">
        <v>54.1</v>
      </c>
      <c r="AC26">
        <v>41.5</v>
      </c>
      <c r="AD26">
        <v>579.89</v>
      </c>
      <c r="AE26">
        <v>644.95000000000005</v>
      </c>
      <c r="AF26">
        <v>43.5</v>
      </c>
      <c r="AG26">
        <v>53.3</v>
      </c>
      <c r="AH26">
        <v>46.06</v>
      </c>
      <c r="AI26">
        <v>51.56</v>
      </c>
    </row>
    <row r="27" spans="1:35" x14ac:dyDescent="0.3">
      <c r="A27" s="2">
        <v>45882</v>
      </c>
      <c r="B27">
        <v>31.01</v>
      </c>
      <c r="C27">
        <v>32.54</v>
      </c>
      <c r="D27">
        <v>18.829999999999998</v>
      </c>
      <c r="E27">
        <v>26.72</v>
      </c>
      <c r="F27">
        <v>34.07</v>
      </c>
      <c r="G27">
        <v>52.16</v>
      </c>
      <c r="H27">
        <v>25.27</v>
      </c>
      <c r="I27">
        <v>61.03</v>
      </c>
      <c r="J27">
        <v>61.99</v>
      </c>
      <c r="K27">
        <v>74.72</v>
      </c>
      <c r="L27">
        <v>28.18</v>
      </c>
      <c r="M27">
        <v>58.36</v>
      </c>
      <c r="N27">
        <v>66.81</v>
      </c>
      <c r="O27">
        <v>52.71</v>
      </c>
      <c r="P27">
        <v>60.56</v>
      </c>
      <c r="Q27">
        <v>20.56</v>
      </c>
      <c r="R27">
        <v>1266.67</v>
      </c>
      <c r="S27">
        <v>34.47</v>
      </c>
      <c r="T27">
        <v>19.93</v>
      </c>
      <c r="U27">
        <v>17.46</v>
      </c>
      <c r="V27">
        <v>37.44</v>
      </c>
      <c r="W27">
        <v>45.82</v>
      </c>
      <c r="X27">
        <v>26.91</v>
      </c>
      <c r="Y27">
        <v>47.64</v>
      </c>
      <c r="Z27">
        <v>42.38</v>
      </c>
      <c r="AA27">
        <v>79.27</v>
      </c>
      <c r="AB27">
        <v>54.2</v>
      </c>
      <c r="AC27">
        <v>41.36</v>
      </c>
      <c r="AD27">
        <v>580.34</v>
      </c>
      <c r="AE27">
        <v>644.89</v>
      </c>
      <c r="AF27">
        <v>43.31</v>
      </c>
      <c r="AG27">
        <v>53.36</v>
      </c>
      <c r="AH27">
        <v>46.02</v>
      </c>
      <c r="AI27">
        <v>51.1</v>
      </c>
    </row>
    <row r="28" spans="1:35" x14ac:dyDescent="0.3">
      <c r="A28" s="2">
        <v>45881</v>
      </c>
      <c r="B28">
        <v>30.73</v>
      </c>
      <c r="C28">
        <v>31.97</v>
      </c>
      <c r="D28">
        <v>18.61</v>
      </c>
      <c r="E28">
        <v>26.55</v>
      </c>
      <c r="F28">
        <v>33.99</v>
      </c>
      <c r="G28">
        <v>51.75</v>
      </c>
      <c r="H28">
        <v>24.94</v>
      </c>
      <c r="I28">
        <v>61.09</v>
      </c>
      <c r="J28">
        <v>62.33</v>
      </c>
      <c r="K28">
        <v>74.099999999999994</v>
      </c>
      <c r="L28">
        <v>28.39</v>
      </c>
      <c r="M28">
        <v>57.5</v>
      </c>
      <c r="N28">
        <v>66.349999999999994</v>
      </c>
      <c r="O28">
        <v>52.465000000000003</v>
      </c>
      <c r="P28">
        <v>58.73</v>
      </c>
      <c r="Q28">
        <v>20.27</v>
      </c>
      <c r="R28">
        <v>1277.43</v>
      </c>
      <c r="S28">
        <v>34.54</v>
      </c>
      <c r="T28">
        <v>20.149999999999999</v>
      </c>
      <c r="U28">
        <v>17.440000000000001</v>
      </c>
      <c r="V28">
        <v>37.49</v>
      </c>
      <c r="W28">
        <v>45.658999999999999</v>
      </c>
      <c r="X28">
        <v>26.96</v>
      </c>
      <c r="Y28">
        <v>47.51</v>
      </c>
      <c r="Z28">
        <v>42.15</v>
      </c>
      <c r="AA28">
        <v>79.23</v>
      </c>
      <c r="AB28">
        <v>53.81</v>
      </c>
      <c r="AC28">
        <v>41.03</v>
      </c>
      <c r="AD28">
        <v>580.04999999999995</v>
      </c>
      <c r="AE28">
        <v>642.69000000000005</v>
      </c>
      <c r="AF28">
        <v>42.89</v>
      </c>
      <c r="AG28">
        <v>52.967399999999998</v>
      </c>
      <c r="AH28">
        <v>45.99</v>
      </c>
      <c r="AI28">
        <v>50.64</v>
      </c>
    </row>
    <row r="29" spans="1:35" x14ac:dyDescent="0.3">
      <c r="A29" s="2">
        <v>45880</v>
      </c>
      <c r="B29">
        <v>30.295000000000002</v>
      </c>
      <c r="C29">
        <v>31.47</v>
      </c>
      <c r="D29">
        <v>17.98</v>
      </c>
      <c r="E29">
        <v>26.19</v>
      </c>
      <c r="F29">
        <v>33.44</v>
      </c>
      <c r="G29">
        <v>51.130899999999997</v>
      </c>
      <c r="H29">
        <v>24.6</v>
      </c>
      <c r="I29">
        <v>60.28</v>
      </c>
      <c r="J29">
        <v>61.54</v>
      </c>
      <c r="K29">
        <v>73.03</v>
      </c>
      <c r="L29">
        <v>27.64</v>
      </c>
      <c r="M29">
        <v>56.36</v>
      </c>
      <c r="N29">
        <v>65.680000000000007</v>
      </c>
      <c r="O29">
        <v>52.27</v>
      </c>
      <c r="P29">
        <v>57.82</v>
      </c>
      <c r="Q29">
        <v>20.034600000000001</v>
      </c>
      <c r="R29">
        <v>1259.07</v>
      </c>
      <c r="S29">
        <v>34.844799999999999</v>
      </c>
      <c r="T29">
        <v>20.079999999999998</v>
      </c>
      <c r="U29">
        <v>17.27</v>
      </c>
      <c r="V29">
        <v>37.43</v>
      </c>
      <c r="W29">
        <v>45.79</v>
      </c>
      <c r="X29">
        <v>26.65</v>
      </c>
      <c r="Y29">
        <v>47.28</v>
      </c>
      <c r="Z29">
        <v>41.94</v>
      </c>
      <c r="AA29">
        <v>77.790000000000006</v>
      </c>
      <c r="AB29">
        <v>53.2</v>
      </c>
      <c r="AC29">
        <v>40.64</v>
      </c>
      <c r="AD29">
        <v>572.85</v>
      </c>
      <c r="AE29">
        <v>635.91999999999996</v>
      </c>
      <c r="AF29">
        <v>42.35</v>
      </c>
      <c r="AG29">
        <v>52.37</v>
      </c>
      <c r="AH29">
        <v>45.23</v>
      </c>
      <c r="AI29">
        <v>49.99</v>
      </c>
    </row>
    <row r="30" spans="1:35" x14ac:dyDescent="0.3">
      <c r="A30" s="2">
        <v>45877</v>
      </c>
      <c r="B30">
        <v>30.27</v>
      </c>
      <c r="C30">
        <v>31.41</v>
      </c>
      <c r="D30">
        <v>17.829999999999998</v>
      </c>
      <c r="E30">
        <v>26.63</v>
      </c>
      <c r="F30">
        <v>33.97</v>
      </c>
      <c r="G30">
        <v>51.72</v>
      </c>
      <c r="H30">
        <v>24.51</v>
      </c>
      <c r="I30">
        <v>60.29</v>
      </c>
      <c r="J30">
        <v>61.64</v>
      </c>
      <c r="K30">
        <v>73.5</v>
      </c>
      <c r="L30">
        <v>27.81</v>
      </c>
      <c r="M30">
        <v>56.45</v>
      </c>
      <c r="N30">
        <v>65.069199999999995</v>
      </c>
      <c r="O30">
        <v>52.12</v>
      </c>
      <c r="P30">
        <v>58.19</v>
      </c>
      <c r="Q30">
        <v>19.93</v>
      </c>
      <c r="R30">
        <v>1265.1500000000001</v>
      </c>
      <c r="S30">
        <v>34.68</v>
      </c>
      <c r="T30">
        <v>20.14</v>
      </c>
      <c r="U30">
        <v>17.18</v>
      </c>
      <c r="V30">
        <v>37.83</v>
      </c>
      <c r="W30">
        <v>45.744999999999997</v>
      </c>
      <c r="X30">
        <v>26.63</v>
      </c>
      <c r="Y30">
        <v>47.34</v>
      </c>
      <c r="Z30">
        <v>42.34</v>
      </c>
      <c r="AA30">
        <v>77.930000000000007</v>
      </c>
      <c r="AB30">
        <v>53.6</v>
      </c>
      <c r="AC30">
        <v>40.53</v>
      </c>
      <c r="AD30">
        <v>574.54999999999995</v>
      </c>
      <c r="AE30">
        <v>637.17999999999995</v>
      </c>
      <c r="AF30">
        <v>42.68</v>
      </c>
      <c r="AG30">
        <v>52.52</v>
      </c>
      <c r="AH30">
        <v>45.88</v>
      </c>
      <c r="AI30">
        <v>50.16</v>
      </c>
    </row>
    <row r="31" spans="1:35" x14ac:dyDescent="0.3">
      <c r="A31" s="2">
        <v>45876</v>
      </c>
      <c r="B31">
        <v>30.3</v>
      </c>
      <c r="C31">
        <v>30.74</v>
      </c>
      <c r="D31">
        <v>17.72</v>
      </c>
      <c r="E31">
        <v>26.49</v>
      </c>
      <c r="F31">
        <v>33.53</v>
      </c>
      <c r="G31">
        <v>50.705500000000001</v>
      </c>
      <c r="H31">
        <v>24.38</v>
      </c>
      <c r="I31">
        <v>60.36</v>
      </c>
      <c r="J31">
        <v>61.65</v>
      </c>
      <c r="K31">
        <v>73.44</v>
      </c>
      <c r="L31">
        <v>28.05</v>
      </c>
      <c r="M31">
        <v>56.66</v>
      </c>
      <c r="N31">
        <v>64.58</v>
      </c>
      <c r="O31">
        <v>52.53</v>
      </c>
      <c r="P31">
        <v>58.2</v>
      </c>
      <c r="Q31">
        <v>19.946000000000002</v>
      </c>
      <c r="R31">
        <v>1264.47</v>
      </c>
      <c r="S31">
        <v>34.61</v>
      </c>
      <c r="T31">
        <v>20.100000000000001</v>
      </c>
      <c r="U31">
        <v>16.8</v>
      </c>
      <c r="V31">
        <v>37.83</v>
      </c>
      <c r="W31">
        <v>45.795000000000002</v>
      </c>
      <c r="X31">
        <v>26.6</v>
      </c>
      <c r="Y31">
        <v>47.34</v>
      </c>
      <c r="Z31">
        <v>42.33</v>
      </c>
      <c r="AA31">
        <v>76.62</v>
      </c>
      <c r="AB31">
        <v>53.68</v>
      </c>
      <c r="AC31">
        <v>40.49</v>
      </c>
      <c r="AD31">
        <v>569.24</v>
      </c>
      <c r="AE31">
        <v>632.25</v>
      </c>
      <c r="AF31">
        <v>42.49</v>
      </c>
      <c r="AG31">
        <v>52.2</v>
      </c>
      <c r="AH31">
        <v>45.6</v>
      </c>
      <c r="AI31">
        <v>49.95</v>
      </c>
    </row>
    <row r="32" spans="1:35" x14ac:dyDescent="0.3">
      <c r="A32" s="2">
        <v>45875</v>
      </c>
      <c r="B32">
        <v>30.33</v>
      </c>
      <c r="C32">
        <v>30.09</v>
      </c>
      <c r="D32">
        <v>17.66</v>
      </c>
      <c r="E32">
        <v>26.41</v>
      </c>
      <c r="F32">
        <v>32.840000000000003</v>
      </c>
      <c r="G32">
        <v>50.183300000000003</v>
      </c>
      <c r="H32">
        <v>24.4</v>
      </c>
      <c r="I32">
        <v>59.14</v>
      </c>
      <c r="J32">
        <v>60.76</v>
      </c>
      <c r="K32">
        <v>73.180000000000007</v>
      </c>
      <c r="L32">
        <v>27.45</v>
      </c>
      <c r="M32">
        <v>56.17</v>
      </c>
      <c r="N32">
        <v>64.2</v>
      </c>
      <c r="O32">
        <v>52.255000000000003</v>
      </c>
      <c r="P32">
        <v>58.36</v>
      </c>
      <c r="Q32">
        <v>19.850000000000001</v>
      </c>
      <c r="R32">
        <v>1246.96</v>
      </c>
      <c r="S32">
        <v>34.46</v>
      </c>
      <c r="T32">
        <v>20.25</v>
      </c>
      <c r="U32">
        <v>17.09</v>
      </c>
      <c r="V32">
        <v>38.04</v>
      </c>
      <c r="W32">
        <v>45.63</v>
      </c>
      <c r="X32">
        <v>26.66</v>
      </c>
      <c r="Y32">
        <v>47.73</v>
      </c>
      <c r="Z32">
        <v>41.84</v>
      </c>
      <c r="AA32">
        <v>76.03</v>
      </c>
      <c r="AB32">
        <v>52.98</v>
      </c>
      <c r="AC32">
        <v>40.380000000000003</v>
      </c>
      <c r="AD32">
        <v>567.32000000000005</v>
      </c>
      <c r="AE32">
        <v>632.78</v>
      </c>
      <c r="AF32">
        <v>42.02</v>
      </c>
      <c r="AG32">
        <v>51.43</v>
      </c>
      <c r="AH32">
        <v>44.82</v>
      </c>
      <c r="AI32">
        <v>49.52</v>
      </c>
    </row>
    <row r="33" spans="1:35" x14ac:dyDescent="0.3">
      <c r="A33" s="2">
        <v>45874</v>
      </c>
      <c r="B33">
        <v>30.17</v>
      </c>
      <c r="C33">
        <v>30.26</v>
      </c>
      <c r="D33">
        <v>17.62</v>
      </c>
      <c r="E33">
        <v>26.16</v>
      </c>
      <c r="F33">
        <v>31.79</v>
      </c>
      <c r="G33">
        <v>49.7</v>
      </c>
      <c r="H33">
        <v>24.24</v>
      </c>
      <c r="I33">
        <v>58.92</v>
      </c>
      <c r="J33">
        <v>60.19</v>
      </c>
      <c r="K33">
        <v>72.89</v>
      </c>
      <c r="L33">
        <v>27.02</v>
      </c>
      <c r="M33">
        <v>55.4</v>
      </c>
      <c r="N33">
        <v>62.98</v>
      </c>
      <c r="O33">
        <v>52.41</v>
      </c>
      <c r="P33">
        <v>57.86</v>
      </c>
      <c r="Q33">
        <v>19.785</v>
      </c>
      <c r="R33">
        <v>1229.4000000000001</v>
      </c>
      <c r="S33">
        <v>34.29</v>
      </c>
      <c r="T33">
        <v>20.010000000000002</v>
      </c>
      <c r="U33">
        <v>16.670000000000002</v>
      </c>
      <c r="V33">
        <v>37.78</v>
      </c>
      <c r="W33">
        <v>45.255000000000003</v>
      </c>
      <c r="X33">
        <v>26.41</v>
      </c>
      <c r="Y33">
        <v>46.93</v>
      </c>
      <c r="Z33">
        <v>41.49</v>
      </c>
      <c r="AA33">
        <v>75.03</v>
      </c>
      <c r="AB33">
        <v>53.48</v>
      </c>
      <c r="AC33">
        <v>40.229999999999997</v>
      </c>
      <c r="AD33">
        <v>560.27</v>
      </c>
      <c r="AE33">
        <v>627.97</v>
      </c>
      <c r="AF33">
        <v>41.83</v>
      </c>
      <c r="AG33">
        <v>51.33</v>
      </c>
      <c r="AH33">
        <v>44.45</v>
      </c>
      <c r="AI33">
        <v>48.74</v>
      </c>
    </row>
    <row r="34" spans="1:35" x14ac:dyDescent="0.3">
      <c r="A34" s="2">
        <v>45873</v>
      </c>
      <c r="B34">
        <v>29.9</v>
      </c>
      <c r="C34">
        <v>30.24</v>
      </c>
      <c r="D34">
        <v>17.59</v>
      </c>
      <c r="E34">
        <v>26.35</v>
      </c>
      <c r="F34">
        <v>31.94</v>
      </c>
      <c r="G34">
        <v>49.27</v>
      </c>
      <c r="H34">
        <v>24.13</v>
      </c>
      <c r="I34">
        <v>58.84</v>
      </c>
      <c r="J34">
        <v>59.23</v>
      </c>
      <c r="K34">
        <v>72.33</v>
      </c>
      <c r="L34">
        <v>26.93</v>
      </c>
      <c r="M34">
        <v>55.05</v>
      </c>
      <c r="N34">
        <v>62.02</v>
      </c>
      <c r="O34">
        <v>52.48</v>
      </c>
      <c r="P34">
        <v>57.47</v>
      </c>
      <c r="Q34">
        <v>19.71</v>
      </c>
      <c r="R34">
        <v>1218.33</v>
      </c>
      <c r="S34">
        <v>34.32</v>
      </c>
      <c r="T34">
        <v>20.21</v>
      </c>
      <c r="U34">
        <v>16.579999999999998</v>
      </c>
      <c r="V34">
        <v>37.630000000000003</v>
      </c>
      <c r="W34">
        <v>44.93</v>
      </c>
      <c r="X34">
        <v>26.28</v>
      </c>
      <c r="Y34">
        <v>46.58</v>
      </c>
      <c r="Z34">
        <v>41.3</v>
      </c>
      <c r="AA34">
        <v>75.290000000000006</v>
      </c>
      <c r="AB34">
        <v>53.31</v>
      </c>
      <c r="AC34">
        <v>40.21</v>
      </c>
      <c r="AD34">
        <v>564.1</v>
      </c>
      <c r="AE34">
        <v>631.16999999999996</v>
      </c>
      <c r="AF34">
        <v>41.86</v>
      </c>
      <c r="AG34">
        <v>51.35</v>
      </c>
      <c r="AH34">
        <v>44.3</v>
      </c>
      <c r="AI34">
        <v>48.57</v>
      </c>
    </row>
    <row r="35" spans="1:35" x14ac:dyDescent="0.3">
      <c r="A35" s="2">
        <v>45870</v>
      </c>
      <c r="B35">
        <v>29.6</v>
      </c>
      <c r="C35">
        <v>29.98</v>
      </c>
      <c r="D35">
        <v>17.61</v>
      </c>
      <c r="E35">
        <v>25.78</v>
      </c>
      <c r="F35">
        <v>31.7</v>
      </c>
      <c r="G35">
        <v>48.35</v>
      </c>
      <c r="H35">
        <v>23.98</v>
      </c>
      <c r="I35">
        <v>58.39</v>
      </c>
      <c r="J35">
        <v>59.6</v>
      </c>
      <c r="K35">
        <v>70.650000000000006</v>
      </c>
      <c r="L35">
        <v>26.65</v>
      </c>
      <c r="M35">
        <v>53.43</v>
      </c>
      <c r="N35">
        <v>60.34</v>
      </c>
      <c r="O35">
        <v>52.72</v>
      </c>
      <c r="P35">
        <v>56.52</v>
      </c>
      <c r="Q35">
        <v>19.664999999999999</v>
      </c>
      <c r="R35">
        <v>1242.3499999999999</v>
      </c>
      <c r="S35">
        <v>33.92</v>
      </c>
      <c r="T35">
        <v>19.95</v>
      </c>
      <c r="U35">
        <v>15.95</v>
      </c>
      <c r="V35">
        <v>37.32</v>
      </c>
      <c r="W35">
        <v>44.69</v>
      </c>
      <c r="X35">
        <v>25.91</v>
      </c>
      <c r="Y35">
        <v>45.86</v>
      </c>
      <c r="Z35">
        <v>40.75</v>
      </c>
      <c r="AA35">
        <v>74.069999999999993</v>
      </c>
      <c r="AB35">
        <v>52.43</v>
      </c>
      <c r="AC35">
        <v>39.94</v>
      </c>
      <c r="AD35">
        <v>553.88</v>
      </c>
      <c r="AE35">
        <v>621.72</v>
      </c>
      <c r="AF35">
        <v>41.43</v>
      </c>
      <c r="AG35">
        <v>50.85</v>
      </c>
      <c r="AH35">
        <v>43.68</v>
      </c>
      <c r="AI35">
        <v>47.83</v>
      </c>
    </row>
    <row r="36" spans="1:35" x14ac:dyDescent="0.3">
      <c r="A36" s="2">
        <v>45869</v>
      </c>
      <c r="B36">
        <v>29.68</v>
      </c>
      <c r="C36">
        <v>29.83</v>
      </c>
      <c r="D36">
        <v>17.27</v>
      </c>
      <c r="E36">
        <v>25.42</v>
      </c>
      <c r="F36">
        <v>31.75</v>
      </c>
      <c r="G36">
        <v>48.65</v>
      </c>
      <c r="H36">
        <v>23.49</v>
      </c>
      <c r="I36">
        <v>58.36</v>
      </c>
      <c r="J36">
        <v>60.14</v>
      </c>
      <c r="K36">
        <v>72.81</v>
      </c>
      <c r="L36">
        <v>26.55</v>
      </c>
      <c r="M36">
        <v>53.05</v>
      </c>
      <c r="N36">
        <v>60.51</v>
      </c>
      <c r="O36">
        <v>52.64</v>
      </c>
      <c r="P36">
        <v>57.43</v>
      </c>
      <c r="Q36">
        <v>19.655000000000001</v>
      </c>
      <c r="R36">
        <v>1244.1400000000001</v>
      </c>
      <c r="S36">
        <v>33.85</v>
      </c>
      <c r="T36">
        <v>20.039899999999999</v>
      </c>
      <c r="U36">
        <v>16.010000000000002</v>
      </c>
      <c r="V36">
        <v>37.56</v>
      </c>
      <c r="W36">
        <v>45.05</v>
      </c>
      <c r="X36">
        <v>26.02</v>
      </c>
      <c r="Y36">
        <v>46.18</v>
      </c>
      <c r="Z36">
        <v>41.15</v>
      </c>
      <c r="AA36">
        <v>73.62</v>
      </c>
      <c r="AB36">
        <v>52.72</v>
      </c>
      <c r="AC36">
        <v>39.81</v>
      </c>
      <c r="AD36">
        <v>565.01</v>
      </c>
      <c r="AE36">
        <v>632.08000000000004</v>
      </c>
      <c r="AF36">
        <v>41.94</v>
      </c>
      <c r="AG36">
        <v>51.26</v>
      </c>
      <c r="AH36">
        <v>43.86</v>
      </c>
      <c r="AI36">
        <v>48.25</v>
      </c>
    </row>
    <row r="37" spans="1:35" x14ac:dyDescent="0.3">
      <c r="A37" s="2">
        <v>45868</v>
      </c>
      <c r="B37">
        <v>30.24</v>
      </c>
      <c r="C37">
        <v>29.48</v>
      </c>
      <c r="D37">
        <v>17.579999999999998</v>
      </c>
      <c r="E37">
        <v>26.175000000000001</v>
      </c>
      <c r="F37">
        <v>32.21</v>
      </c>
      <c r="G37">
        <v>47.99</v>
      </c>
      <c r="H37">
        <v>23.84</v>
      </c>
      <c r="I37">
        <v>58.35</v>
      </c>
      <c r="J37">
        <v>60.17</v>
      </c>
      <c r="K37">
        <v>73.680000000000007</v>
      </c>
      <c r="L37">
        <v>26.88</v>
      </c>
      <c r="M37">
        <v>53.99</v>
      </c>
      <c r="N37">
        <v>60.44</v>
      </c>
      <c r="O37">
        <v>52.7</v>
      </c>
      <c r="P37">
        <v>57.89</v>
      </c>
      <c r="Q37">
        <v>19.66</v>
      </c>
      <c r="R37">
        <v>1233.68</v>
      </c>
      <c r="S37">
        <v>33.659999999999997</v>
      </c>
      <c r="T37">
        <v>20.260000000000002</v>
      </c>
      <c r="U37">
        <v>16.03</v>
      </c>
      <c r="V37">
        <v>37.619999999999997</v>
      </c>
      <c r="W37">
        <v>45.19</v>
      </c>
      <c r="X37">
        <v>26.15</v>
      </c>
      <c r="Y37">
        <v>46.38</v>
      </c>
      <c r="Z37">
        <v>41.63</v>
      </c>
      <c r="AA37">
        <v>73.98</v>
      </c>
      <c r="AB37">
        <v>53.48</v>
      </c>
      <c r="AC37">
        <v>40.04</v>
      </c>
      <c r="AD37">
        <v>568.02</v>
      </c>
      <c r="AE37">
        <v>634.46</v>
      </c>
      <c r="AF37">
        <v>42.47</v>
      </c>
      <c r="AG37">
        <v>52.2</v>
      </c>
      <c r="AH37">
        <v>44.54</v>
      </c>
      <c r="AI37">
        <v>49.13</v>
      </c>
    </row>
    <row r="38" spans="1:35" x14ac:dyDescent="0.3">
      <c r="A38" s="2">
        <v>45867</v>
      </c>
      <c r="B38">
        <v>30.44</v>
      </c>
      <c r="C38">
        <v>29.83</v>
      </c>
      <c r="D38">
        <v>17.8</v>
      </c>
      <c r="E38">
        <v>26.37</v>
      </c>
      <c r="F38">
        <v>32.25</v>
      </c>
      <c r="G38">
        <v>49.44</v>
      </c>
      <c r="H38">
        <v>24.04</v>
      </c>
      <c r="I38">
        <v>58.62</v>
      </c>
      <c r="J38">
        <v>60.93</v>
      </c>
      <c r="K38">
        <v>73.489999999999995</v>
      </c>
      <c r="L38">
        <v>26.76</v>
      </c>
      <c r="M38">
        <v>54.54</v>
      </c>
      <c r="N38">
        <v>60.98</v>
      </c>
      <c r="O38">
        <v>53.49</v>
      </c>
      <c r="P38">
        <v>58.56</v>
      </c>
      <c r="Q38">
        <v>19.600000000000001</v>
      </c>
      <c r="R38">
        <v>1217.1500000000001</v>
      </c>
      <c r="S38">
        <v>33.28</v>
      </c>
      <c r="T38">
        <v>20.145</v>
      </c>
      <c r="U38">
        <v>15.9</v>
      </c>
      <c r="V38">
        <v>37.39</v>
      </c>
      <c r="W38">
        <v>45.834299999999999</v>
      </c>
      <c r="X38">
        <v>26.37</v>
      </c>
      <c r="Y38">
        <v>46.79</v>
      </c>
      <c r="Z38">
        <v>41.89</v>
      </c>
      <c r="AA38">
        <v>73.88</v>
      </c>
      <c r="AB38">
        <v>54.12</v>
      </c>
      <c r="AC38">
        <v>40.39</v>
      </c>
      <c r="AD38">
        <v>567.26</v>
      </c>
      <c r="AE38">
        <v>635.26</v>
      </c>
      <c r="AF38">
        <v>42.91</v>
      </c>
      <c r="AG38">
        <v>52.69</v>
      </c>
      <c r="AH38">
        <v>44.96</v>
      </c>
      <c r="AI38">
        <v>49.06</v>
      </c>
    </row>
    <row r="39" spans="1:35" x14ac:dyDescent="0.3">
      <c r="A39" s="2">
        <v>45866</v>
      </c>
      <c r="B39">
        <v>30.29</v>
      </c>
      <c r="C39">
        <v>29.78</v>
      </c>
      <c r="D39">
        <v>17.75</v>
      </c>
      <c r="E39">
        <v>26.55</v>
      </c>
      <c r="F39">
        <v>32.130000000000003</v>
      </c>
      <c r="G39">
        <v>49.15</v>
      </c>
      <c r="H39">
        <v>24.05</v>
      </c>
      <c r="I39">
        <v>59.06</v>
      </c>
      <c r="J39">
        <v>60.06</v>
      </c>
      <c r="K39">
        <v>72.709999999999994</v>
      </c>
      <c r="L39">
        <v>26.52</v>
      </c>
      <c r="M39">
        <v>54.22</v>
      </c>
      <c r="N39">
        <v>60.45</v>
      </c>
      <c r="O39">
        <v>53.23</v>
      </c>
      <c r="P39">
        <v>58.7</v>
      </c>
      <c r="Q39">
        <v>19.600000000000001</v>
      </c>
      <c r="R39">
        <v>1212.49</v>
      </c>
      <c r="S39">
        <v>33.43</v>
      </c>
      <c r="T39">
        <v>20.32</v>
      </c>
      <c r="U39">
        <v>16.78</v>
      </c>
      <c r="V39">
        <v>37.61</v>
      </c>
      <c r="W39">
        <v>45.64</v>
      </c>
      <c r="X39">
        <v>26.22</v>
      </c>
      <c r="Y39">
        <v>46.72</v>
      </c>
      <c r="Z39">
        <v>41.67</v>
      </c>
      <c r="AA39">
        <v>74.27</v>
      </c>
      <c r="AB39">
        <v>54.16</v>
      </c>
      <c r="AC39">
        <v>40.119999999999997</v>
      </c>
      <c r="AD39">
        <v>568.14</v>
      </c>
      <c r="AE39">
        <v>636.94000000000005</v>
      </c>
      <c r="AF39">
        <v>42.8</v>
      </c>
      <c r="AG39">
        <v>52.91</v>
      </c>
      <c r="AH39">
        <v>45.78</v>
      </c>
      <c r="AI39">
        <v>48.78</v>
      </c>
    </row>
    <row r="40" spans="1:35" x14ac:dyDescent="0.3">
      <c r="A40" s="2">
        <v>45863</v>
      </c>
      <c r="B40">
        <v>30.31</v>
      </c>
      <c r="C40">
        <v>30.34</v>
      </c>
      <c r="D40">
        <v>17.600000000000001</v>
      </c>
      <c r="E40">
        <v>26.752199999999998</v>
      </c>
      <c r="F40">
        <v>33.35</v>
      </c>
      <c r="G40">
        <v>49.61</v>
      </c>
      <c r="H40">
        <v>24.19</v>
      </c>
      <c r="I40">
        <v>59.43</v>
      </c>
      <c r="J40">
        <v>61.05</v>
      </c>
      <c r="K40">
        <v>73.209999999999994</v>
      </c>
      <c r="L40">
        <v>26.94</v>
      </c>
      <c r="M40">
        <v>54.74</v>
      </c>
      <c r="N40">
        <v>62.15</v>
      </c>
      <c r="O40">
        <v>53.8</v>
      </c>
      <c r="P40">
        <v>58.93</v>
      </c>
      <c r="Q40">
        <v>19.63</v>
      </c>
      <c r="R40">
        <v>1219.6199999999999</v>
      </c>
      <c r="S40">
        <v>33.79</v>
      </c>
      <c r="T40">
        <v>20.350000000000001</v>
      </c>
      <c r="U40">
        <v>16.47</v>
      </c>
      <c r="V40">
        <v>37.72</v>
      </c>
      <c r="W40">
        <v>46.051099999999998</v>
      </c>
      <c r="X40">
        <v>26.48</v>
      </c>
      <c r="Y40">
        <v>47.01</v>
      </c>
      <c r="Z40">
        <v>42.81</v>
      </c>
      <c r="AA40">
        <v>75.680000000000007</v>
      </c>
      <c r="AB40">
        <v>55.16</v>
      </c>
      <c r="AC40">
        <v>40.64</v>
      </c>
      <c r="AD40">
        <v>566.37</v>
      </c>
      <c r="AE40">
        <v>637.1</v>
      </c>
      <c r="AF40">
        <v>43.72</v>
      </c>
      <c r="AG40">
        <v>53.5</v>
      </c>
      <c r="AH40">
        <v>46.38</v>
      </c>
      <c r="AI40">
        <v>49.56</v>
      </c>
    </row>
    <row r="41" spans="1:35" x14ac:dyDescent="0.3">
      <c r="A41" s="2">
        <v>45862</v>
      </c>
      <c r="B41">
        <v>30.45</v>
      </c>
      <c r="C41">
        <v>30.49</v>
      </c>
      <c r="D41">
        <v>17.809999999999999</v>
      </c>
      <c r="E41">
        <v>27</v>
      </c>
      <c r="F41">
        <v>33.29</v>
      </c>
      <c r="G41">
        <v>49.98</v>
      </c>
      <c r="H41">
        <v>24.3</v>
      </c>
      <c r="I41">
        <v>59.39</v>
      </c>
      <c r="J41">
        <v>60.85</v>
      </c>
      <c r="K41">
        <v>73.31</v>
      </c>
      <c r="L41">
        <v>27.13</v>
      </c>
      <c r="M41">
        <v>55.44</v>
      </c>
      <c r="N41">
        <v>62</v>
      </c>
      <c r="O41">
        <v>54.06</v>
      </c>
      <c r="P41">
        <v>59.18</v>
      </c>
      <c r="Q41">
        <v>19.61</v>
      </c>
      <c r="R41">
        <v>1191.75</v>
      </c>
      <c r="S41">
        <v>33.950000000000003</v>
      </c>
      <c r="T41">
        <v>20.11</v>
      </c>
      <c r="U41">
        <v>15.994999999999999</v>
      </c>
      <c r="V41">
        <v>37.68</v>
      </c>
      <c r="W41">
        <v>45.98</v>
      </c>
      <c r="X41">
        <v>26.58</v>
      </c>
      <c r="Y41">
        <v>46.97</v>
      </c>
      <c r="Z41">
        <v>42.7</v>
      </c>
      <c r="AA41">
        <v>76.55</v>
      </c>
      <c r="AB41">
        <v>55.12</v>
      </c>
      <c r="AC41">
        <v>40.770000000000003</v>
      </c>
      <c r="AD41">
        <v>565.01</v>
      </c>
      <c r="AE41">
        <v>634.41999999999996</v>
      </c>
      <c r="AF41">
        <v>43.4</v>
      </c>
      <c r="AG41">
        <v>53.93</v>
      </c>
      <c r="AH41">
        <v>45.9</v>
      </c>
      <c r="AI41">
        <v>49.12</v>
      </c>
    </row>
    <row r="42" spans="1:35" x14ac:dyDescent="0.3">
      <c r="A42" s="2">
        <v>45861</v>
      </c>
      <c r="B42">
        <v>30.35</v>
      </c>
      <c r="C42">
        <v>30.41</v>
      </c>
      <c r="D42">
        <v>17.809999999999999</v>
      </c>
      <c r="E42">
        <v>27.09</v>
      </c>
      <c r="F42">
        <v>33.450000000000003</v>
      </c>
      <c r="G42">
        <v>50.3</v>
      </c>
      <c r="H42">
        <v>24.21</v>
      </c>
      <c r="I42">
        <v>59.8</v>
      </c>
      <c r="J42">
        <v>60.47</v>
      </c>
      <c r="K42">
        <v>73.849999999999994</v>
      </c>
      <c r="L42">
        <v>27.48</v>
      </c>
      <c r="M42">
        <v>56.27</v>
      </c>
      <c r="N42">
        <v>62.58</v>
      </c>
      <c r="O42">
        <v>54.73</v>
      </c>
      <c r="P42">
        <v>59.25</v>
      </c>
      <c r="Q42">
        <v>19.54</v>
      </c>
      <c r="R42">
        <v>1208.1300000000001</v>
      </c>
      <c r="S42">
        <v>33.86</v>
      </c>
      <c r="T42">
        <v>20.105</v>
      </c>
      <c r="U42">
        <v>16</v>
      </c>
      <c r="V42">
        <v>37.97</v>
      </c>
      <c r="W42">
        <v>46.134999999999998</v>
      </c>
      <c r="X42">
        <v>26.82</v>
      </c>
      <c r="Y42">
        <v>47.17</v>
      </c>
      <c r="Z42">
        <v>43.21</v>
      </c>
      <c r="AA42">
        <v>76.489999999999995</v>
      </c>
      <c r="AB42">
        <v>56.2</v>
      </c>
      <c r="AC42">
        <v>40.9</v>
      </c>
      <c r="AD42">
        <v>563.80999999999995</v>
      </c>
      <c r="AE42">
        <v>634.21</v>
      </c>
      <c r="AF42">
        <v>44.4</v>
      </c>
      <c r="AG42">
        <v>54.25</v>
      </c>
      <c r="AH42">
        <v>46.3</v>
      </c>
      <c r="AI42">
        <v>49.84</v>
      </c>
    </row>
    <row r="43" spans="1:35" x14ac:dyDescent="0.3">
      <c r="A43" s="2">
        <v>45860</v>
      </c>
      <c r="B43">
        <v>30.364999999999998</v>
      </c>
      <c r="C43">
        <v>30.39</v>
      </c>
      <c r="D43">
        <v>17.559999999999999</v>
      </c>
      <c r="E43">
        <v>26.52</v>
      </c>
      <c r="F43">
        <v>32.93</v>
      </c>
      <c r="G43">
        <v>49.55</v>
      </c>
      <c r="H43">
        <v>23.99</v>
      </c>
      <c r="I43">
        <v>58.72</v>
      </c>
      <c r="J43">
        <v>59.03</v>
      </c>
      <c r="K43">
        <v>72.89</v>
      </c>
      <c r="L43">
        <v>27</v>
      </c>
      <c r="M43">
        <v>55.74</v>
      </c>
      <c r="N43">
        <v>61.43</v>
      </c>
      <c r="O43">
        <v>54.61</v>
      </c>
      <c r="P43">
        <v>58.664999999999999</v>
      </c>
      <c r="Q43">
        <v>19.34</v>
      </c>
      <c r="R43">
        <v>1206.58</v>
      </c>
      <c r="S43">
        <v>33.869999999999997</v>
      </c>
      <c r="T43">
        <v>19.795000000000002</v>
      </c>
      <c r="U43">
        <v>15.82</v>
      </c>
      <c r="V43">
        <v>37.5</v>
      </c>
      <c r="W43">
        <v>46.155000000000001</v>
      </c>
      <c r="X43">
        <v>26.55</v>
      </c>
      <c r="Y43">
        <v>47.09</v>
      </c>
      <c r="Z43">
        <v>42.42</v>
      </c>
      <c r="AA43">
        <v>72.98</v>
      </c>
      <c r="AB43">
        <v>54.96</v>
      </c>
      <c r="AC43">
        <v>40.43</v>
      </c>
      <c r="AD43">
        <v>561.25</v>
      </c>
      <c r="AE43">
        <v>628.86</v>
      </c>
      <c r="AF43">
        <v>43.16</v>
      </c>
      <c r="AG43">
        <v>53.37</v>
      </c>
      <c r="AH43">
        <v>45.21</v>
      </c>
      <c r="AI43">
        <v>48.55</v>
      </c>
    </row>
    <row r="44" spans="1:35" x14ac:dyDescent="0.3">
      <c r="A44" s="2">
        <v>45859</v>
      </c>
      <c r="B44">
        <v>29.98</v>
      </c>
      <c r="C44">
        <v>30.3</v>
      </c>
      <c r="D44">
        <v>17.73</v>
      </c>
      <c r="E44">
        <v>26.34</v>
      </c>
      <c r="F44">
        <v>32.9</v>
      </c>
      <c r="G44">
        <v>48.93</v>
      </c>
      <c r="H44">
        <v>24.03</v>
      </c>
      <c r="I44">
        <v>59.36</v>
      </c>
      <c r="J44">
        <v>59.24</v>
      </c>
      <c r="K44">
        <v>73.87</v>
      </c>
      <c r="L44">
        <v>27.08</v>
      </c>
      <c r="M44">
        <v>55.7</v>
      </c>
      <c r="N44">
        <v>61.53</v>
      </c>
      <c r="O44">
        <v>54.75</v>
      </c>
      <c r="P44">
        <v>57.81</v>
      </c>
      <c r="Q44">
        <v>19.12</v>
      </c>
      <c r="R44">
        <v>1198.1099999999999</v>
      </c>
      <c r="S44">
        <v>33.93</v>
      </c>
      <c r="T44">
        <v>19.899999999999999</v>
      </c>
      <c r="U44">
        <v>15.35</v>
      </c>
      <c r="V44">
        <v>37.82</v>
      </c>
      <c r="W44">
        <v>46.367600000000003</v>
      </c>
      <c r="X44">
        <v>26.37</v>
      </c>
      <c r="Y44">
        <v>46.71</v>
      </c>
      <c r="Z44">
        <v>42.42</v>
      </c>
      <c r="AA44">
        <v>72.61</v>
      </c>
      <c r="AB44">
        <v>54.51</v>
      </c>
      <c r="AC44">
        <v>40.01</v>
      </c>
      <c r="AD44">
        <v>564.16999999999996</v>
      </c>
      <c r="AE44">
        <v>628.77</v>
      </c>
      <c r="AF44">
        <v>43.03</v>
      </c>
      <c r="AG44">
        <v>53.41</v>
      </c>
      <c r="AH44">
        <v>45.25</v>
      </c>
      <c r="AI44">
        <v>48.03</v>
      </c>
    </row>
    <row r="45" spans="1:35" x14ac:dyDescent="0.3">
      <c r="A45" s="2">
        <v>45856</v>
      </c>
      <c r="B45">
        <v>29.73</v>
      </c>
      <c r="C45">
        <v>30.16</v>
      </c>
      <c r="D45">
        <v>17.690000000000001</v>
      </c>
      <c r="E45">
        <v>26.11</v>
      </c>
      <c r="F45">
        <v>32.86</v>
      </c>
      <c r="G45">
        <v>48.32</v>
      </c>
      <c r="H45">
        <v>23.93</v>
      </c>
      <c r="I45">
        <v>59.24</v>
      </c>
      <c r="J45">
        <v>59.46</v>
      </c>
      <c r="K45">
        <v>72.39</v>
      </c>
      <c r="L45">
        <v>26.85</v>
      </c>
      <c r="M45">
        <v>54.81</v>
      </c>
      <c r="N45">
        <v>61.2</v>
      </c>
      <c r="O45">
        <v>54.5</v>
      </c>
      <c r="P45">
        <v>57.45</v>
      </c>
      <c r="Q45">
        <v>18.91</v>
      </c>
      <c r="R45">
        <v>1157.6300000000001</v>
      </c>
      <c r="S45">
        <v>32.994999999999997</v>
      </c>
      <c r="T45">
        <v>19.98</v>
      </c>
      <c r="U45">
        <v>15.574999999999999</v>
      </c>
      <c r="V45">
        <v>38.130000000000003</v>
      </c>
      <c r="W45">
        <v>45.695</v>
      </c>
      <c r="X45">
        <v>26.45</v>
      </c>
      <c r="Y45">
        <v>46.59</v>
      </c>
      <c r="Z45">
        <v>42.13</v>
      </c>
      <c r="AA45">
        <v>71.81</v>
      </c>
      <c r="AB45">
        <v>54.48</v>
      </c>
      <c r="AC45">
        <v>39.799999999999997</v>
      </c>
      <c r="AD45">
        <v>561.26</v>
      </c>
      <c r="AE45">
        <v>627.58000000000004</v>
      </c>
      <c r="AF45">
        <v>42.92</v>
      </c>
      <c r="AG45">
        <v>53.46</v>
      </c>
      <c r="AH45">
        <v>44.65</v>
      </c>
      <c r="AI45">
        <v>47.79</v>
      </c>
    </row>
    <row r="46" spans="1:35" x14ac:dyDescent="0.3">
      <c r="A46" s="2">
        <v>45855</v>
      </c>
      <c r="B46">
        <v>29.6</v>
      </c>
      <c r="C46">
        <v>30.23</v>
      </c>
      <c r="D46">
        <v>17.760000000000002</v>
      </c>
      <c r="E46">
        <v>26.08</v>
      </c>
      <c r="F46">
        <v>32.340000000000003</v>
      </c>
      <c r="G46">
        <v>48.2014</v>
      </c>
      <c r="H46">
        <v>23.93</v>
      </c>
      <c r="I46">
        <v>59.48</v>
      </c>
      <c r="J46">
        <v>59.79</v>
      </c>
      <c r="K46">
        <v>73.06</v>
      </c>
      <c r="L46">
        <v>27.69</v>
      </c>
      <c r="M46">
        <v>53.57</v>
      </c>
      <c r="N46">
        <v>61.52</v>
      </c>
      <c r="O46">
        <v>55.01</v>
      </c>
      <c r="P46">
        <v>56.92</v>
      </c>
      <c r="Q46">
        <v>18.96</v>
      </c>
      <c r="R46">
        <v>1161.01</v>
      </c>
      <c r="S46">
        <v>33.15</v>
      </c>
      <c r="T46">
        <v>20.05</v>
      </c>
      <c r="U46">
        <v>15.67</v>
      </c>
      <c r="V46">
        <v>38.17</v>
      </c>
      <c r="W46">
        <v>45.872</v>
      </c>
      <c r="X46">
        <v>26.28</v>
      </c>
      <c r="Y46">
        <v>46.71</v>
      </c>
      <c r="Z46">
        <v>42.35</v>
      </c>
      <c r="AA46">
        <v>72.39</v>
      </c>
      <c r="AB46">
        <v>54.36</v>
      </c>
      <c r="AC46">
        <v>39.83</v>
      </c>
      <c r="AD46">
        <v>561.79999999999995</v>
      </c>
      <c r="AE46">
        <v>628.04</v>
      </c>
      <c r="AF46">
        <v>42.98</v>
      </c>
      <c r="AG46">
        <v>53.51</v>
      </c>
      <c r="AH46">
        <v>44.98</v>
      </c>
      <c r="AI46">
        <v>47.75</v>
      </c>
    </row>
    <row r="47" spans="1:35" x14ac:dyDescent="0.3">
      <c r="A47" s="2">
        <v>45854</v>
      </c>
      <c r="B47">
        <v>29.26</v>
      </c>
      <c r="C47">
        <v>29.77</v>
      </c>
      <c r="D47">
        <v>17.7</v>
      </c>
      <c r="E47">
        <v>26.35</v>
      </c>
      <c r="F47">
        <v>31.97</v>
      </c>
      <c r="G47">
        <v>48.003799999999998</v>
      </c>
      <c r="H47">
        <v>23.71</v>
      </c>
      <c r="I47">
        <v>58.98</v>
      </c>
      <c r="J47">
        <v>59.77</v>
      </c>
      <c r="K47">
        <v>73.08</v>
      </c>
      <c r="L47">
        <v>27.57</v>
      </c>
      <c r="M47">
        <v>53.43</v>
      </c>
      <c r="N47">
        <v>60.8</v>
      </c>
      <c r="O47">
        <v>55.27</v>
      </c>
      <c r="P47">
        <v>56.51</v>
      </c>
      <c r="Q47">
        <v>18.779</v>
      </c>
      <c r="R47">
        <v>1143.31</v>
      </c>
      <c r="S47">
        <v>32.5</v>
      </c>
      <c r="T47">
        <v>19.86</v>
      </c>
      <c r="U47">
        <v>15.41</v>
      </c>
      <c r="V47">
        <v>38.1</v>
      </c>
      <c r="W47">
        <v>45.56</v>
      </c>
      <c r="X47">
        <v>26.19</v>
      </c>
      <c r="Y47">
        <v>46.47</v>
      </c>
      <c r="Z47">
        <v>42.18</v>
      </c>
      <c r="AA47">
        <v>72.02</v>
      </c>
      <c r="AB47">
        <v>54.55</v>
      </c>
      <c r="AC47">
        <v>39.85</v>
      </c>
      <c r="AD47">
        <v>557.29</v>
      </c>
      <c r="AE47">
        <v>624.22</v>
      </c>
      <c r="AF47">
        <v>42.74</v>
      </c>
      <c r="AG47">
        <v>53.47</v>
      </c>
      <c r="AH47">
        <v>44.63</v>
      </c>
      <c r="AI47">
        <v>47.76</v>
      </c>
    </row>
    <row r="48" spans="1:35" x14ac:dyDescent="0.3">
      <c r="A48" s="2">
        <v>45853</v>
      </c>
      <c r="B48">
        <v>29.29</v>
      </c>
      <c r="C48">
        <v>29.89</v>
      </c>
      <c r="D48">
        <v>17.72</v>
      </c>
      <c r="E48">
        <v>26.96</v>
      </c>
      <c r="F48">
        <v>31.66</v>
      </c>
      <c r="G48">
        <v>48.12</v>
      </c>
      <c r="H48">
        <v>23.8</v>
      </c>
      <c r="I48">
        <v>58.27</v>
      </c>
      <c r="J48">
        <v>59.38</v>
      </c>
      <c r="K48">
        <v>73.069999999999993</v>
      </c>
      <c r="L48">
        <v>27.47</v>
      </c>
      <c r="M48">
        <v>52.86</v>
      </c>
      <c r="N48">
        <v>60.25</v>
      </c>
      <c r="O48">
        <v>54.875</v>
      </c>
      <c r="P48">
        <v>56.68</v>
      </c>
      <c r="Q48">
        <v>18.690000000000001</v>
      </c>
      <c r="R48">
        <v>1121.1300000000001</v>
      </c>
      <c r="S48">
        <v>32.840000000000003</v>
      </c>
      <c r="T48">
        <v>19.41</v>
      </c>
      <c r="U48">
        <v>15.04</v>
      </c>
      <c r="V48">
        <v>38.090000000000003</v>
      </c>
      <c r="W48">
        <v>44.89</v>
      </c>
      <c r="X48">
        <v>26.07</v>
      </c>
      <c r="Y48">
        <v>46.04</v>
      </c>
      <c r="Z48">
        <v>41.82</v>
      </c>
      <c r="AA48">
        <v>71.69</v>
      </c>
      <c r="AB48">
        <v>54.18</v>
      </c>
      <c r="AC48">
        <v>39.590000000000003</v>
      </c>
      <c r="AD48">
        <v>556.72</v>
      </c>
      <c r="AE48">
        <v>622.14</v>
      </c>
      <c r="AF48">
        <v>42.56</v>
      </c>
      <c r="AG48">
        <v>54.45</v>
      </c>
      <c r="AH48">
        <v>44.69</v>
      </c>
      <c r="AI48">
        <v>47.32</v>
      </c>
    </row>
    <row r="49" spans="1:35" x14ac:dyDescent="0.3">
      <c r="A49" s="2">
        <v>45852</v>
      </c>
      <c r="B49">
        <v>29.395</v>
      </c>
      <c r="C49">
        <v>30.21</v>
      </c>
      <c r="D49">
        <v>17.63</v>
      </c>
      <c r="E49">
        <v>27.36</v>
      </c>
      <c r="F49">
        <v>32.14</v>
      </c>
      <c r="G49">
        <v>48.69</v>
      </c>
      <c r="H49">
        <v>24.09</v>
      </c>
      <c r="I49">
        <v>57.81</v>
      </c>
      <c r="J49">
        <v>59.61</v>
      </c>
      <c r="K49">
        <v>73.2</v>
      </c>
      <c r="L49">
        <v>27.31</v>
      </c>
      <c r="M49">
        <v>52.99</v>
      </c>
      <c r="N49">
        <v>60.82</v>
      </c>
      <c r="O49">
        <v>54.92</v>
      </c>
      <c r="P49">
        <v>55.55</v>
      </c>
      <c r="Q49">
        <v>18.71</v>
      </c>
      <c r="R49">
        <v>1110.4000000000001</v>
      </c>
      <c r="S49">
        <v>32.97</v>
      </c>
      <c r="T49">
        <v>19.37</v>
      </c>
      <c r="U49">
        <v>15.24</v>
      </c>
      <c r="V49">
        <v>38.65</v>
      </c>
      <c r="W49">
        <v>45.49</v>
      </c>
      <c r="X49">
        <v>26.39</v>
      </c>
      <c r="Y49">
        <v>46.44</v>
      </c>
      <c r="Z49">
        <v>42.35</v>
      </c>
      <c r="AA49">
        <v>72.41</v>
      </c>
      <c r="AB49">
        <v>54.71</v>
      </c>
      <c r="AC49">
        <v>40.03</v>
      </c>
      <c r="AD49">
        <v>556.21</v>
      </c>
      <c r="AE49">
        <v>624.80999999999995</v>
      </c>
      <c r="AF49">
        <v>43.12</v>
      </c>
      <c r="AG49">
        <v>54.4</v>
      </c>
      <c r="AH49">
        <v>45.3</v>
      </c>
      <c r="AI49">
        <v>48.16</v>
      </c>
    </row>
    <row r="50" spans="1:35" x14ac:dyDescent="0.3">
      <c r="A50" s="2">
        <v>45849</v>
      </c>
      <c r="B50">
        <v>29.2</v>
      </c>
      <c r="C50">
        <v>30.51</v>
      </c>
      <c r="D50">
        <v>17.87</v>
      </c>
      <c r="E50">
        <v>27.13</v>
      </c>
      <c r="F50">
        <v>31.95</v>
      </c>
      <c r="G50">
        <v>48.83</v>
      </c>
      <c r="H50">
        <v>24.08</v>
      </c>
      <c r="I50">
        <v>58.3</v>
      </c>
      <c r="J50">
        <v>60.13</v>
      </c>
      <c r="K50">
        <v>72.56</v>
      </c>
      <c r="L50">
        <v>27.53</v>
      </c>
      <c r="M50">
        <v>52.98</v>
      </c>
      <c r="N50">
        <v>60.99</v>
      </c>
      <c r="O50">
        <v>54.88</v>
      </c>
      <c r="P50">
        <v>54.95</v>
      </c>
      <c r="Q50">
        <v>18.73</v>
      </c>
      <c r="R50">
        <v>1115.6500000000001</v>
      </c>
      <c r="S50">
        <v>33.17</v>
      </c>
      <c r="T50">
        <v>19.21</v>
      </c>
      <c r="U50">
        <v>15.22</v>
      </c>
      <c r="V50">
        <v>38.89</v>
      </c>
      <c r="W50">
        <v>45.76</v>
      </c>
      <c r="X50">
        <v>26.36</v>
      </c>
      <c r="Y50">
        <v>46.13</v>
      </c>
      <c r="Z50">
        <v>42.45</v>
      </c>
      <c r="AA50">
        <v>72.36</v>
      </c>
      <c r="AB50">
        <v>54.7</v>
      </c>
      <c r="AC50">
        <v>39.92</v>
      </c>
      <c r="AD50">
        <v>554.20000000000005</v>
      </c>
      <c r="AE50">
        <v>623.62</v>
      </c>
      <c r="AF50">
        <v>43.28</v>
      </c>
      <c r="AG50">
        <v>54.41</v>
      </c>
      <c r="AH50">
        <v>45.57</v>
      </c>
      <c r="AI50">
        <v>47.99</v>
      </c>
    </row>
    <row r="51" spans="1:35" x14ac:dyDescent="0.3">
      <c r="A51" s="2">
        <v>45848</v>
      </c>
      <c r="B51">
        <v>29.32</v>
      </c>
      <c r="C51">
        <v>31.1</v>
      </c>
      <c r="D51">
        <v>17.760000000000002</v>
      </c>
      <c r="E51">
        <v>27.19</v>
      </c>
      <c r="F51">
        <v>32.049999999999997</v>
      </c>
      <c r="G51">
        <v>49.12</v>
      </c>
      <c r="H51">
        <v>24.11</v>
      </c>
      <c r="I51">
        <v>58.38</v>
      </c>
      <c r="J51">
        <v>60.29</v>
      </c>
      <c r="K51">
        <v>73.14</v>
      </c>
      <c r="L51">
        <v>27.72</v>
      </c>
      <c r="M51">
        <v>53.95</v>
      </c>
      <c r="N51">
        <v>61.32</v>
      </c>
      <c r="O51">
        <v>55.27</v>
      </c>
      <c r="P51">
        <v>55.01</v>
      </c>
      <c r="Q51">
        <v>18.75</v>
      </c>
      <c r="R51">
        <v>1123</v>
      </c>
      <c r="S51">
        <v>33.25</v>
      </c>
      <c r="T51">
        <v>19.079999999999998</v>
      </c>
      <c r="U51">
        <v>15.12</v>
      </c>
      <c r="V51">
        <v>39</v>
      </c>
      <c r="W51">
        <v>46.01</v>
      </c>
      <c r="X51">
        <v>26.58</v>
      </c>
      <c r="Y51">
        <v>46.41</v>
      </c>
      <c r="Z51">
        <v>42.86</v>
      </c>
      <c r="AA51">
        <v>72.94</v>
      </c>
      <c r="AB51">
        <v>55.45</v>
      </c>
      <c r="AC51">
        <v>40.270000000000003</v>
      </c>
      <c r="AD51">
        <v>555.45000000000005</v>
      </c>
      <c r="AE51">
        <v>625.82000000000005</v>
      </c>
      <c r="AF51">
        <v>43.75</v>
      </c>
      <c r="AG51">
        <v>54.63</v>
      </c>
      <c r="AH51">
        <v>46.39</v>
      </c>
      <c r="AI51">
        <v>48.53</v>
      </c>
    </row>
    <row r="52" spans="1:35" x14ac:dyDescent="0.3">
      <c r="A52" s="2">
        <v>45847</v>
      </c>
      <c r="B52">
        <v>29.07</v>
      </c>
      <c r="C52">
        <v>31.04</v>
      </c>
      <c r="D52">
        <v>17.47</v>
      </c>
      <c r="E52">
        <v>27.15</v>
      </c>
      <c r="F52">
        <v>32.72</v>
      </c>
      <c r="G52">
        <v>48.81</v>
      </c>
      <c r="H52">
        <v>23.98</v>
      </c>
      <c r="I52">
        <v>58.03</v>
      </c>
      <c r="J52">
        <v>60.28</v>
      </c>
      <c r="K52">
        <v>72.08</v>
      </c>
      <c r="L52">
        <v>28.16</v>
      </c>
      <c r="M52">
        <v>54</v>
      </c>
      <c r="N52">
        <v>61.08</v>
      </c>
      <c r="O52">
        <v>55.66</v>
      </c>
      <c r="P52">
        <v>54.58</v>
      </c>
      <c r="Q52">
        <v>18.75</v>
      </c>
      <c r="R52">
        <v>1119.94</v>
      </c>
      <c r="S52">
        <v>32.79</v>
      </c>
      <c r="T52">
        <v>19.13</v>
      </c>
      <c r="U52">
        <v>14.89</v>
      </c>
      <c r="V52">
        <v>38.89</v>
      </c>
      <c r="W52">
        <v>46.07</v>
      </c>
      <c r="X52">
        <v>26.24</v>
      </c>
      <c r="Y52">
        <v>46.13</v>
      </c>
      <c r="Z52">
        <v>43.26</v>
      </c>
      <c r="AA52">
        <v>73.3</v>
      </c>
      <c r="AB52">
        <v>55.28</v>
      </c>
      <c r="AC52">
        <v>40.01</v>
      </c>
      <c r="AD52">
        <v>556.25</v>
      </c>
      <c r="AE52">
        <v>624.05999999999995</v>
      </c>
      <c r="AF52">
        <v>43.84</v>
      </c>
      <c r="AG52">
        <v>54.58</v>
      </c>
      <c r="AH52">
        <v>46.05</v>
      </c>
      <c r="AI52">
        <v>49.17</v>
      </c>
    </row>
    <row r="53" spans="1:35" x14ac:dyDescent="0.3">
      <c r="A53" s="2">
        <v>45846</v>
      </c>
      <c r="B53">
        <v>29.12</v>
      </c>
      <c r="C53">
        <v>31.41</v>
      </c>
      <c r="D53">
        <v>17.309999999999999</v>
      </c>
      <c r="E53">
        <v>26.78</v>
      </c>
      <c r="F53">
        <v>32.619999999999997</v>
      </c>
      <c r="G53">
        <v>49.3</v>
      </c>
      <c r="H53">
        <v>23.95</v>
      </c>
      <c r="I53">
        <v>57.66</v>
      </c>
      <c r="J53">
        <v>60.89</v>
      </c>
      <c r="K53">
        <v>72.08</v>
      </c>
      <c r="L53">
        <v>28.71</v>
      </c>
      <c r="M53">
        <v>53.81</v>
      </c>
      <c r="N53">
        <v>60.9</v>
      </c>
      <c r="O53">
        <v>55.69</v>
      </c>
      <c r="P53">
        <v>55.13</v>
      </c>
      <c r="Q53">
        <v>18.73</v>
      </c>
      <c r="R53">
        <v>1127.21</v>
      </c>
      <c r="S53">
        <v>32.119999999999997</v>
      </c>
      <c r="T53">
        <v>18.84</v>
      </c>
      <c r="U53">
        <v>14.51</v>
      </c>
      <c r="V53">
        <v>38.9</v>
      </c>
      <c r="W53">
        <v>45.98</v>
      </c>
      <c r="X53">
        <v>26.14</v>
      </c>
      <c r="Y53">
        <v>46</v>
      </c>
      <c r="Z53">
        <v>42.59</v>
      </c>
      <c r="AA53">
        <v>73.19</v>
      </c>
      <c r="AB53">
        <v>54.82</v>
      </c>
      <c r="AC53">
        <v>39.79</v>
      </c>
      <c r="AD53">
        <v>552.34</v>
      </c>
      <c r="AE53">
        <v>620.34</v>
      </c>
      <c r="AF53">
        <v>43.27</v>
      </c>
      <c r="AG53">
        <v>54.33</v>
      </c>
      <c r="AH53">
        <v>45.55</v>
      </c>
      <c r="AI53">
        <v>48.34</v>
      </c>
    </row>
    <row r="54" spans="1:35" x14ac:dyDescent="0.3">
      <c r="A54" s="2">
        <v>45845</v>
      </c>
      <c r="B54">
        <v>28.86</v>
      </c>
      <c r="C54">
        <v>31.02</v>
      </c>
      <c r="D54">
        <v>17.34</v>
      </c>
      <c r="E54">
        <v>26.72</v>
      </c>
      <c r="F54">
        <v>32.25</v>
      </c>
      <c r="G54">
        <v>49.62</v>
      </c>
      <c r="H54">
        <v>23.93</v>
      </c>
      <c r="I54">
        <v>57.63</v>
      </c>
      <c r="J54">
        <v>61.11</v>
      </c>
      <c r="K54">
        <v>70.069999999999993</v>
      </c>
      <c r="L54">
        <v>28.6</v>
      </c>
      <c r="M54">
        <v>53.84</v>
      </c>
      <c r="N54">
        <v>59.12</v>
      </c>
      <c r="O54">
        <v>55.36</v>
      </c>
      <c r="P54">
        <v>54.62</v>
      </c>
      <c r="Q54">
        <v>18.68</v>
      </c>
      <c r="R54">
        <v>1115.69</v>
      </c>
      <c r="S54">
        <v>32.44</v>
      </c>
      <c r="T54">
        <v>18.86</v>
      </c>
      <c r="U54">
        <v>14.18</v>
      </c>
      <c r="V54">
        <v>39.08</v>
      </c>
      <c r="W54">
        <v>45.5</v>
      </c>
      <c r="X54">
        <v>25.98</v>
      </c>
      <c r="Y54">
        <v>46.18</v>
      </c>
      <c r="Z54">
        <v>42.23</v>
      </c>
      <c r="AA54">
        <v>72.819999999999993</v>
      </c>
      <c r="AB54">
        <v>54.53</v>
      </c>
      <c r="AC54">
        <v>39.42</v>
      </c>
      <c r="AD54">
        <v>552.03</v>
      </c>
      <c r="AE54">
        <v>620.67999999999995</v>
      </c>
      <c r="AF54">
        <v>42.68</v>
      </c>
      <c r="AG54">
        <v>53.98</v>
      </c>
      <c r="AH54">
        <v>45.52</v>
      </c>
      <c r="AI54">
        <v>47.87</v>
      </c>
    </row>
    <row r="55" spans="1:35" x14ac:dyDescent="0.3">
      <c r="A55" s="2">
        <v>45841</v>
      </c>
      <c r="B55">
        <v>28.91</v>
      </c>
      <c r="C55">
        <v>31.82</v>
      </c>
      <c r="D55">
        <v>17.47</v>
      </c>
      <c r="E55">
        <v>27.08</v>
      </c>
      <c r="F55">
        <v>32.82</v>
      </c>
      <c r="G55">
        <v>50.06</v>
      </c>
      <c r="H55">
        <v>24.41</v>
      </c>
      <c r="I55">
        <v>59.44</v>
      </c>
      <c r="J55">
        <v>61.7</v>
      </c>
      <c r="K55">
        <v>72.7</v>
      </c>
      <c r="L55">
        <v>29.31</v>
      </c>
      <c r="M55">
        <v>54.79</v>
      </c>
      <c r="N55">
        <v>59.72</v>
      </c>
      <c r="O55">
        <v>55.79</v>
      </c>
      <c r="P55">
        <v>54.72</v>
      </c>
      <c r="Q55">
        <v>18.63</v>
      </c>
      <c r="R55">
        <v>1110.01</v>
      </c>
      <c r="S55">
        <v>33.04</v>
      </c>
      <c r="T55">
        <v>18.84</v>
      </c>
      <c r="U55">
        <v>13.96</v>
      </c>
      <c r="V55">
        <v>38.89</v>
      </c>
      <c r="W55">
        <v>45.96</v>
      </c>
      <c r="X55">
        <v>26.48</v>
      </c>
      <c r="Y55">
        <v>46.67</v>
      </c>
      <c r="Z55">
        <v>42.21</v>
      </c>
      <c r="AA55">
        <v>74.599999999999994</v>
      </c>
      <c r="AB55">
        <v>54.9</v>
      </c>
      <c r="AC55">
        <v>39.82</v>
      </c>
      <c r="AD55">
        <v>556.22</v>
      </c>
      <c r="AE55">
        <v>625.34</v>
      </c>
      <c r="AF55">
        <v>43.08</v>
      </c>
      <c r="AG55">
        <v>54.29</v>
      </c>
      <c r="AH55">
        <v>45.62</v>
      </c>
      <c r="AI55">
        <v>48.21</v>
      </c>
    </row>
    <row r="56" spans="1:35" x14ac:dyDescent="0.3">
      <c r="A56" s="2">
        <v>45840</v>
      </c>
      <c r="B56">
        <v>28.7</v>
      </c>
      <c r="C56">
        <v>31.85</v>
      </c>
      <c r="D56">
        <v>17.48</v>
      </c>
      <c r="E56">
        <v>27</v>
      </c>
      <c r="F56">
        <v>32.19</v>
      </c>
      <c r="G56">
        <v>49.75</v>
      </c>
      <c r="H56">
        <v>24.41</v>
      </c>
      <c r="I56">
        <v>58.75</v>
      </c>
      <c r="J56">
        <v>61.59</v>
      </c>
      <c r="K56">
        <v>71.95</v>
      </c>
      <c r="L56">
        <v>28.91</v>
      </c>
      <c r="M56">
        <v>54.31</v>
      </c>
      <c r="N56">
        <v>59.34</v>
      </c>
      <c r="O56">
        <v>55.6</v>
      </c>
      <c r="P56">
        <v>55</v>
      </c>
      <c r="Q56">
        <v>18.559999999999999</v>
      </c>
      <c r="R56">
        <v>1089.56</v>
      </c>
      <c r="S56">
        <v>33.07</v>
      </c>
      <c r="T56">
        <v>18.600000000000001</v>
      </c>
      <c r="U56">
        <v>13.76</v>
      </c>
      <c r="V56">
        <v>38.44</v>
      </c>
      <c r="W56">
        <v>46.265000000000001</v>
      </c>
      <c r="X56">
        <v>26.54</v>
      </c>
      <c r="Y56">
        <v>46.33</v>
      </c>
      <c r="Z56">
        <v>42.17</v>
      </c>
      <c r="AA56">
        <v>74.459999999999994</v>
      </c>
      <c r="AB56">
        <v>55.27</v>
      </c>
      <c r="AC56">
        <v>39.61</v>
      </c>
      <c r="AD56">
        <v>550.79999999999995</v>
      </c>
      <c r="AE56">
        <v>620.45000000000005</v>
      </c>
      <c r="AF56">
        <v>43.27</v>
      </c>
      <c r="AG56">
        <v>54.3</v>
      </c>
      <c r="AH56">
        <v>45.51</v>
      </c>
      <c r="AI56">
        <v>48.29</v>
      </c>
    </row>
    <row r="57" spans="1:35" x14ac:dyDescent="0.3">
      <c r="A57" s="2">
        <v>45839</v>
      </c>
      <c r="B57">
        <v>28.71</v>
      </c>
      <c r="C57">
        <v>31.51</v>
      </c>
      <c r="D57">
        <v>17.489999999999998</v>
      </c>
      <c r="E57">
        <v>27.14</v>
      </c>
      <c r="F57">
        <v>32.06</v>
      </c>
      <c r="G57">
        <v>48.857199999999999</v>
      </c>
      <c r="H57">
        <v>24.38</v>
      </c>
      <c r="I57">
        <v>57.58</v>
      </c>
      <c r="J57">
        <v>61.12</v>
      </c>
      <c r="K57">
        <v>71.64</v>
      </c>
      <c r="L57">
        <v>28.79</v>
      </c>
      <c r="M57">
        <v>54.21</v>
      </c>
      <c r="N57">
        <v>58.63</v>
      </c>
      <c r="O57">
        <v>55.84</v>
      </c>
      <c r="P57">
        <v>55.27</v>
      </c>
      <c r="Q57">
        <v>18.579999999999998</v>
      </c>
      <c r="R57">
        <v>1082.42</v>
      </c>
      <c r="S57">
        <v>32.479999999999997</v>
      </c>
      <c r="T57">
        <v>18.66</v>
      </c>
      <c r="U57">
        <v>13.72</v>
      </c>
      <c r="V57">
        <v>38.25</v>
      </c>
      <c r="W57">
        <v>45.96</v>
      </c>
      <c r="X57">
        <v>26.35</v>
      </c>
      <c r="Y57">
        <v>46.19</v>
      </c>
      <c r="Z57">
        <v>42.01</v>
      </c>
      <c r="AA57">
        <v>74.42</v>
      </c>
      <c r="AB57">
        <v>54.98</v>
      </c>
      <c r="AC57">
        <v>39.85</v>
      </c>
      <c r="AD57">
        <v>546.99</v>
      </c>
      <c r="AE57">
        <v>617.65</v>
      </c>
      <c r="AF57">
        <v>42.87</v>
      </c>
      <c r="AG57">
        <v>54.07</v>
      </c>
      <c r="AH57">
        <v>45.19</v>
      </c>
      <c r="AI57">
        <v>48.05</v>
      </c>
    </row>
    <row r="58" spans="1:35" x14ac:dyDescent="0.3">
      <c r="A58" s="2">
        <v>45838</v>
      </c>
      <c r="B58">
        <v>28.71</v>
      </c>
      <c r="C58">
        <v>31.45</v>
      </c>
      <c r="D58">
        <v>17.63</v>
      </c>
      <c r="E58">
        <v>27.12</v>
      </c>
      <c r="F58">
        <v>32.26</v>
      </c>
      <c r="G58">
        <v>48.59</v>
      </c>
      <c r="H58">
        <v>24.34</v>
      </c>
      <c r="I58">
        <v>57.4</v>
      </c>
      <c r="J58">
        <v>60.56</v>
      </c>
      <c r="K58">
        <v>71.78</v>
      </c>
      <c r="L58">
        <v>28.85</v>
      </c>
      <c r="M58">
        <v>53.75</v>
      </c>
      <c r="N58">
        <v>58.04</v>
      </c>
      <c r="O58">
        <v>55.68</v>
      </c>
      <c r="P58">
        <v>55.1</v>
      </c>
      <c r="Q58">
        <v>18.62</v>
      </c>
      <c r="R58">
        <v>1106.73</v>
      </c>
      <c r="S58">
        <v>32.26</v>
      </c>
      <c r="T58">
        <v>18.72</v>
      </c>
      <c r="U58">
        <v>13.75</v>
      </c>
      <c r="V58">
        <v>38.54</v>
      </c>
      <c r="W58">
        <v>45.61</v>
      </c>
      <c r="X58">
        <v>26.32</v>
      </c>
      <c r="Y58">
        <v>46.2</v>
      </c>
      <c r="Z58">
        <v>42.31</v>
      </c>
      <c r="AA58">
        <v>74.97</v>
      </c>
      <c r="AB58">
        <v>54.81</v>
      </c>
      <c r="AC58">
        <v>39.72</v>
      </c>
      <c r="AD58">
        <v>551.64</v>
      </c>
      <c r="AE58">
        <v>617.85</v>
      </c>
      <c r="AF58">
        <v>42.8</v>
      </c>
      <c r="AG58">
        <v>54.5</v>
      </c>
      <c r="AH58">
        <v>45.74</v>
      </c>
      <c r="AI58">
        <v>48.14</v>
      </c>
    </row>
    <row r="59" spans="1:35" x14ac:dyDescent="0.3">
      <c r="A59" s="2">
        <v>45835</v>
      </c>
      <c r="B59">
        <v>28.46</v>
      </c>
      <c r="C59">
        <v>31.05</v>
      </c>
      <c r="D59">
        <v>17.489999999999998</v>
      </c>
      <c r="E59">
        <v>27.23</v>
      </c>
      <c r="F59">
        <v>31.69</v>
      </c>
      <c r="G59">
        <v>48.49</v>
      </c>
      <c r="H59">
        <v>24.07</v>
      </c>
      <c r="I59">
        <v>57.85</v>
      </c>
      <c r="J59">
        <v>60.32</v>
      </c>
      <c r="K59">
        <v>70.739999999999995</v>
      </c>
      <c r="L59">
        <v>28.14</v>
      </c>
      <c r="M59">
        <v>52.64</v>
      </c>
      <c r="N59">
        <v>58.17</v>
      </c>
      <c r="O59">
        <v>55.86</v>
      </c>
      <c r="P59">
        <v>55.18</v>
      </c>
      <c r="Q59">
        <v>18.57</v>
      </c>
      <c r="R59">
        <v>1107.69</v>
      </c>
      <c r="S59">
        <v>30.49</v>
      </c>
      <c r="T59">
        <v>18.57</v>
      </c>
      <c r="U59">
        <v>13.73</v>
      </c>
      <c r="V59">
        <v>38.26</v>
      </c>
      <c r="W59">
        <v>45.37</v>
      </c>
      <c r="X59">
        <v>26.09</v>
      </c>
      <c r="Y59">
        <v>45.58</v>
      </c>
      <c r="Z59">
        <v>42.3</v>
      </c>
      <c r="AA59">
        <v>75.28</v>
      </c>
      <c r="AB59">
        <v>54.63</v>
      </c>
      <c r="AC59">
        <v>39.72</v>
      </c>
      <c r="AD59">
        <v>548.09</v>
      </c>
      <c r="AE59">
        <v>614.91</v>
      </c>
      <c r="AF59">
        <v>42.61</v>
      </c>
      <c r="AG59">
        <v>54.36</v>
      </c>
      <c r="AH59">
        <v>46.02</v>
      </c>
      <c r="AI59">
        <v>47.86</v>
      </c>
    </row>
    <row r="60" spans="1:35" x14ac:dyDescent="0.3">
      <c r="A60" s="2">
        <v>45834</v>
      </c>
      <c r="B60">
        <v>28.79</v>
      </c>
      <c r="C60">
        <v>31.26</v>
      </c>
      <c r="D60">
        <v>17.510000000000002</v>
      </c>
      <c r="E60">
        <v>26.85</v>
      </c>
      <c r="F60">
        <v>31.65</v>
      </c>
      <c r="G60">
        <v>49.107799999999997</v>
      </c>
      <c r="H60">
        <v>24.07</v>
      </c>
      <c r="I60">
        <v>57.85</v>
      </c>
      <c r="J60">
        <v>60.31</v>
      </c>
      <c r="K60">
        <v>71.94</v>
      </c>
      <c r="L60">
        <v>28.13</v>
      </c>
      <c r="M60">
        <v>52.98</v>
      </c>
      <c r="N60">
        <v>59.31</v>
      </c>
      <c r="O60">
        <v>55.71</v>
      </c>
      <c r="P60">
        <v>55.54</v>
      </c>
      <c r="Q60">
        <v>18.53</v>
      </c>
      <c r="R60">
        <v>1100.01</v>
      </c>
      <c r="S60">
        <v>30.19</v>
      </c>
      <c r="T60">
        <v>18.5</v>
      </c>
      <c r="U60">
        <v>13.61</v>
      </c>
      <c r="V60">
        <v>38.159999999999997</v>
      </c>
      <c r="W60">
        <v>45.32</v>
      </c>
      <c r="X60">
        <v>26.43</v>
      </c>
      <c r="Y60">
        <v>45.92</v>
      </c>
      <c r="Z60">
        <v>41.64</v>
      </c>
      <c r="AA60">
        <v>73.97</v>
      </c>
      <c r="AB60">
        <v>54.26</v>
      </c>
      <c r="AC60">
        <v>39.69</v>
      </c>
      <c r="AD60">
        <v>546.22</v>
      </c>
      <c r="AE60">
        <v>611.87</v>
      </c>
      <c r="AF60">
        <v>42.14</v>
      </c>
      <c r="AG60">
        <v>53.97</v>
      </c>
      <c r="AH60">
        <v>45.33</v>
      </c>
      <c r="AI60">
        <v>47.5</v>
      </c>
    </row>
    <row r="61" spans="1:35" x14ac:dyDescent="0.3">
      <c r="A61" s="2">
        <v>45833</v>
      </c>
      <c r="B61">
        <v>28.805</v>
      </c>
      <c r="C61">
        <v>30.86</v>
      </c>
      <c r="D61">
        <v>17.18</v>
      </c>
      <c r="E61">
        <v>26.81</v>
      </c>
      <c r="F61">
        <v>30.57</v>
      </c>
      <c r="G61">
        <v>47.315899999999999</v>
      </c>
      <c r="H61">
        <v>23.82</v>
      </c>
      <c r="I61">
        <v>57.31</v>
      </c>
      <c r="J61">
        <v>59.68</v>
      </c>
      <c r="K61">
        <v>72.37</v>
      </c>
      <c r="L61">
        <v>27.57</v>
      </c>
      <c r="M61">
        <v>52.89</v>
      </c>
      <c r="N61">
        <v>58.42</v>
      </c>
      <c r="O61">
        <v>55</v>
      </c>
      <c r="P61">
        <v>55.53</v>
      </c>
      <c r="Q61">
        <v>18.36</v>
      </c>
      <c r="R61">
        <v>1062.78</v>
      </c>
      <c r="S61">
        <v>30.68</v>
      </c>
      <c r="T61">
        <v>18.22</v>
      </c>
      <c r="U61">
        <v>13.54</v>
      </c>
      <c r="V61">
        <v>37.82</v>
      </c>
      <c r="W61">
        <v>44.6</v>
      </c>
      <c r="X61">
        <v>26.03</v>
      </c>
      <c r="Y61">
        <v>45.32</v>
      </c>
      <c r="Z61">
        <v>41.15</v>
      </c>
      <c r="AA61">
        <v>72.44</v>
      </c>
      <c r="AB61">
        <v>53.75</v>
      </c>
      <c r="AC61">
        <v>39.28</v>
      </c>
      <c r="AD61">
        <v>541.16</v>
      </c>
      <c r="AE61">
        <v>607.12</v>
      </c>
      <c r="AF61">
        <v>41.89</v>
      </c>
      <c r="AG61">
        <v>53.8</v>
      </c>
      <c r="AH61">
        <v>44.67</v>
      </c>
      <c r="AI61">
        <v>47.17</v>
      </c>
    </row>
    <row r="62" spans="1:35" x14ac:dyDescent="0.3">
      <c r="A62" s="2">
        <v>45832</v>
      </c>
      <c r="B62">
        <v>28.55</v>
      </c>
      <c r="C62">
        <v>30.96</v>
      </c>
      <c r="D62">
        <v>17.38</v>
      </c>
      <c r="E62">
        <v>26.61</v>
      </c>
      <c r="F62">
        <v>30.56</v>
      </c>
      <c r="G62">
        <v>47.313000000000002</v>
      </c>
      <c r="H62">
        <v>23.77</v>
      </c>
      <c r="I62">
        <v>56.82</v>
      </c>
      <c r="J62">
        <v>59.21</v>
      </c>
      <c r="K62">
        <v>72.650000000000006</v>
      </c>
      <c r="L62">
        <v>27.98</v>
      </c>
      <c r="M62">
        <v>53.46</v>
      </c>
      <c r="N62">
        <v>57.86</v>
      </c>
      <c r="O62">
        <v>54.8</v>
      </c>
      <c r="P62">
        <v>55.57</v>
      </c>
      <c r="Q62">
        <v>18.25</v>
      </c>
      <c r="R62">
        <v>1067.6300000000001</v>
      </c>
      <c r="S62">
        <v>30.86</v>
      </c>
      <c r="T62">
        <v>18.3</v>
      </c>
      <c r="U62">
        <v>13.62</v>
      </c>
      <c r="V62">
        <v>37.72</v>
      </c>
      <c r="W62">
        <v>44.79</v>
      </c>
      <c r="X62">
        <v>26.05</v>
      </c>
      <c r="Y62">
        <v>45.62</v>
      </c>
      <c r="Z62">
        <v>41.39</v>
      </c>
      <c r="AA62">
        <v>72.739999999999995</v>
      </c>
      <c r="AB62">
        <v>54.32</v>
      </c>
      <c r="AC62">
        <v>39.409999999999997</v>
      </c>
      <c r="AD62">
        <v>539.78</v>
      </c>
      <c r="AE62">
        <v>606.78</v>
      </c>
      <c r="AF62">
        <v>42.04</v>
      </c>
      <c r="AG62">
        <v>54.16</v>
      </c>
      <c r="AH62">
        <v>44.95</v>
      </c>
      <c r="AI62">
        <v>47.2</v>
      </c>
    </row>
    <row r="63" spans="1:35" x14ac:dyDescent="0.3">
      <c r="A63" s="2">
        <v>45831</v>
      </c>
      <c r="B63">
        <v>28.03</v>
      </c>
      <c r="C63">
        <v>30.03</v>
      </c>
      <c r="D63">
        <v>16.89</v>
      </c>
      <c r="E63">
        <v>25.96</v>
      </c>
      <c r="F63">
        <v>29.51</v>
      </c>
      <c r="G63">
        <v>46.97</v>
      </c>
      <c r="H63">
        <v>23.53</v>
      </c>
      <c r="I63">
        <v>55.18</v>
      </c>
      <c r="J63">
        <v>57.94</v>
      </c>
      <c r="K63">
        <v>69.42</v>
      </c>
      <c r="L63">
        <v>27.66</v>
      </c>
      <c r="M63">
        <v>52.35</v>
      </c>
      <c r="N63">
        <v>56.55</v>
      </c>
      <c r="O63">
        <v>54.31</v>
      </c>
      <c r="P63">
        <v>54.13</v>
      </c>
      <c r="Q63">
        <v>17.96</v>
      </c>
      <c r="R63">
        <v>1068.73</v>
      </c>
      <c r="S63">
        <v>30.08</v>
      </c>
      <c r="T63">
        <v>17.66</v>
      </c>
      <c r="U63">
        <v>13.4</v>
      </c>
      <c r="V63">
        <v>37.1</v>
      </c>
      <c r="W63">
        <v>44.86</v>
      </c>
      <c r="X63">
        <v>25.79</v>
      </c>
      <c r="Y63">
        <v>45.33</v>
      </c>
      <c r="Z63">
        <v>40.75</v>
      </c>
      <c r="AA63">
        <v>72.02</v>
      </c>
      <c r="AB63">
        <v>53.46</v>
      </c>
      <c r="AC63">
        <v>39.17</v>
      </c>
      <c r="AD63">
        <v>531.65</v>
      </c>
      <c r="AE63">
        <v>600.15</v>
      </c>
      <c r="AF63">
        <v>41.57</v>
      </c>
      <c r="AG63">
        <v>53.03</v>
      </c>
      <c r="AH63">
        <v>43.96</v>
      </c>
      <c r="AI63">
        <v>46.45</v>
      </c>
    </row>
    <row r="64" spans="1:35" x14ac:dyDescent="0.3">
      <c r="A64" s="2">
        <v>45828</v>
      </c>
      <c r="B64">
        <v>27.925000000000001</v>
      </c>
      <c r="C64">
        <v>30.1</v>
      </c>
      <c r="D64">
        <v>17.18</v>
      </c>
      <c r="E64">
        <v>26.5</v>
      </c>
      <c r="F64">
        <v>29.72</v>
      </c>
      <c r="G64">
        <v>47.08</v>
      </c>
      <c r="H64">
        <v>23.41</v>
      </c>
      <c r="I64">
        <v>54.84</v>
      </c>
      <c r="J64">
        <v>58.11</v>
      </c>
      <c r="K64">
        <v>68.53</v>
      </c>
      <c r="L64">
        <v>27.67</v>
      </c>
      <c r="M64">
        <v>51.73</v>
      </c>
      <c r="N64">
        <v>54.71</v>
      </c>
      <c r="O64">
        <v>53.9</v>
      </c>
      <c r="P64">
        <v>53.5</v>
      </c>
      <c r="Q64">
        <v>17.72</v>
      </c>
      <c r="R64">
        <v>1094.58</v>
      </c>
      <c r="S64">
        <v>29.96</v>
      </c>
      <c r="T64">
        <v>17.260000000000002</v>
      </c>
      <c r="U64">
        <v>13.345000000000001</v>
      </c>
      <c r="V64">
        <v>36.56</v>
      </c>
      <c r="W64">
        <v>44.6</v>
      </c>
      <c r="X64">
        <v>25.55</v>
      </c>
      <c r="Y64">
        <v>45.1</v>
      </c>
      <c r="Z64">
        <v>40.340000000000003</v>
      </c>
      <c r="AA64">
        <v>71.760000000000005</v>
      </c>
      <c r="AB64">
        <v>52.68</v>
      </c>
      <c r="AC64">
        <v>38.9</v>
      </c>
      <c r="AD64">
        <v>526.83000000000004</v>
      </c>
      <c r="AE64">
        <v>594.28</v>
      </c>
      <c r="AF64">
        <v>41.29</v>
      </c>
      <c r="AG64">
        <v>51.892699999999998</v>
      </c>
      <c r="AH64">
        <v>43.81</v>
      </c>
      <c r="AI64">
        <v>46.36</v>
      </c>
    </row>
    <row r="65" spans="1:35" x14ac:dyDescent="0.3">
      <c r="A65" s="2">
        <v>45826</v>
      </c>
      <c r="B65">
        <v>27.96</v>
      </c>
      <c r="C65">
        <v>30.34</v>
      </c>
      <c r="D65">
        <v>17.87</v>
      </c>
      <c r="E65">
        <v>26.7</v>
      </c>
      <c r="F65">
        <v>29.36</v>
      </c>
      <c r="G65">
        <v>47.413699999999999</v>
      </c>
      <c r="H65">
        <v>23.59</v>
      </c>
      <c r="I65">
        <v>56.03</v>
      </c>
      <c r="J65">
        <v>58.97</v>
      </c>
      <c r="K65">
        <v>67.87</v>
      </c>
      <c r="L65">
        <v>28.08</v>
      </c>
      <c r="M65">
        <v>51.8</v>
      </c>
      <c r="N65">
        <v>54.58</v>
      </c>
      <c r="O65">
        <v>53.79</v>
      </c>
      <c r="P65">
        <v>53.93</v>
      </c>
      <c r="Q65">
        <v>17.82</v>
      </c>
      <c r="R65">
        <v>1113.58</v>
      </c>
      <c r="S65">
        <v>30.11</v>
      </c>
      <c r="T65">
        <v>16.989999999999998</v>
      </c>
      <c r="U65">
        <v>13.36</v>
      </c>
      <c r="V65">
        <v>36.36</v>
      </c>
      <c r="W65">
        <v>45.08</v>
      </c>
      <c r="X65">
        <v>25.86</v>
      </c>
      <c r="Y65">
        <v>45.32</v>
      </c>
      <c r="Z65">
        <v>40.28</v>
      </c>
      <c r="AA65">
        <v>73.05</v>
      </c>
      <c r="AB65">
        <v>53.25</v>
      </c>
      <c r="AC65">
        <v>39.22</v>
      </c>
      <c r="AD65">
        <v>528.99</v>
      </c>
      <c r="AE65">
        <v>597.44000000000005</v>
      </c>
      <c r="AF65">
        <v>41.67</v>
      </c>
      <c r="AG65">
        <v>52.247599999999998</v>
      </c>
      <c r="AH65">
        <v>43.98</v>
      </c>
      <c r="AI65">
        <v>46.46</v>
      </c>
    </row>
    <row r="66" spans="1:35" x14ac:dyDescent="0.3">
      <c r="A66" s="2">
        <v>45825</v>
      </c>
      <c r="B66">
        <v>28</v>
      </c>
      <c r="C66">
        <v>30.45</v>
      </c>
      <c r="D66">
        <v>18.02</v>
      </c>
      <c r="E66">
        <v>26.98</v>
      </c>
      <c r="F66">
        <v>29.39</v>
      </c>
      <c r="G66">
        <v>47.62</v>
      </c>
      <c r="H66">
        <v>23.53</v>
      </c>
      <c r="I66">
        <v>55.65</v>
      </c>
      <c r="J66">
        <v>58.91</v>
      </c>
      <c r="K66">
        <v>66.63</v>
      </c>
      <c r="L66">
        <v>28.11</v>
      </c>
      <c r="M66">
        <v>51.56</v>
      </c>
      <c r="N66">
        <v>54.88</v>
      </c>
      <c r="O66">
        <v>53.83</v>
      </c>
      <c r="P66">
        <v>54.44</v>
      </c>
      <c r="Q66">
        <v>17.895</v>
      </c>
      <c r="R66">
        <v>1114.49</v>
      </c>
      <c r="S66">
        <v>30.21</v>
      </c>
      <c r="T66">
        <v>17.239999999999998</v>
      </c>
      <c r="U66">
        <v>13.31</v>
      </c>
      <c r="V66">
        <v>36.83</v>
      </c>
      <c r="W66">
        <v>45.09</v>
      </c>
      <c r="X66">
        <v>25.77</v>
      </c>
      <c r="Y66">
        <v>45.45</v>
      </c>
      <c r="Z66">
        <v>40.4</v>
      </c>
      <c r="AA66">
        <v>72.28</v>
      </c>
      <c r="AB66">
        <v>53.42</v>
      </c>
      <c r="AC66">
        <v>39.200000000000003</v>
      </c>
      <c r="AD66">
        <v>529.08000000000004</v>
      </c>
      <c r="AE66">
        <v>597.53</v>
      </c>
      <c r="AF66">
        <v>41.74</v>
      </c>
      <c r="AG66">
        <v>52.33</v>
      </c>
      <c r="AH66">
        <v>44.43</v>
      </c>
      <c r="AI66">
        <v>46.26</v>
      </c>
    </row>
    <row r="67" spans="1:35" x14ac:dyDescent="0.3">
      <c r="A67" s="2">
        <v>45824</v>
      </c>
      <c r="B67">
        <v>28.12</v>
      </c>
      <c r="C67">
        <v>31.11</v>
      </c>
      <c r="D67">
        <v>18.010000000000002</v>
      </c>
      <c r="E67">
        <v>27.35</v>
      </c>
      <c r="F67">
        <v>29.38</v>
      </c>
      <c r="G67">
        <v>47.7117</v>
      </c>
      <c r="H67">
        <v>23.93</v>
      </c>
      <c r="I67">
        <v>56.46</v>
      </c>
      <c r="J67">
        <v>59.82</v>
      </c>
      <c r="K67">
        <v>68.19</v>
      </c>
      <c r="L67">
        <v>28.31</v>
      </c>
      <c r="M67">
        <v>53.04</v>
      </c>
      <c r="N67">
        <v>55.79</v>
      </c>
      <c r="O67">
        <v>54.56</v>
      </c>
      <c r="P67">
        <v>55.01</v>
      </c>
      <c r="Q67">
        <v>18.045000000000002</v>
      </c>
      <c r="R67">
        <v>1122.7</v>
      </c>
      <c r="S67">
        <v>30.63</v>
      </c>
      <c r="T67">
        <v>17.559999999999999</v>
      </c>
      <c r="U67">
        <v>13.26</v>
      </c>
      <c r="V67">
        <v>37.479999999999997</v>
      </c>
      <c r="W67">
        <v>45.97</v>
      </c>
      <c r="X67">
        <v>26.09</v>
      </c>
      <c r="Y67">
        <v>45.76</v>
      </c>
      <c r="Z67">
        <v>41.13</v>
      </c>
      <c r="AA67">
        <v>73.150000000000006</v>
      </c>
      <c r="AB67">
        <v>53.77</v>
      </c>
      <c r="AC67">
        <v>39.619999999999997</v>
      </c>
      <c r="AD67">
        <v>534.29</v>
      </c>
      <c r="AE67">
        <v>602.67999999999995</v>
      </c>
      <c r="AF67">
        <v>42.21</v>
      </c>
      <c r="AG67">
        <v>53.08</v>
      </c>
      <c r="AH67">
        <v>44.91</v>
      </c>
      <c r="AI67">
        <v>47.21</v>
      </c>
    </row>
    <row r="68" spans="1:35" x14ac:dyDescent="0.3">
      <c r="A68" s="2">
        <v>45821</v>
      </c>
      <c r="B68">
        <v>28.15</v>
      </c>
      <c r="C68">
        <v>31.83</v>
      </c>
      <c r="D68">
        <v>18.62</v>
      </c>
      <c r="E68">
        <v>27.66</v>
      </c>
      <c r="F68">
        <v>29.86</v>
      </c>
      <c r="G68">
        <v>48.2913</v>
      </c>
      <c r="H68">
        <v>24.26</v>
      </c>
      <c r="I68">
        <v>55.85</v>
      </c>
      <c r="J68">
        <v>61.06</v>
      </c>
      <c r="K68">
        <v>66.42</v>
      </c>
      <c r="L68">
        <v>28.14</v>
      </c>
      <c r="M68">
        <v>53.3</v>
      </c>
      <c r="N68">
        <v>56</v>
      </c>
      <c r="O68">
        <v>54.04</v>
      </c>
      <c r="P68">
        <v>54.77</v>
      </c>
      <c r="Q68">
        <v>18.2</v>
      </c>
      <c r="R68">
        <v>1128.6199999999999</v>
      </c>
      <c r="S68">
        <v>30.75</v>
      </c>
      <c r="T68">
        <v>17.88</v>
      </c>
      <c r="U68">
        <v>13.02</v>
      </c>
      <c r="V68">
        <v>37.130000000000003</v>
      </c>
      <c r="W68">
        <v>45.19</v>
      </c>
      <c r="X68">
        <v>26.32</v>
      </c>
      <c r="Y68">
        <v>45.88</v>
      </c>
      <c r="Z68">
        <v>41.51</v>
      </c>
      <c r="AA68">
        <v>73.599999999999994</v>
      </c>
      <c r="AB68">
        <v>55.22</v>
      </c>
      <c r="AC68">
        <v>40.42</v>
      </c>
      <c r="AD68">
        <v>526.96</v>
      </c>
      <c r="AE68">
        <v>597</v>
      </c>
      <c r="AF68">
        <v>42.83</v>
      </c>
      <c r="AG68">
        <v>53.54</v>
      </c>
      <c r="AH68">
        <v>45.49</v>
      </c>
      <c r="AI68">
        <v>47.43</v>
      </c>
    </row>
    <row r="69" spans="1:35" x14ac:dyDescent="0.3">
      <c r="A69" s="2">
        <v>45820</v>
      </c>
      <c r="B69">
        <v>28.42</v>
      </c>
      <c r="C69">
        <v>32.51</v>
      </c>
      <c r="D69">
        <v>18.899999999999999</v>
      </c>
      <c r="E69">
        <v>28.08</v>
      </c>
      <c r="F69">
        <v>30.63</v>
      </c>
      <c r="G69">
        <v>48.584800000000001</v>
      </c>
      <c r="H69">
        <v>24.54</v>
      </c>
      <c r="I69">
        <v>56.74</v>
      </c>
      <c r="J69">
        <v>61.57</v>
      </c>
      <c r="K69">
        <v>67.69</v>
      </c>
      <c r="L69">
        <v>28.15</v>
      </c>
      <c r="M69">
        <v>54.77</v>
      </c>
      <c r="N69">
        <v>56.89</v>
      </c>
      <c r="O69">
        <v>54.8</v>
      </c>
      <c r="P69">
        <v>55.79</v>
      </c>
      <c r="Q69">
        <v>18.899999999999999</v>
      </c>
      <c r="R69">
        <v>1141.58</v>
      </c>
      <c r="S69">
        <v>31.57</v>
      </c>
      <c r="T69">
        <v>18.395</v>
      </c>
      <c r="U69">
        <v>13.36</v>
      </c>
      <c r="V69">
        <v>38.07</v>
      </c>
      <c r="W69">
        <v>46.07</v>
      </c>
      <c r="X69">
        <v>26.64</v>
      </c>
      <c r="Y69">
        <v>46</v>
      </c>
      <c r="Z69">
        <v>42.22</v>
      </c>
      <c r="AA69">
        <v>74.209999999999994</v>
      </c>
      <c r="AB69">
        <v>56.27</v>
      </c>
      <c r="AC69">
        <v>40.78</v>
      </c>
      <c r="AD69">
        <v>533.66</v>
      </c>
      <c r="AE69">
        <v>603.75</v>
      </c>
      <c r="AF69">
        <v>43.57</v>
      </c>
      <c r="AG69">
        <v>54.73</v>
      </c>
      <c r="AH69">
        <v>46.02</v>
      </c>
      <c r="AI69">
        <v>48.25</v>
      </c>
    </row>
    <row r="70" spans="1:35" x14ac:dyDescent="0.3">
      <c r="A70" s="2">
        <v>45819</v>
      </c>
      <c r="B70">
        <v>28.29</v>
      </c>
      <c r="C70">
        <v>32.54</v>
      </c>
      <c r="D70">
        <v>18.91</v>
      </c>
      <c r="E70">
        <v>27.93</v>
      </c>
      <c r="F70">
        <v>30.62</v>
      </c>
      <c r="G70">
        <v>48.44</v>
      </c>
      <c r="H70">
        <v>24.45</v>
      </c>
      <c r="I70">
        <v>55.83</v>
      </c>
      <c r="J70">
        <v>61.56</v>
      </c>
      <c r="K70">
        <v>66.989999999999995</v>
      </c>
      <c r="L70">
        <v>28.22</v>
      </c>
      <c r="M70">
        <v>54.08</v>
      </c>
      <c r="N70">
        <v>56.52</v>
      </c>
      <c r="O70">
        <v>55.33</v>
      </c>
      <c r="P70">
        <v>55.86</v>
      </c>
      <c r="Q70">
        <v>18.96</v>
      </c>
      <c r="R70">
        <v>1139.1600000000001</v>
      </c>
      <c r="S70">
        <v>32.11</v>
      </c>
      <c r="T70">
        <v>18.72</v>
      </c>
      <c r="U70">
        <v>13.32</v>
      </c>
      <c r="V70">
        <v>38.46</v>
      </c>
      <c r="W70">
        <v>45.76</v>
      </c>
      <c r="X70">
        <v>26.6</v>
      </c>
      <c r="Y70">
        <v>45.66</v>
      </c>
      <c r="Z70">
        <v>42.11</v>
      </c>
      <c r="AA70">
        <v>73.67</v>
      </c>
      <c r="AB70">
        <v>55.43</v>
      </c>
      <c r="AC70">
        <v>40.409999999999997</v>
      </c>
      <c r="AD70">
        <v>532.41</v>
      </c>
      <c r="AE70">
        <v>601.36</v>
      </c>
      <c r="AF70">
        <v>43.11</v>
      </c>
      <c r="AG70">
        <v>54.37</v>
      </c>
      <c r="AH70">
        <v>45.9</v>
      </c>
      <c r="AI70">
        <v>47.93</v>
      </c>
    </row>
    <row r="71" spans="1:35" x14ac:dyDescent="0.3">
      <c r="A71" s="2">
        <v>45818</v>
      </c>
      <c r="B71">
        <v>28.1</v>
      </c>
      <c r="C71">
        <v>31.82</v>
      </c>
      <c r="D71">
        <v>18.84</v>
      </c>
      <c r="E71">
        <v>27.82</v>
      </c>
      <c r="F71">
        <v>30.83</v>
      </c>
      <c r="G71">
        <v>48.231099999999998</v>
      </c>
      <c r="H71">
        <v>24.28</v>
      </c>
      <c r="I71">
        <v>55.8</v>
      </c>
      <c r="J71">
        <v>61.36</v>
      </c>
      <c r="K71">
        <v>66.16</v>
      </c>
      <c r="L71">
        <v>27.72</v>
      </c>
      <c r="M71">
        <v>54.66</v>
      </c>
      <c r="N71">
        <v>56.48</v>
      </c>
      <c r="O71">
        <v>55.26</v>
      </c>
      <c r="P71">
        <v>55.69</v>
      </c>
      <c r="Q71">
        <v>18.920000000000002</v>
      </c>
      <c r="R71">
        <v>1135.24</v>
      </c>
      <c r="S71">
        <v>32.17</v>
      </c>
      <c r="T71">
        <v>18.78</v>
      </c>
      <c r="U71">
        <v>13.4</v>
      </c>
      <c r="V71">
        <v>38.72</v>
      </c>
      <c r="W71">
        <v>45.65</v>
      </c>
      <c r="X71">
        <v>26.71</v>
      </c>
      <c r="Y71">
        <v>45.43</v>
      </c>
      <c r="Z71">
        <v>42.12</v>
      </c>
      <c r="AA71">
        <v>73.88</v>
      </c>
      <c r="AB71">
        <v>55.67</v>
      </c>
      <c r="AC71">
        <v>40.31</v>
      </c>
      <c r="AD71">
        <v>534.21</v>
      </c>
      <c r="AE71">
        <v>603.08000000000004</v>
      </c>
      <c r="AF71">
        <v>43.21</v>
      </c>
      <c r="AG71">
        <v>54.57</v>
      </c>
      <c r="AH71">
        <v>45.94</v>
      </c>
      <c r="AI71">
        <v>47.93</v>
      </c>
    </row>
    <row r="72" spans="1:35" x14ac:dyDescent="0.3">
      <c r="A72" s="2">
        <v>45817</v>
      </c>
      <c r="B72">
        <v>28.3</v>
      </c>
      <c r="C72">
        <v>31.75</v>
      </c>
      <c r="D72">
        <v>18.59</v>
      </c>
      <c r="E72">
        <v>28.12</v>
      </c>
      <c r="F72">
        <v>30</v>
      </c>
      <c r="G72">
        <v>48.53</v>
      </c>
      <c r="H72">
        <v>24.32</v>
      </c>
      <c r="I72">
        <v>54.71</v>
      </c>
      <c r="J72">
        <v>61.09</v>
      </c>
      <c r="K72">
        <v>66.48</v>
      </c>
      <c r="L72">
        <v>27.62</v>
      </c>
      <c r="M72">
        <v>54.44</v>
      </c>
      <c r="N72">
        <v>55.85</v>
      </c>
      <c r="O72">
        <v>55.24</v>
      </c>
      <c r="P72">
        <v>55.52</v>
      </c>
      <c r="Q72">
        <v>18.829999999999998</v>
      </c>
      <c r="R72">
        <v>1136.43</v>
      </c>
      <c r="S72">
        <v>31.66</v>
      </c>
      <c r="T72">
        <v>18.71</v>
      </c>
      <c r="U72">
        <v>13.26</v>
      </c>
      <c r="V72">
        <v>38.57</v>
      </c>
      <c r="W72">
        <v>45.32</v>
      </c>
      <c r="X72">
        <v>26.44</v>
      </c>
      <c r="Y72">
        <v>45.3</v>
      </c>
      <c r="Z72">
        <v>42.31</v>
      </c>
      <c r="AA72">
        <v>73.930000000000007</v>
      </c>
      <c r="AB72">
        <v>55.62</v>
      </c>
      <c r="AC72">
        <v>40.340000000000003</v>
      </c>
      <c r="AD72">
        <v>530.70000000000005</v>
      </c>
      <c r="AE72">
        <v>599.67999999999995</v>
      </c>
      <c r="AF72">
        <v>43.08</v>
      </c>
      <c r="AG72">
        <v>54.02</v>
      </c>
      <c r="AH72">
        <v>45.91</v>
      </c>
      <c r="AI72">
        <v>48.18</v>
      </c>
    </row>
    <row r="73" spans="1:35" x14ac:dyDescent="0.3">
      <c r="A73" s="2">
        <v>45814</v>
      </c>
      <c r="B73">
        <v>28.22</v>
      </c>
      <c r="C73">
        <v>31.84</v>
      </c>
      <c r="D73">
        <v>18.510000000000002</v>
      </c>
      <c r="E73">
        <v>27.95</v>
      </c>
      <c r="F73">
        <v>29.46</v>
      </c>
      <c r="G73">
        <v>48.5916</v>
      </c>
      <c r="H73">
        <v>24.25</v>
      </c>
      <c r="I73">
        <v>54.11</v>
      </c>
      <c r="J73">
        <v>61.24</v>
      </c>
      <c r="K73">
        <v>65.569999999999993</v>
      </c>
      <c r="L73">
        <v>27.72</v>
      </c>
      <c r="M73">
        <v>53.94</v>
      </c>
      <c r="N73">
        <v>55.46</v>
      </c>
      <c r="O73">
        <v>54.91</v>
      </c>
      <c r="P73">
        <v>54.92</v>
      </c>
      <c r="Q73">
        <v>18.829999999999998</v>
      </c>
      <c r="R73">
        <v>1140.6300000000001</v>
      </c>
      <c r="S73">
        <v>31.61</v>
      </c>
      <c r="T73">
        <v>18.670000000000002</v>
      </c>
      <c r="U73">
        <v>13.64</v>
      </c>
      <c r="V73">
        <v>38.51</v>
      </c>
      <c r="W73">
        <v>45.31</v>
      </c>
      <c r="X73">
        <v>26.37</v>
      </c>
      <c r="Y73">
        <v>45.39</v>
      </c>
      <c r="Z73">
        <v>42.52</v>
      </c>
      <c r="AA73">
        <v>73.819999999999993</v>
      </c>
      <c r="AB73">
        <v>55.64</v>
      </c>
      <c r="AC73">
        <v>40.35</v>
      </c>
      <c r="AD73">
        <v>529.91999999999996</v>
      </c>
      <c r="AE73">
        <v>599.14</v>
      </c>
      <c r="AF73">
        <v>43.04</v>
      </c>
      <c r="AG73">
        <v>53.63</v>
      </c>
      <c r="AH73">
        <v>46.14</v>
      </c>
      <c r="AI73">
        <v>48.3</v>
      </c>
    </row>
    <row r="74" spans="1:35" x14ac:dyDescent="0.3">
      <c r="A74" s="2">
        <v>45813</v>
      </c>
      <c r="B74">
        <v>28.29</v>
      </c>
      <c r="C74">
        <v>32.17</v>
      </c>
      <c r="D74">
        <v>18.559999999999999</v>
      </c>
      <c r="E74">
        <v>27.96</v>
      </c>
      <c r="F74">
        <v>29.75</v>
      </c>
      <c r="G74">
        <v>48.796100000000003</v>
      </c>
      <c r="H74">
        <v>24.31</v>
      </c>
      <c r="I74">
        <v>53.74</v>
      </c>
      <c r="J74">
        <v>60.72</v>
      </c>
      <c r="K74">
        <v>65.36</v>
      </c>
      <c r="L74">
        <v>27.6</v>
      </c>
      <c r="M74">
        <v>54.03</v>
      </c>
      <c r="N74">
        <v>55.77</v>
      </c>
      <c r="O74">
        <v>54.18</v>
      </c>
      <c r="P74">
        <v>54.99</v>
      </c>
      <c r="Q74">
        <v>18.78</v>
      </c>
      <c r="R74">
        <v>1132.02</v>
      </c>
      <c r="S74">
        <v>31.44</v>
      </c>
      <c r="T74">
        <v>18.61</v>
      </c>
      <c r="U74">
        <v>13.74</v>
      </c>
      <c r="V74">
        <v>38.479999999999997</v>
      </c>
      <c r="W74">
        <v>45.53</v>
      </c>
      <c r="X74">
        <v>26.36</v>
      </c>
      <c r="Y74">
        <v>45.32</v>
      </c>
      <c r="Z74">
        <v>42.57</v>
      </c>
      <c r="AA74">
        <v>73.39</v>
      </c>
      <c r="AB74">
        <v>55.47</v>
      </c>
      <c r="AC74">
        <v>40.22</v>
      </c>
      <c r="AD74">
        <v>524.79</v>
      </c>
      <c r="AE74">
        <v>593.04999999999995</v>
      </c>
      <c r="AF74">
        <v>43.04</v>
      </c>
      <c r="AG74">
        <v>53.36</v>
      </c>
      <c r="AH74">
        <v>46.17</v>
      </c>
      <c r="AI74">
        <v>47.98</v>
      </c>
    </row>
    <row r="75" spans="1:35" x14ac:dyDescent="0.3">
      <c r="A75" s="2">
        <v>45812</v>
      </c>
      <c r="B75">
        <v>28.18</v>
      </c>
      <c r="C75">
        <v>31.88</v>
      </c>
      <c r="D75">
        <v>18.45</v>
      </c>
      <c r="E75">
        <v>27.66</v>
      </c>
      <c r="F75">
        <v>30.22</v>
      </c>
      <c r="G75">
        <v>48.064999999999998</v>
      </c>
      <c r="H75">
        <v>24.14</v>
      </c>
      <c r="I75">
        <v>53.96</v>
      </c>
      <c r="J75">
        <v>60.25</v>
      </c>
      <c r="K75">
        <v>63.98</v>
      </c>
      <c r="L75">
        <v>27.44</v>
      </c>
      <c r="M75">
        <v>53.46</v>
      </c>
      <c r="N75">
        <v>55.24</v>
      </c>
      <c r="O75">
        <v>53.92</v>
      </c>
      <c r="P75">
        <v>54.79</v>
      </c>
      <c r="Q75">
        <v>18.91</v>
      </c>
      <c r="R75">
        <v>1149.18</v>
      </c>
      <c r="S75">
        <v>31.36</v>
      </c>
      <c r="T75">
        <v>18.59</v>
      </c>
      <c r="U75">
        <v>13.86</v>
      </c>
      <c r="V75">
        <v>38.380000000000003</v>
      </c>
      <c r="W75">
        <v>45.25</v>
      </c>
      <c r="X75">
        <v>26.33</v>
      </c>
      <c r="Y75">
        <v>45.25</v>
      </c>
      <c r="Z75">
        <v>42.46</v>
      </c>
      <c r="AA75">
        <v>74.08</v>
      </c>
      <c r="AB75">
        <v>55.56</v>
      </c>
      <c r="AC75">
        <v>40.19</v>
      </c>
      <c r="AD75">
        <v>528.77</v>
      </c>
      <c r="AE75">
        <v>595.92999999999995</v>
      </c>
      <c r="AF75">
        <v>43.08</v>
      </c>
      <c r="AG75">
        <v>53.23</v>
      </c>
      <c r="AH75">
        <v>45.93</v>
      </c>
      <c r="AI75">
        <v>47.74</v>
      </c>
    </row>
    <row r="76" spans="1:35" x14ac:dyDescent="0.3">
      <c r="A76" s="2">
        <v>45811</v>
      </c>
      <c r="B76">
        <v>27.96</v>
      </c>
      <c r="C76">
        <v>31.58</v>
      </c>
      <c r="D76">
        <v>18.420000000000002</v>
      </c>
      <c r="E76">
        <v>27.78</v>
      </c>
      <c r="F76">
        <v>29.92</v>
      </c>
      <c r="G76">
        <v>47.95</v>
      </c>
      <c r="H76">
        <v>24.09</v>
      </c>
      <c r="I76">
        <v>53.15</v>
      </c>
      <c r="J76">
        <v>60.39</v>
      </c>
      <c r="K76">
        <v>61.89</v>
      </c>
      <c r="L76">
        <v>27.58</v>
      </c>
      <c r="M76">
        <v>53.13</v>
      </c>
      <c r="N76">
        <v>55.29</v>
      </c>
      <c r="O76">
        <v>53.96</v>
      </c>
      <c r="P76">
        <v>53.76</v>
      </c>
      <c r="Q76">
        <v>19.079999999999998</v>
      </c>
      <c r="R76">
        <v>1164.01</v>
      </c>
      <c r="S76">
        <v>30.84</v>
      </c>
      <c r="T76">
        <v>18.59</v>
      </c>
      <c r="U76">
        <v>13.96</v>
      </c>
      <c r="V76">
        <v>38</v>
      </c>
      <c r="W76">
        <v>44.61</v>
      </c>
      <c r="X76">
        <v>26.07</v>
      </c>
      <c r="Y76">
        <v>45.34</v>
      </c>
      <c r="Z76">
        <v>42.12</v>
      </c>
      <c r="AA76">
        <v>74.13</v>
      </c>
      <c r="AB76">
        <v>55.03</v>
      </c>
      <c r="AC76">
        <v>40.06</v>
      </c>
      <c r="AD76">
        <v>527.29999999999995</v>
      </c>
      <c r="AE76">
        <v>596.09</v>
      </c>
      <c r="AF76">
        <v>42.84</v>
      </c>
      <c r="AG76">
        <v>52.95</v>
      </c>
      <c r="AH76">
        <v>45.2</v>
      </c>
      <c r="AI76">
        <v>47.87</v>
      </c>
    </row>
    <row r="77" spans="1:35" x14ac:dyDescent="0.3">
      <c r="A77" s="2">
        <v>45810</v>
      </c>
      <c r="B77">
        <v>27.72</v>
      </c>
      <c r="C77">
        <v>31.53</v>
      </c>
      <c r="D77">
        <v>18.559999999999999</v>
      </c>
      <c r="E77">
        <v>27.6</v>
      </c>
      <c r="F77">
        <v>30.49</v>
      </c>
      <c r="G77">
        <v>47.72</v>
      </c>
      <c r="H77">
        <v>24.15</v>
      </c>
      <c r="I77">
        <v>52.84</v>
      </c>
      <c r="J77">
        <v>60.64</v>
      </c>
      <c r="K77">
        <v>61.74</v>
      </c>
      <c r="L77">
        <v>27.27</v>
      </c>
      <c r="M77">
        <v>53.27</v>
      </c>
      <c r="N77">
        <v>55.7</v>
      </c>
      <c r="O77">
        <v>54.54</v>
      </c>
      <c r="P77">
        <v>53.26</v>
      </c>
      <c r="Q77">
        <v>18.8</v>
      </c>
      <c r="R77">
        <v>1160.74</v>
      </c>
      <c r="S77">
        <v>30.05</v>
      </c>
      <c r="T77">
        <v>18.45</v>
      </c>
      <c r="U77">
        <v>13.81</v>
      </c>
      <c r="V77">
        <v>38.159999999999997</v>
      </c>
      <c r="W77">
        <v>45.04</v>
      </c>
      <c r="X77">
        <v>26.15</v>
      </c>
      <c r="Y77">
        <v>45.39</v>
      </c>
      <c r="Z77">
        <v>42.34</v>
      </c>
      <c r="AA77">
        <v>75.040000000000006</v>
      </c>
      <c r="AB77">
        <v>55.54</v>
      </c>
      <c r="AC77">
        <v>40.29</v>
      </c>
      <c r="AD77">
        <v>523.21</v>
      </c>
      <c r="AE77">
        <v>592.71</v>
      </c>
      <c r="AF77">
        <v>43.14</v>
      </c>
      <c r="AG77">
        <v>53.285800000000002</v>
      </c>
      <c r="AH77">
        <v>45.62</v>
      </c>
      <c r="AI77">
        <v>48.32</v>
      </c>
    </row>
    <row r="78" spans="1:35" x14ac:dyDescent="0.3">
      <c r="A78" s="2">
        <v>45807</v>
      </c>
      <c r="B78">
        <v>27.67</v>
      </c>
      <c r="C78">
        <v>31.5</v>
      </c>
      <c r="D78">
        <v>18.88</v>
      </c>
      <c r="E78">
        <v>27.24</v>
      </c>
      <c r="F78">
        <v>30.37</v>
      </c>
      <c r="G78">
        <v>46.64</v>
      </c>
      <c r="H78">
        <v>23.96</v>
      </c>
      <c r="I78">
        <v>52.38</v>
      </c>
      <c r="J78">
        <v>60.17</v>
      </c>
      <c r="K78">
        <v>60.63</v>
      </c>
      <c r="L78">
        <v>27.21</v>
      </c>
      <c r="M78">
        <v>52.21</v>
      </c>
      <c r="N78">
        <v>55</v>
      </c>
      <c r="O78">
        <v>54.31</v>
      </c>
      <c r="P78">
        <v>52.82</v>
      </c>
      <c r="Q78">
        <v>18.75</v>
      </c>
      <c r="R78">
        <v>1163.42</v>
      </c>
      <c r="S78">
        <v>29.99</v>
      </c>
      <c r="T78">
        <v>18.57</v>
      </c>
      <c r="U78">
        <v>13.59</v>
      </c>
      <c r="V78">
        <v>38.33</v>
      </c>
      <c r="W78">
        <v>44.39</v>
      </c>
      <c r="X78">
        <v>25.81</v>
      </c>
      <c r="Y78">
        <v>44.96</v>
      </c>
      <c r="Z78">
        <v>41.97</v>
      </c>
      <c r="AA78">
        <v>74.12</v>
      </c>
      <c r="AB78">
        <v>55.18</v>
      </c>
      <c r="AC78">
        <v>39.92</v>
      </c>
      <c r="AD78">
        <v>519.11</v>
      </c>
      <c r="AE78">
        <v>589.39</v>
      </c>
      <c r="AF78">
        <v>42.49</v>
      </c>
      <c r="AG78">
        <v>52.85</v>
      </c>
      <c r="AH78">
        <v>45.45</v>
      </c>
      <c r="AI78">
        <v>47.77</v>
      </c>
    </row>
    <row r="79" spans="1:35" x14ac:dyDescent="0.3">
      <c r="A79" s="2">
        <v>45806</v>
      </c>
      <c r="B79">
        <v>28.02</v>
      </c>
      <c r="C79">
        <v>32.08</v>
      </c>
      <c r="D79">
        <v>18.95</v>
      </c>
      <c r="E79">
        <v>27.84</v>
      </c>
      <c r="F79">
        <v>30.72</v>
      </c>
      <c r="G79">
        <v>46.613599999999998</v>
      </c>
      <c r="H79">
        <v>24.3</v>
      </c>
      <c r="I79">
        <v>52.87</v>
      </c>
      <c r="J79">
        <v>61.23</v>
      </c>
      <c r="K79">
        <v>61.8</v>
      </c>
      <c r="L79">
        <v>27.7</v>
      </c>
      <c r="M79">
        <v>53.05</v>
      </c>
      <c r="N79">
        <v>55.71</v>
      </c>
      <c r="O79">
        <v>54.59</v>
      </c>
      <c r="P79">
        <v>53.86</v>
      </c>
      <c r="Q79">
        <v>18.829999999999998</v>
      </c>
      <c r="R79">
        <v>1178.43</v>
      </c>
      <c r="S79">
        <v>30.54</v>
      </c>
      <c r="T79">
        <v>18.59</v>
      </c>
      <c r="U79">
        <v>13.51</v>
      </c>
      <c r="V79">
        <v>38.39</v>
      </c>
      <c r="W79">
        <v>43.97</v>
      </c>
      <c r="X79">
        <v>25.64</v>
      </c>
      <c r="Y79">
        <v>44.78</v>
      </c>
      <c r="Z79">
        <v>41.85</v>
      </c>
      <c r="AA79">
        <v>74.03</v>
      </c>
      <c r="AB79">
        <v>54.9</v>
      </c>
      <c r="AC79">
        <v>39.79</v>
      </c>
      <c r="AD79">
        <v>519.92999999999995</v>
      </c>
      <c r="AE79">
        <v>590.04999999999995</v>
      </c>
      <c r="AF79">
        <v>42.76</v>
      </c>
      <c r="AG79">
        <v>52.94</v>
      </c>
      <c r="AH79">
        <v>45.36</v>
      </c>
      <c r="AI79">
        <v>47.58</v>
      </c>
    </row>
    <row r="80" spans="1:35" x14ac:dyDescent="0.3">
      <c r="A80" s="2">
        <v>45805</v>
      </c>
      <c r="B80">
        <v>27.83</v>
      </c>
      <c r="C80">
        <v>32.17</v>
      </c>
      <c r="D80">
        <v>18.91</v>
      </c>
      <c r="E80">
        <v>27.93</v>
      </c>
      <c r="F80">
        <v>31.25</v>
      </c>
      <c r="G80">
        <v>46.5428</v>
      </c>
      <c r="H80">
        <v>24.47</v>
      </c>
      <c r="I80">
        <v>53.26</v>
      </c>
      <c r="J80">
        <v>60.9</v>
      </c>
      <c r="K80">
        <v>60.75</v>
      </c>
      <c r="L80">
        <v>27.69</v>
      </c>
      <c r="M80">
        <v>52.03</v>
      </c>
      <c r="N80">
        <v>55.85</v>
      </c>
      <c r="O80">
        <v>54.284999999999997</v>
      </c>
      <c r="P80">
        <v>53.33</v>
      </c>
      <c r="Q80">
        <v>18.940000000000001</v>
      </c>
      <c r="R80">
        <v>1176.3599999999999</v>
      </c>
      <c r="S80">
        <v>30.56</v>
      </c>
      <c r="T80">
        <v>18.66</v>
      </c>
      <c r="U80">
        <v>13.71</v>
      </c>
      <c r="V80">
        <v>38.6</v>
      </c>
      <c r="W80">
        <v>44.23</v>
      </c>
      <c r="X80">
        <v>25.56</v>
      </c>
      <c r="Y80">
        <v>44.76</v>
      </c>
      <c r="Z80">
        <v>41.77</v>
      </c>
      <c r="AA80">
        <v>73.61</v>
      </c>
      <c r="AB80">
        <v>54.62</v>
      </c>
      <c r="AC80">
        <v>39.67</v>
      </c>
      <c r="AD80">
        <v>518.91</v>
      </c>
      <c r="AE80">
        <v>587.73</v>
      </c>
      <c r="AF80">
        <v>42.47</v>
      </c>
      <c r="AG80">
        <v>52.59</v>
      </c>
      <c r="AH80">
        <v>45.24</v>
      </c>
      <c r="AI80">
        <v>47.55</v>
      </c>
    </row>
    <row r="81" spans="1:35" x14ac:dyDescent="0.3">
      <c r="A81" s="2">
        <v>45804</v>
      </c>
      <c r="B81">
        <v>27.9</v>
      </c>
      <c r="C81">
        <v>32.75</v>
      </c>
      <c r="D81">
        <v>19.04</v>
      </c>
      <c r="E81">
        <v>27.78</v>
      </c>
      <c r="F81">
        <v>30.82</v>
      </c>
      <c r="G81">
        <v>46.83</v>
      </c>
      <c r="H81">
        <v>24.52</v>
      </c>
      <c r="I81">
        <v>53.58</v>
      </c>
      <c r="J81">
        <v>61.13</v>
      </c>
      <c r="K81">
        <v>59.98</v>
      </c>
      <c r="L81">
        <v>27.99</v>
      </c>
      <c r="M81">
        <v>51.91</v>
      </c>
      <c r="N81">
        <v>55.02</v>
      </c>
      <c r="O81">
        <v>54.53</v>
      </c>
      <c r="P81">
        <v>54.04</v>
      </c>
      <c r="Q81">
        <v>18.91</v>
      </c>
      <c r="R81">
        <v>1173.3699999999999</v>
      </c>
      <c r="S81">
        <v>30.86</v>
      </c>
      <c r="T81">
        <v>18.62</v>
      </c>
      <c r="U81">
        <v>13.585000000000001</v>
      </c>
      <c r="V81">
        <v>38.21</v>
      </c>
      <c r="W81">
        <v>45.38</v>
      </c>
      <c r="X81">
        <v>25.87</v>
      </c>
      <c r="Y81">
        <v>44.82</v>
      </c>
      <c r="Z81">
        <v>42.31</v>
      </c>
      <c r="AA81">
        <v>74.95</v>
      </c>
      <c r="AB81">
        <v>55.2</v>
      </c>
      <c r="AC81">
        <v>40.07</v>
      </c>
      <c r="AD81">
        <v>521.22</v>
      </c>
      <c r="AE81">
        <v>591.15</v>
      </c>
      <c r="AF81">
        <v>42.92</v>
      </c>
      <c r="AG81">
        <v>53</v>
      </c>
      <c r="AH81">
        <v>45.55</v>
      </c>
      <c r="AI81">
        <v>47.66</v>
      </c>
    </row>
    <row r="82" spans="1:35" x14ac:dyDescent="0.3">
      <c r="A82" s="2">
        <v>45800</v>
      </c>
      <c r="B82">
        <v>28.2</v>
      </c>
      <c r="C82">
        <v>32.85</v>
      </c>
      <c r="D82">
        <v>19.16</v>
      </c>
      <c r="E82">
        <v>27.81</v>
      </c>
      <c r="F82">
        <v>29.85</v>
      </c>
      <c r="G82">
        <v>46.76</v>
      </c>
      <c r="H82">
        <v>24.58</v>
      </c>
      <c r="I82">
        <v>53.52</v>
      </c>
      <c r="J82">
        <v>60.67</v>
      </c>
      <c r="K82">
        <v>58.96</v>
      </c>
      <c r="L82">
        <v>27.65</v>
      </c>
      <c r="M82">
        <v>52.52</v>
      </c>
      <c r="N82">
        <v>53.23</v>
      </c>
      <c r="O82">
        <v>54.58</v>
      </c>
      <c r="P82">
        <v>54.78</v>
      </c>
      <c r="Q82">
        <v>19.149999999999999</v>
      </c>
      <c r="R82">
        <v>1179.81</v>
      </c>
      <c r="S82">
        <v>31.24</v>
      </c>
      <c r="T82">
        <v>18.45</v>
      </c>
      <c r="U82">
        <v>13.14</v>
      </c>
      <c r="V82">
        <v>39.17</v>
      </c>
      <c r="W82">
        <v>45.36</v>
      </c>
      <c r="X82">
        <v>25.65</v>
      </c>
      <c r="Y82">
        <v>44.44</v>
      </c>
      <c r="Z82">
        <v>41.26</v>
      </c>
      <c r="AA82">
        <v>73.03</v>
      </c>
      <c r="AB82">
        <v>55.03</v>
      </c>
      <c r="AC82">
        <v>39.880000000000003</v>
      </c>
      <c r="AD82">
        <v>509.24</v>
      </c>
      <c r="AE82">
        <v>579.11</v>
      </c>
      <c r="AF82">
        <v>42.4</v>
      </c>
      <c r="AG82">
        <v>52.26</v>
      </c>
      <c r="AH82">
        <v>45.32</v>
      </c>
      <c r="AI82">
        <v>46.96</v>
      </c>
    </row>
    <row r="83" spans="1:35" x14ac:dyDescent="0.3">
      <c r="A83" s="2">
        <v>45799</v>
      </c>
      <c r="B83">
        <v>28.3</v>
      </c>
      <c r="C83">
        <v>32.634999999999998</v>
      </c>
      <c r="D83">
        <v>18.91</v>
      </c>
      <c r="E83">
        <v>27.27</v>
      </c>
      <c r="F83">
        <v>29.99</v>
      </c>
      <c r="G83">
        <v>45.76</v>
      </c>
      <c r="H83">
        <v>24.24</v>
      </c>
      <c r="I83">
        <v>53.7</v>
      </c>
      <c r="J83">
        <v>59.83</v>
      </c>
      <c r="K83">
        <v>58.29</v>
      </c>
      <c r="L83">
        <v>27.52</v>
      </c>
      <c r="M83">
        <v>51.43</v>
      </c>
      <c r="N83">
        <v>53.88</v>
      </c>
      <c r="O83">
        <v>53.79</v>
      </c>
      <c r="P83">
        <v>54.75</v>
      </c>
      <c r="Q83">
        <v>19.11</v>
      </c>
      <c r="R83">
        <v>1189.1400000000001</v>
      </c>
      <c r="S83">
        <v>31.7</v>
      </c>
      <c r="T83">
        <v>18.53</v>
      </c>
      <c r="U83">
        <v>13.17</v>
      </c>
      <c r="V83">
        <v>39.28</v>
      </c>
      <c r="W83">
        <v>45.08</v>
      </c>
      <c r="X83">
        <v>25.41</v>
      </c>
      <c r="Y83">
        <v>44</v>
      </c>
      <c r="Z83">
        <v>41.64</v>
      </c>
      <c r="AA83">
        <v>72.37</v>
      </c>
      <c r="AB83">
        <v>54.77</v>
      </c>
      <c r="AC83">
        <v>39.53</v>
      </c>
      <c r="AD83">
        <v>514</v>
      </c>
      <c r="AE83">
        <v>583.09</v>
      </c>
      <c r="AF83">
        <v>42.65</v>
      </c>
      <c r="AG83">
        <v>52.54</v>
      </c>
      <c r="AH83">
        <v>45.09</v>
      </c>
      <c r="AI83">
        <v>47.54</v>
      </c>
    </row>
    <row r="84" spans="1:35" x14ac:dyDescent="0.3">
      <c r="A84" s="2">
        <v>45798</v>
      </c>
      <c r="B84">
        <v>28.4</v>
      </c>
      <c r="C84">
        <v>32.69</v>
      </c>
      <c r="D84">
        <v>18.79</v>
      </c>
      <c r="E84">
        <v>27.46</v>
      </c>
      <c r="F84">
        <v>30.09</v>
      </c>
      <c r="G84">
        <v>45.66</v>
      </c>
      <c r="H84">
        <v>24.49</v>
      </c>
      <c r="I84">
        <v>53.72</v>
      </c>
      <c r="J84">
        <v>60.32</v>
      </c>
      <c r="K84">
        <v>59.1</v>
      </c>
      <c r="L84">
        <v>27.67</v>
      </c>
      <c r="M84">
        <v>51.45</v>
      </c>
      <c r="N84">
        <v>54.14</v>
      </c>
      <c r="O84">
        <v>54.03</v>
      </c>
      <c r="P84">
        <v>54.99</v>
      </c>
      <c r="Q84">
        <v>19.18</v>
      </c>
      <c r="R84">
        <v>1187.06</v>
      </c>
      <c r="S84">
        <v>31.42</v>
      </c>
      <c r="T84">
        <v>18.57</v>
      </c>
      <c r="U84">
        <v>13.21</v>
      </c>
      <c r="V84">
        <v>39.299999999999997</v>
      </c>
      <c r="W84">
        <v>45.22</v>
      </c>
      <c r="X84">
        <v>25.41</v>
      </c>
      <c r="Y84">
        <v>43.94</v>
      </c>
      <c r="Z84">
        <v>41.68</v>
      </c>
      <c r="AA84">
        <v>72.31</v>
      </c>
      <c r="AB84">
        <v>55.04</v>
      </c>
      <c r="AC84">
        <v>39.43</v>
      </c>
      <c r="AD84">
        <v>513.04</v>
      </c>
      <c r="AE84">
        <v>582.86</v>
      </c>
      <c r="AF84">
        <v>42.71</v>
      </c>
      <c r="AG84">
        <v>52.48</v>
      </c>
      <c r="AH84">
        <v>45.94</v>
      </c>
      <c r="AI84">
        <v>47.65</v>
      </c>
    </row>
    <row r="85" spans="1:35" x14ac:dyDescent="0.3">
      <c r="A85" s="2">
        <v>45797</v>
      </c>
      <c r="B85">
        <v>28.28</v>
      </c>
      <c r="C85">
        <v>32.75</v>
      </c>
      <c r="D85">
        <v>18.53</v>
      </c>
      <c r="E85">
        <v>27.36</v>
      </c>
      <c r="F85">
        <v>30.77</v>
      </c>
      <c r="G85">
        <v>45.57</v>
      </c>
      <c r="H85">
        <v>24.5</v>
      </c>
      <c r="I85">
        <v>53.48</v>
      </c>
      <c r="J85">
        <v>60.53</v>
      </c>
      <c r="K85">
        <v>58.4</v>
      </c>
      <c r="L85">
        <v>28.16</v>
      </c>
      <c r="M85">
        <v>51.61</v>
      </c>
      <c r="N85">
        <v>53.89</v>
      </c>
      <c r="O85">
        <v>54.07</v>
      </c>
      <c r="P85">
        <v>55.2</v>
      </c>
      <c r="Q85">
        <v>19.059999999999999</v>
      </c>
      <c r="R85">
        <v>1195.77</v>
      </c>
      <c r="S85">
        <v>31.86</v>
      </c>
      <c r="T85">
        <v>18.71</v>
      </c>
      <c r="U85">
        <v>13.09</v>
      </c>
      <c r="V85">
        <v>39.89</v>
      </c>
      <c r="W85">
        <v>45.2</v>
      </c>
      <c r="X85">
        <v>25.63</v>
      </c>
      <c r="Y85">
        <v>44.19</v>
      </c>
      <c r="Z85">
        <v>41.77</v>
      </c>
      <c r="AA85">
        <v>72.989999999999995</v>
      </c>
      <c r="AB85">
        <v>55.17</v>
      </c>
      <c r="AC85">
        <v>39.61</v>
      </c>
      <c r="AD85">
        <v>520.27</v>
      </c>
      <c r="AE85">
        <v>592.85</v>
      </c>
      <c r="AF85">
        <v>43.1</v>
      </c>
      <c r="AG85">
        <v>52.8</v>
      </c>
      <c r="AH85">
        <v>46.35</v>
      </c>
      <c r="AI85">
        <v>47.84</v>
      </c>
    </row>
    <row r="86" spans="1:35" x14ac:dyDescent="0.3">
      <c r="A86" s="2">
        <v>45796</v>
      </c>
      <c r="B86">
        <v>28.14</v>
      </c>
      <c r="C86">
        <v>32.96</v>
      </c>
      <c r="D86">
        <v>18.739999999999998</v>
      </c>
      <c r="E86">
        <v>27.9</v>
      </c>
      <c r="F86">
        <v>30.53</v>
      </c>
      <c r="G86">
        <v>45.16</v>
      </c>
      <c r="H86">
        <v>24.69</v>
      </c>
      <c r="I86">
        <v>53.82</v>
      </c>
      <c r="J86">
        <v>60.57</v>
      </c>
      <c r="K86">
        <v>58.82</v>
      </c>
      <c r="L86">
        <v>28.18</v>
      </c>
      <c r="M86">
        <v>51.08</v>
      </c>
      <c r="N86">
        <v>52.9</v>
      </c>
      <c r="O86">
        <v>54.78</v>
      </c>
      <c r="P86">
        <v>54.7</v>
      </c>
      <c r="Q86">
        <v>19.05</v>
      </c>
      <c r="R86">
        <v>1194.49</v>
      </c>
      <c r="S86">
        <v>32.49</v>
      </c>
      <c r="T86">
        <v>18.649999999999999</v>
      </c>
      <c r="U86">
        <v>12.865</v>
      </c>
      <c r="V86">
        <v>39.909999999999997</v>
      </c>
      <c r="W86">
        <v>45.15</v>
      </c>
      <c r="X86">
        <v>25.63</v>
      </c>
      <c r="Y86">
        <v>44.05</v>
      </c>
      <c r="Z86">
        <v>41.56</v>
      </c>
      <c r="AA86">
        <v>72.569999999999993</v>
      </c>
      <c r="AB86">
        <v>55.02</v>
      </c>
      <c r="AC86">
        <v>39.33</v>
      </c>
      <c r="AD86">
        <v>522.01</v>
      </c>
      <c r="AE86">
        <v>594.85</v>
      </c>
      <c r="AF86">
        <v>42.73</v>
      </c>
      <c r="AG86">
        <v>52.645000000000003</v>
      </c>
      <c r="AH86">
        <v>46.19</v>
      </c>
      <c r="AI86">
        <v>47.3</v>
      </c>
    </row>
    <row r="87" spans="1:35" x14ac:dyDescent="0.3">
      <c r="A87" s="2">
        <v>45793</v>
      </c>
      <c r="B87">
        <v>28.24</v>
      </c>
      <c r="C87">
        <v>32.61</v>
      </c>
      <c r="D87">
        <v>18.39</v>
      </c>
      <c r="E87">
        <v>27.69</v>
      </c>
      <c r="F87">
        <v>30.32</v>
      </c>
      <c r="G87">
        <v>44.57</v>
      </c>
      <c r="H87">
        <v>24.87</v>
      </c>
      <c r="I87">
        <v>54.01</v>
      </c>
      <c r="J87">
        <v>59.51</v>
      </c>
      <c r="K87">
        <v>58.79</v>
      </c>
      <c r="L87">
        <v>28</v>
      </c>
      <c r="M87">
        <v>51.24</v>
      </c>
      <c r="N87">
        <v>52.5</v>
      </c>
      <c r="O87">
        <v>54.66</v>
      </c>
      <c r="P87">
        <v>54.42</v>
      </c>
      <c r="Q87">
        <v>18.88</v>
      </c>
      <c r="R87">
        <v>1216.71</v>
      </c>
      <c r="S87">
        <v>32.43</v>
      </c>
      <c r="T87">
        <v>18.48</v>
      </c>
      <c r="U87">
        <v>12.75</v>
      </c>
      <c r="V87">
        <v>40.19</v>
      </c>
      <c r="W87">
        <v>45.41</v>
      </c>
      <c r="X87">
        <v>25.47</v>
      </c>
      <c r="Y87">
        <v>43.89</v>
      </c>
      <c r="Z87">
        <v>40.85</v>
      </c>
      <c r="AA87">
        <v>72.489999999999995</v>
      </c>
      <c r="AB87">
        <v>54.41</v>
      </c>
      <c r="AC87">
        <v>38.9</v>
      </c>
      <c r="AD87">
        <v>521.51</v>
      </c>
      <c r="AE87">
        <v>594.20000000000005</v>
      </c>
      <c r="AF87">
        <v>42.25</v>
      </c>
      <c r="AG87">
        <v>52.19</v>
      </c>
      <c r="AH87">
        <v>45.61</v>
      </c>
      <c r="AI87">
        <v>46.85</v>
      </c>
    </row>
    <row r="88" spans="1:35" x14ac:dyDescent="0.3">
      <c r="A88" s="2">
        <v>45792</v>
      </c>
      <c r="B88">
        <v>28.25</v>
      </c>
      <c r="C88">
        <v>33.07</v>
      </c>
      <c r="D88">
        <v>18.27</v>
      </c>
      <c r="E88">
        <v>27.62</v>
      </c>
      <c r="F88">
        <v>30.49</v>
      </c>
      <c r="G88">
        <v>45.06</v>
      </c>
      <c r="H88">
        <v>25.08</v>
      </c>
      <c r="I88">
        <v>53.99</v>
      </c>
      <c r="J88">
        <v>59.26</v>
      </c>
      <c r="K88">
        <v>58.8</v>
      </c>
      <c r="L88">
        <v>28.01</v>
      </c>
      <c r="M88">
        <v>51.09</v>
      </c>
      <c r="N88">
        <v>52.15</v>
      </c>
      <c r="O88">
        <v>54.77</v>
      </c>
      <c r="P88">
        <v>54.57</v>
      </c>
      <c r="Q88">
        <v>18.84</v>
      </c>
      <c r="R88">
        <v>1214.3900000000001</v>
      </c>
      <c r="S88">
        <v>31.91</v>
      </c>
      <c r="T88">
        <v>18.3</v>
      </c>
      <c r="U88">
        <v>12.81</v>
      </c>
      <c r="V88">
        <v>40.130000000000003</v>
      </c>
      <c r="W88">
        <v>45.6</v>
      </c>
      <c r="X88">
        <v>25.55</v>
      </c>
      <c r="Y88">
        <v>43.83</v>
      </c>
      <c r="Z88">
        <v>40.86</v>
      </c>
      <c r="AA88">
        <v>72.3</v>
      </c>
      <c r="AB88">
        <v>54.02</v>
      </c>
      <c r="AC88">
        <v>38.799999999999997</v>
      </c>
      <c r="AD88">
        <v>519.25</v>
      </c>
      <c r="AE88">
        <v>590.46</v>
      </c>
      <c r="AF88">
        <v>42.09</v>
      </c>
      <c r="AG88">
        <v>52.25</v>
      </c>
      <c r="AH88">
        <v>45.62</v>
      </c>
      <c r="AI88">
        <v>46.53</v>
      </c>
    </row>
    <row r="89" spans="1:35" x14ac:dyDescent="0.3">
      <c r="A89" s="2">
        <v>45791</v>
      </c>
      <c r="B89">
        <v>28.58</v>
      </c>
      <c r="C89">
        <v>33.24</v>
      </c>
      <c r="D89">
        <v>17.97</v>
      </c>
      <c r="E89">
        <v>28.01</v>
      </c>
      <c r="F89">
        <v>30.68</v>
      </c>
      <c r="G89">
        <v>44.95</v>
      </c>
      <c r="H89">
        <v>25.07</v>
      </c>
      <c r="I89">
        <v>53.77</v>
      </c>
      <c r="J89">
        <v>59.36</v>
      </c>
      <c r="K89">
        <v>58.61</v>
      </c>
      <c r="L89">
        <v>28.2</v>
      </c>
      <c r="M89">
        <v>50.22</v>
      </c>
      <c r="N89">
        <v>52.22</v>
      </c>
      <c r="O89">
        <v>53.97</v>
      </c>
      <c r="P89">
        <v>55.6</v>
      </c>
      <c r="Q89">
        <v>18.829999999999998</v>
      </c>
      <c r="R89">
        <v>1210.94</v>
      </c>
      <c r="S89">
        <v>32.479999999999997</v>
      </c>
      <c r="T89">
        <v>18.16</v>
      </c>
      <c r="U89">
        <v>12.82</v>
      </c>
      <c r="V89">
        <v>40.21</v>
      </c>
      <c r="W89">
        <v>45.33</v>
      </c>
      <c r="X89">
        <v>25.16</v>
      </c>
      <c r="Y89">
        <v>43.44</v>
      </c>
      <c r="Z89">
        <v>40.340000000000003</v>
      </c>
      <c r="AA89">
        <v>71.45</v>
      </c>
      <c r="AB89">
        <v>52.94</v>
      </c>
      <c r="AC89">
        <v>38.25</v>
      </c>
      <c r="AD89">
        <v>518.67999999999995</v>
      </c>
      <c r="AE89">
        <v>587.59</v>
      </c>
      <c r="AF89">
        <v>41.88</v>
      </c>
      <c r="AG89">
        <v>52.2</v>
      </c>
      <c r="AH89">
        <v>45.11</v>
      </c>
      <c r="AI89">
        <v>46.26</v>
      </c>
    </row>
    <row r="90" spans="1:35" x14ac:dyDescent="0.3">
      <c r="A90" s="2">
        <v>45790</v>
      </c>
      <c r="B90">
        <v>28.34</v>
      </c>
      <c r="C90">
        <v>32.56</v>
      </c>
      <c r="D90">
        <v>17.54</v>
      </c>
      <c r="E90">
        <v>28.06</v>
      </c>
      <c r="F90">
        <v>30.8</v>
      </c>
      <c r="G90">
        <v>45.11</v>
      </c>
      <c r="H90">
        <v>24.87</v>
      </c>
      <c r="I90">
        <v>53.28</v>
      </c>
      <c r="J90">
        <v>59.08</v>
      </c>
      <c r="K90">
        <v>58.12</v>
      </c>
      <c r="L90">
        <v>28.33</v>
      </c>
      <c r="M90">
        <v>50.41</v>
      </c>
      <c r="N90">
        <v>52.07</v>
      </c>
      <c r="O90">
        <v>54.01</v>
      </c>
      <c r="P90">
        <v>54.7</v>
      </c>
      <c r="Q90">
        <v>18.755299999999998</v>
      </c>
      <c r="R90">
        <v>1206.5899999999999</v>
      </c>
      <c r="S90">
        <v>32.46</v>
      </c>
      <c r="T90">
        <v>18.36</v>
      </c>
      <c r="U90">
        <v>12.74</v>
      </c>
      <c r="V90">
        <v>40.299999999999997</v>
      </c>
      <c r="W90">
        <v>45.62</v>
      </c>
      <c r="X90">
        <v>25.42</v>
      </c>
      <c r="Y90">
        <v>43.4</v>
      </c>
      <c r="Z90">
        <v>40.590000000000003</v>
      </c>
      <c r="AA90">
        <v>72.25</v>
      </c>
      <c r="AB90">
        <v>53.19</v>
      </c>
      <c r="AC90">
        <v>38.42</v>
      </c>
      <c r="AD90">
        <v>515.59</v>
      </c>
      <c r="AE90">
        <v>586.84</v>
      </c>
      <c r="AF90">
        <v>42.1</v>
      </c>
      <c r="AG90">
        <v>52.04</v>
      </c>
      <c r="AH90">
        <v>45.23</v>
      </c>
      <c r="AI90">
        <v>46</v>
      </c>
    </row>
    <row r="91" spans="1:35" x14ac:dyDescent="0.3">
      <c r="A91" s="2">
        <v>45789</v>
      </c>
      <c r="B91">
        <v>28.45</v>
      </c>
      <c r="C91">
        <v>32.35</v>
      </c>
      <c r="D91">
        <v>17.399999999999999</v>
      </c>
      <c r="E91">
        <v>27.75</v>
      </c>
      <c r="F91">
        <v>30.5</v>
      </c>
      <c r="G91">
        <v>44.74</v>
      </c>
      <c r="H91">
        <v>24.5</v>
      </c>
      <c r="I91">
        <v>52.95</v>
      </c>
      <c r="J91">
        <v>57.84</v>
      </c>
      <c r="K91">
        <v>58.04</v>
      </c>
      <c r="L91">
        <v>27.49</v>
      </c>
      <c r="M91">
        <v>50.19</v>
      </c>
      <c r="N91">
        <v>51.6</v>
      </c>
      <c r="O91">
        <v>54.32</v>
      </c>
      <c r="P91">
        <v>55.06</v>
      </c>
      <c r="Q91">
        <v>18.7</v>
      </c>
      <c r="R91">
        <v>1220.27</v>
      </c>
      <c r="S91">
        <v>32.619999999999997</v>
      </c>
      <c r="T91">
        <v>18.13</v>
      </c>
      <c r="U91">
        <v>12.69</v>
      </c>
      <c r="V91">
        <v>40.04</v>
      </c>
      <c r="W91">
        <v>44.75</v>
      </c>
      <c r="X91">
        <v>25.18</v>
      </c>
      <c r="Y91">
        <v>43.08</v>
      </c>
      <c r="Z91">
        <v>40.380000000000003</v>
      </c>
      <c r="AA91">
        <v>72.8</v>
      </c>
      <c r="AB91">
        <v>53.53</v>
      </c>
      <c r="AC91">
        <v>38.24</v>
      </c>
      <c r="AD91">
        <v>507.85</v>
      </c>
      <c r="AE91">
        <v>582.99</v>
      </c>
      <c r="AF91">
        <v>41.81</v>
      </c>
      <c r="AG91">
        <v>51.6</v>
      </c>
      <c r="AH91">
        <v>45.09</v>
      </c>
      <c r="AI91">
        <v>45.66</v>
      </c>
    </row>
    <row r="92" spans="1:35" x14ac:dyDescent="0.3">
      <c r="A92" s="2">
        <v>45786</v>
      </c>
      <c r="B92">
        <v>27.78</v>
      </c>
      <c r="C92">
        <v>32.200000000000003</v>
      </c>
      <c r="D92">
        <v>17.41</v>
      </c>
      <c r="E92">
        <v>27.62</v>
      </c>
      <c r="F92">
        <v>30.88</v>
      </c>
      <c r="G92">
        <v>45.330300000000001</v>
      </c>
      <c r="H92">
        <v>24.45</v>
      </c>
      <c r="I92">
        <v>51.75</v>
      </c>
      <c r="J92">
        <v>58.12</v>
      </c>
      <c r="K92">
        <v>57.69</v>
      </c>
      <c r="L92">
        <v>27.56</v>
      </c>
      <c r="M92">
        <v>50.64</v>
      </c>
      <c r="N92">
        <v>51.048299999999998</v>
      </c>
      <c r="O92">
        <v>52.39</v>
      </c>
      <c r="P92">
        <v>53.25</v>
      </c>
      <c r="Q92">
        <v>18.690000000000001</v>
      </c>
      <c r="R92">
        <v>1187.8599999999999</v>
      </c>
      <c r="S92">
        <v>31.41</v>
      </c>
      <c r="T92">
        <v>18.149999999999999</v>
      </c>
      <c r="U92">
        <v>12.49</v>
      </c>
      <c r="V92">
        <v>39.54</v>
      </c>
      <c r="W92">
        <v>45.17</v>
      </c>
      <c r="X92">
        <v>25.01</v>
      </c>
      <c r="Y92">
        <v>42.85</v>
      </c>
      <c r="Z92">
        <v>40.770000000000003</v>
      </c>
      <c r="AA92">
        <v>72.010000000000005</v>
      </c>
      <c r="AB92">
        <v>53.58</v>
      </c>
      <c r="AC92">
        <v>38.29</v>
      </c>
      <c r="AD92">
        <v>487.97</v>
      </c>
      <c r="AE92">
        <v>564.34</v>
      </c>
      <c r="AF92">
        <v>41.68</v>
      </c>
      <c r="AG92">
        <v>50.79</v>
      </c>
      <c r="AH92">
        <v>44.38</v>
      </c>
      <c r="AI92">
        <v>45.81</v>
      </c>
    </row>
    <row r="93" spans="1:35" x14ac:dyDescent="0.3">
      <c r="A93" s="2">
        <v>45785</v>
      </c>
      <c r="B93">
        <v>27.85</v>
      </c>
      <c r="C93">
        <v>32.15</v>
      </c>
      <c r="D93">
        <v>17.45</v>
      </c>
      <c r="E93">
        <v>27.16</v>
      </c>
      <c r="F93">
        <v>29.94</v>
      </c>
      <c r="G93">
        <v>45.02</v>
      </c>
      <c r="H93">
        <v>24.31</v>
      </c>
      <c r="I93">
        <v>51.16</v>
      </c>
      <c r="J93">
        <v>58.11</v>
      </c>
      <c r="K93">
        <v>57.2</v>
      </c>
      <c r="L93">
        <v>27.48</v>
      </c>
      <c r="M93">
        <v>49.85</v>
      </c>
      <c r="N93">
        <v>50.26</v>
      </c>
      <c r="O93">
        <v>51.54</v>
      </c>
      <c r="P93">
        <v>53.45</v>
      </c>
      <c r="Q93">
        <v>18.614999999999998</v>
      </c>
      <c r="R93">
        <v>1198.98</v>
      </c>
      <c r="S93">
        <v>31.19</v>
      </c>
      <c r="T93">
        <v>18.14</v>
      </c>
      <c r="U93">
        <v>12.6</v>
      </c>
      <c r="V93">
        <v>39.44</v>
      </c>
      <c r="W93">
        <v>44.23</v>
      </c>
      <c r="X93">
        <v>24.83</v>
      </c>
      <c r="Y93">
        <v>42.81</v>
      </c>
      <c r="Z93">
        <v>40.46</v>
      </c>
      <c r="AA93">
        <v>71.83</v>
      </c>
      <c r="AB93">
        <v>53.58</v>
      </c>
      <c r="AC93">
        <v>38.11</v>
      </c>
      <c r="AD93">
        <v>488.29</v>
      </c>
      <c r="AE93">
        <v>565.05999999999995</v>
      </c>
      <c r="AF93">
        <v>41.32</v>
      </c>
      <c r="AG93">
        <v>50.32</v>
      </c>
      <c r="AH93">
        <v>44.26</v>
      </c>
      <c r="AI93">
        <v>45.36</v>
      </c>
    </row>
    <row r="94" spans="1:35" x14ac:dyDescent="0.3">
      <c r="A94" s="2">
        <v>45784</v>
      </c>
      <c r="B94">
        <v>27.58</v>
      </c>
      <c r="C94">
        <v>31.75</v>
      </c>
      <c r="D94">
        <v>17.71</v>
      </c>
      <c r="E94">
        <v>27.56</v>
      </c>
      <c r="F94">
        <v>29.66</v>
      </c>
      <c r="G94">
        <v>44.79</v>
      </c>
      <c r="H94">
        <v>24.68</v>
      </c>
      <c r="I94">
        <v>51</v>
      </c>
      <c r="J94">
        <v>59.09</v>
      </c>
      <c r="K94">
        <v>57.79</v>
      </c>
      <c r="L94">
        <v>26.4</v>
      </c>
      <c r="M94">
        <v>50.23</v>
      </c>
      <c r="N94">
        <v>50.37</v>
      </c>
      <c r="O94">
        <v>53.22</v>
      </c>
      <c r="P94">
        <v>52.69</v>
      </c>
      <c r="Q94">
        <v>18.510000000000002</v>
      </c>
      <c r="R94">
        <v>1197.26</v>
      </c>
      <c r="S94">
        <v>30.31</v>
      </c>
      <c r="T94">
        <v>18.18</v>
      </c>
      <c r="U94">
        <v>12.42</v>
      </c>
      <c r="V94">
        <v>39.53</v>
      </c>
      <c r="W94">
        <v>44.56</v>
      </c>
      <c r="X94">
        <v>24.89</v>
      </c>
      <c r="Y94">
        <v>42.89</v>
      </c>
      <c r="Z94">
        <v>40.44</v>
      </c>
      <c r="AA94">
        <v>71.98</v>
      </c>
      <c r="AB94">
        <v>54.15</v>
      </c>
      <c r="AC94">
        <v>38.43</v>
      </c>
      <c r="AD94">
        <v>483.3</v>
      </c>
      <c r="AE94">
        <v>561.15</v>
      </c>
      <c r="AF94">
        <v>41.32</v>
      </c>
      <c r="AG94">
        <v>50.21</v>
      </c>
      <c r="AH94">
        <v>44.38</v>
      </c>
      <c r="AI94">
        <v>44.99</v>
      </c>
    </row>
    <row r="95" spans="1:35" x14ac:dyDescent="0.3">
      <c r="A95" s="2">
        <v>45783</v>
      </c>
      <c r="B95">
        <v>27.82</v>
      </c>
      <c r="C95">
        <v>31.62</v>
      </c>
      <c r="D95">
        <v>17.739999999999998</v>
      </c>
      <c r="E95">
        <v>27.35</v>
      </c>
      <c r="F95">
        <v>29.48</v>
      </c>
      <c r="G95">
        <v>45.45</v>
      </c>
      <c r="H95">
        <v>24.64</v>
      </c>
      <c r="I95">
        <v>51.56</v>
      </c>
      <c r="J95">
        <v>58.39</v>
      </c>
      <c r="K95">
        <v>58.5</v>
      </c>
      <c r="L95">
        <v>26.61</v>
      </c>
      <c r="M95">
        <v>50.71</v>
      </c>
      <c r="N95">
        <v>50.13</v>
      </c>
      <c r="O95">
        <v>53.68</v>
      </c>
      <c r="P95">
        <v>53.95</v>
      </c>
      <c r="Q95">
        <v>18.55</v>
      </c>
      <c r="R95">
        <v>1171.1199999999999</v>
      </c>
      <c r="S95">
        <v>30.76</v>
      </c>
      <c r="T95">
        <v>18.309999999999999</v>
      </c>
      <c r="U95">
        <v>12.22</v>
      </c>
      <c r="V95">
        <v>39.72</v>
      </c>
      <c r="W95">
        <v>44.82</v>
      </c>
      <c r="X95">
        <v>25.05</v>
      </c>
      <c r="Y95">
        <v>42.77</v>
      </c>
      <c r="Z95">
        <v>40.67</v>
      </c>
      <c r="AA95">
        <v>72.430000000000007</v>
      </c>
      <c r="AB95">
        <v>54.34</v>
      </c>
      <c r="AC95">
        <v>38.57</v>
      </c>
      <c r="AD95">
        <v>481.41</v>
      </c>
      <c r="AE95">
        <v>558.79999999999995</v>
      </c>
      <c r="AF95">
        <v>41.62</v>
      </c>
      <c r="AG95">
        <v>49.98</v>
      </c>
      <c r="AH95">
        <v>44.18</v>
      </c>
      <c r="AI95">
        <v>45.22</v>
      </c>
    </row>
    <row r="96" spans="1:35" x14ac:dyDescent="0.3">
      <c r="A96" s="2">
        <v>45782</v>
      </c>
      <c r="B96">
        <v>27.7</v>
      </c>
      <c r="C96">
        <v>31.58</v>
      </c>
      <c r="D96">
        <v>17.649999999999999</v>
      </c>
      <c r="E96">
        <v>27.03</v>
      </c>
      <c r="F96">
        <v>29.83</v>
      </c>
      <c r="G96">
        <v>44.700299999999999</v>
      </c>
      <c r="H96">
        <v>24.86</v>
      </c>
      <c r="I96">
        <v>52.96</v>
      </c>
      <c r="J96">
        <v>56.68</v>
      </c>
      <c r="K96">
        <v>58.38</v>
      </c>
      <c r="L96">
        <v>26.71</v>
      </c>
      <c r="M96">
        <v>50.44</v>
      </c>
      <c r="N96">
        <v>50.44</v>
      </c>
      <c r="O96">
        <v>54.32</v>
      </c>
      <c r="P96">
        <v>53.4</v>
      </c>
      <c r="Q96">
        <v>18.55</v>
      </c>
      <c r="R96">
        <v>1159.53</v>
      </c>
      <c r="S96">
        <v>30.7</v>
      </c>
      <c r="T96">
        <v>18.23</v>
      </c>
      <c r="U96">
        <v>12.27</v>
      </c>
      <c r="V96">
        <v>39.71</v>
      </c>
      <c r="W96">
        <v>44.49</v>
      </c>
      <c r="X96">
        <v>24.99</v>
      </c>
      <c r="Y96">
        <v>42.66</v>
      </c>
      <c r="Z96">
        <v>40.72</v>
      </c>
      <c r="AA96">
        <v>72.39</v>
      </c>
      <c r="AB96">
        <v>54.64</v>
      </c>
      <c r="AC96">
        <v>38.64</v>
      </c>
      <c r="AD96">
        <v>485.93</v>
      </c>
      <c r="AE96">
        <v>563.51</v>
      </c>
      <c r="AF96">
        <v>41.84</v>
      </c>
      <c r="AG96">
        <v>50.14</v>
      </c>
      <c r="AH96">
        <v>44.28</v>
      </c>
      <c r="AI96">
        <v>45.07</v>
      </c>
    </row>
    <row r="97" spans="1:35" x14ac:dyDescent="0.3">
      <c r="A97" s="2">
        <v>45779</v>
      </c>
      <c r="B97">
        <v>27.66</v>
      </c>
      <c r="C97">
        <v>31.35</v>
      </c>
      <c r="D97">
        <v>17.63</v>
      </c>
      <c r="E97">
        <v>27.27</v>
      </c>
      <c r="F97">
        <v>30.09</v>
      </c>
      <c r="G97">
        <v>44.44</v>
      </c>
      <c r="H97">
        <v>24.85</v>
      </c>
      <c r="I97">
        <v>50.95</v>
      </c>
      <c r="J97">
        <v>56.94</v>
      </c>
      <c r="K97">
        <v>57.71</v>
      </c>
      <c r="L97">
        <v>27.12</v>
      </c>
      <c r="M97">
        <v>50.19</v>
      </c>
      <c r="N97">
        <v>50.1</v>
      </c>
      <c r="O97">
        <v>53.91</v>
      </c>
      <c r="P97">
        <v>53.42</v>
      </c>
      <c r="Q97">
        <v>18.54</v>
      </c>
      <c r="R97">
        <v>1159</v>
      </c>
      <c r="S97">
        <v>30.94</v>
      </c>
      <c r="T97">
        <v>18.14</v>
      </c>
      <c r="U97">
        <v>12.24</v>
      </c>
      <c r="V97">
        <v>40.33</v>
      </c>
      <c r="W97">
        <v>44.29</v>
      </c>
      <c r="X97">
        <v>25.31</v>
      </c>
      <c r="Y97">
        <v>42.84</v>
      </c>
      <c r="Z97">
        <v>40.340000000000003</v>
      </c>
      <c r="AA97">
        <v>71.89</v>
      </c>
      <c r="AB97">
        <v>54.47</v>
      </c>
      <c r="AC97">
        <v>38.6</v>
      </c>
      <c r="AD97">
        <v>488.83</v>
      </c>
      <c r="AE97">
        <v>566.76</v>
      </c>
      <c r="AF97">
        <v>41.86</v>
      </c>
      <c r="AG97">
        <v>50.27</v>
      </c>
      <c r="AH97">
        <v>44.55</v>
      </c>
      <c r="AI97">
        <v>44.99</v>
      </c>
    </row>
    <row r="98" spans="1:35" x14ac:dyDescent="0.3">
      <c r="A98" s="2">
        <v>45778</v>
      </c>
      <c r="B98">
        <v>26.92</v>
      </c>
      <c r="C98">
        <v>31.07</v>
      </c>
      <c r="D98">
        <v>17.3</v>
      </c>
      <c r="E98">
        <v>26.86</v>
      </c>
      <c r="F98">
        <v>29.45</v>
      </c>
      <c r="G98">
        <v>43.74</v>
      </c>
      <c r="H98">
        <v>24.12</v>
      </c>
      <c r="I98">
        <v>47.82</v>
      </c>
      <c r="J98">
        <v>56.67</v>
      </c>
      <c r="K98">
        <v>55.6</v>
      </c>
      <c r="L98">
        <v>26.88</v>
      </c>
      <c r="M98">
        <v>49.27</v>
      </c>
      <c r="N98">
        <v>49.3</v>
      </c>
      <c r="O98">
        <v>53.54</v>
      </c>
      <c r="P98">
        <v>51.59</v>
      </c>
      <c r="Q98">
        <v>18.34</v>
      </c>
      <c r="R98">
        <v>1146.8599999999999</v>
      </c>
      <c r="S98">
        <v>30.66</v>
      </c>
      <c r="T98">
        <v>17.96</v>
      </c>
      <c r="U98">
        <v>12.11</v>
      </c>
      <c r="V98">
        <v>40.01</v>
      </c>
      <c r="W98">
        <v>43.06</v>
      </c>
      <c r="X98">
        <v>24.65</v>
      </c>
      <c r="Y98">
        <v>42.31</v>
      </c>
      <c r="Z98">
        <v>39.46</v>
      </c>
      <c r="AA98">
        <v>71.17</v>
      </c>
      <c r="AB98">
        <v>53.52</v>
      </c>
      <c r="AC98">
        <v>37.880000000000003</v>
      </c>
      <c r="AD98">
        <v>481.68</v>
      </c>
      <c r="AE98">
        <v>558.47</v>
      </c>
      <c r="AF98">
        <v>41.07</v>
      </c>
      <c r="AG98">
        <v>48.78</v>
      </c>
      <c r="AH98">
        <v>43.12</v>
      </c>
      <c r="AI98">
        <v>44.26</v>
      </c>
    </row>
    <row r="99" spans="1:35" x14ac:dyDescent="0.3">
      <c r="A99" s="2">
        <v>45777</v>
      </c>
      <c r="B99">
        <v>27.06</v>
      </c>
      <c r="C99">
        <v>31.13</v>
      </c>
      <c r="D99">
        <v>17.309999999999999</v>
      </c>
      <c r="E99">
        <v>26.89</v>
      </c>
      <c r="F99">
        <v>29.48</v>
      </c>
      <c r="G99">
        <v>44.33</v>
      </c>
      <c r="H99">
        <v>24.17</v>
      </c>
      <c r="I99">
        <v>47.48</v>
      </c>
      <c r="J99">
        <v>56.97</v>
      </c>
      <c r="K99">
        <v>56.19</v>
      </c>
      <c r="L99">
        <v>27.04</v>
      </c>
      <c r="M99">
        <v>49.52</v>
      </c>
      <c r="N99">
        <v>49.52</v>
      </c>
      <c r="O99">
        <v>53.57</v>
      </c>
      <c r="P99">
        <v>51.66</v>
      </c>
      <c r="Q99">
        <v>18.309999999999999</v>
      </c>
      <c r="R99">
        <v>1153.77</v>
      </c>
      <c r="S99">
        <v>30.67</v>
      </c>
      <c r="T99">
        <v>17.88</v>
      </c>
      <c r="U99">
        <v>12.07</v>
      </c>
      <c r="V99">
        <v>40.43</v>
      </c>
      <c r="W99">
        <v>42.61</v>
      </c>
      <c r="X99">
        <v>24.67</v>
      </c>
      <c r="Y99">
        <v>42.45</v>
      </c>
      <c r="Z99">
        <v>39.49</v>
      </c>
      <c r="AA99">
        <v>71.430000000000007</v>
      </c>
      <c r="AB99">
        <v>53.86</v>
      </c>
      <c r="AC99">
        <v>38.1</v>
      </c>
      <c r="AD99">
        <v>475.47</v>
      </c>
      <c r="AE99">
        <v>554.54</v>
      </c>
      <c r="AF99">
        <v>41.04</v>
      </c>
      <c r="AG99">
        <v>48.85</v>
      </c>
      <c r="AH99">
        <v>43.64</v>
      </c>
      <c r="AI99">
        <v>44.21</v>
      </c>
    </row>
    <row r="100" spans="1:35" x14ac:dyDescent="0.3">
      <c r="A100" s="2">
        <v>45776</v>
      </c>
      <c r="B100">
        <v>27.14</v>
      </c>
      <c r="C100">
        <v>31.44</v>
      </c>
      <c r="D100">
        <v>17.100000000000001</v>
      </c>
      <c r="E100">
        <v>26.41</v>
      </c>
      <c r="F100">
        <v>30.3</v>
      </c>
      <c r="G100">
        <v>44.8</v>
      </c>
      <c r="H100">
        <v>23.7</v>
      </c>
      <c r="I100">
        <v>47.15</v>
      </c>
      <c r="J100">
        <v>56.42</v>
      </c>
      <c r="K100">
        <v>56.1</v>
      </c>
      <c r="L100">
        <v>27.36</v>
      </c>
      <c r="M100">
        <v>49.14</v>
      </c>
      <c r="N100">
        <v>49.99</v>
      </c>
      <c r="O100">
        <v>53.54</v>
      </c>
      <c r="P100">
        <v>51.68</v>
      </c>
      <c r="Q100">
        <v>18.2</v>
      </c>
      <c r="R100">
        <v>1144.05</v>
      </c>
      <c r="S100">
        <v>31.18</v>
      </c>
      <c r="T100">
        <v>17.989999999999998</v>
      </c>
      <c r="U100">
        <v>12.05</v>
      </c>
      <c r="V100">
        <v>40.74</v>
      </c>
      <c r="W100">
        <v>43.35</v>
      </c>
      <c r="X100">
        <v>24.55</v>
      </c>
      <c r="Y100">
        <v>42.45</v>
      </c>
      <c r="Z100">
        <v>39.67</v>
      </c>
      <c r="AA100">
        <v>72.02</v>
      </c>
      <c r="AB100">
        <v>53.67</v>
      </c>
      <c r="AC100">
        <v>38.35</v>
      </c>
      <c r="AD100">
        <v>475.53</v>
      </c>
      <c r="AE100">
        <v>554.32000000000005</v>
      </c>
      <c r="AF100">
        <v>40.94</v>
      </c>
      <c r="AG100">
        <v>48.92</v>
      </c>
      <c r="AH100">
        <v>43</v>
      </c>
      <c r="AI100">
        <v>44.67</v>
      </c>
    </row>
    <row r="101" spans="1:35" x14ac:dyDescent="0.3">
      <c r="A101" s="2">
        <v>45775</v>
      </c>
      <c r="B101">
        <v>27.14</v>
      </c>
      <c r="C101">
        <v>31.24</v>
      </c>
      <c r="D101">
        <v>16.93</v>
      </c>
      <c r="E101">
        <v>26.18</v>
      </c>
      <c r="F101">
        <v>30.3</v>
      </c>
      <c r="G101">
        <v>44.6021</v>
      </c>
      <c r="H101">
        <v>23.71</v>
      </c>
      <c r="I101">
        <v>46.47</v>
      </c>
      <c r="J101">
        <v>58.12</v>
      </c>
      <c r="K101">
        <v>55.65</v>
      </c>
      <c r="L101">
        <v>27.21</v>
      </c>
      <c r="M101">
        <v>49.09</v>
      </c>
      <c r="N101">
        <v>49.71</v>
      </c>
      <c r="O101">
        <v>53.29</v>
      </c>
      <c r="P101">
        <v>51.85</v>
      </c>
      <c r="Q101">
        <v>18.14</v>
      </c>
      <c r="R101">
        <v>1134.71</v>
      </c>
      <c r="S101">
        <v>31.48</v>
      </c>
      <c r="T101">
        <v>17.64</v>
      </c>
      <c r="U101">
        <v>11.95</v>
      </c>
      <c r="V101">
        <v>40.85</v>
      </c>
      <c r="W101">
        <v>43.6</v>
      </c>
      <c r="X101">
        <v>24.52</v>
      </c>
      <c r="Y101">
        <v>42.37</v>
      </c>
      <c r="Z101">
        <v>39.47</v>
      </c>
      <c r="AA101">
        <v>71.739999999999995</v>
      </c>
      <c r="AB101">
        <v>53.71</v>
      </c>
      <c r="AC101">
        <v>38.19</v>
      </c>
      <c r="AD101">
        <v>472.41</v>
      </c>
      <c r="AE101">
        <v>550.85</v>
      </c>
      <c r="AF101">
        <v>41.04</v>
      </c>
      <c r="AG101">
        <v>48.79</v>
      </c>
      <c r="AH101">
        <v>43.61</v>
      </c>
      <c r="AI101">
        <v>44.23</v>
      </c>
    </row>
    <row r="102" spans="1:35" x14ac:dyDescent="0.3">
      <c r="A102" s="2">
        <v>45772</v>
      </c>
      <c r="B102">
        <v>27.25</v>
      </c>
      <c r="C102">
        <v>31.67</v>
      </c>
      <c r="D102">
        <v>16.77</v>
      </c>
      <c r="E102">
        <v>26.26</v>
      </c>
      <c r="F102">
        <v>30.04</v>
      </c>
      <c r="G102">
        <v>44.4285</v>
      </c>
      <c r="H102">
        <v>23.43</v>
      </c>
      <c r="I102">
        <v>46.34</v>
      </c>
      <c r="J102">
        <v>57.94</v>
      </c>
      <c r="K102">
        <v>55.81</v>
      </c>
      <c r="L102">
        <v>26.94</v>
      </c>
      <c r="M102">
        <v>48.38</v>
      </c>
      <c r="N102">
        <v>49.52</v>
      </c>
      <c r="O102">
        <v>52.85</v>
      </c>
      <c r="P102">
        <v>51.91</v>
      </c>
      <c r="Q102">
        <v>18.16</v>
      </c>
      <c r="R102">
        <v>1150.95</v>
      </c>
      <c r="S102">
        <v>31.96</v>
      </c>
      <c r="T102">
        <v>17.47</v>
      </c>
      <c r="U102">
        <v>12.01</v>
      </c>
      <c r="V102">
        <v>41.16</v>
      </c>
      <c r="W102">
        <v>43.76</v>
      </c>
      <c r="X102">
        <v>24.51</v>
      </c>
      <c r="Y102">
        <v>42.04</v>
      </c>
      <c r="Z102">
        <v>39.36</v>
      </c>
      <c r="AA102">
        <v>70.77</v>
      </c>
      <c r="AB102">
        <v>53.04</v>
      </c>
      <c r="AC102">
        <v>37.94</v>
      </c>
      <c r="AD102">
        <v>472.56</v>
      </c>
      <c r="AE102">
        <v>550.64</v>
      </c>
      <c r="AF102">
        <v>40.950000000000003</v>
      </c>
      <c r="AG102">
        <v>48.78</v>
      </c>
      <c r="AH102">
        <v>43.62</v>
      </c>
      <c r="AI102">
        <v>44.04</v>
      </c>
    </row>
    <row r="103" spans="1:35" x14ac:dyDescent="0.3">
      <c r="A103" s="2">
        <v>45771</v>
      </c>
      <c r="B103">
        <v>27.29</v>
      </c>
      <c r="C103">
        <v>31.7</v>
      </c>
      <c r="D103">
        <v>16.760000000000002</v>
      </c>
      <c r="E103">
        <v>25.96</v>
      </c>
      <c r="F103">
        <v>30.19</v>
      </c>
      <c r="G103">
        <v>44.55</v>
      </c>
      <c r="H103">
        <v>23.43</v>
      </c>
      <c r="I103">
        <v>46.18</v>
      </c>
      <c r="J103">
        <v>57.34</v>
      </c>
      <c r="K103">
        <v>55.95</v>
      </c>
      <c r="L103">
        <v>26.74</v>
      </c>
      <c r="M103">
        <v>47.96</v>
      </c>
      <c r="N103">
        <v>49.95</v>
      </c>
      <c r="O103">
        <v>53.74</v>
      </c>
      <c r="P103">
        <v>51.97</v>
      </c>
      <c r="Q103">
        <v>18.12</v>
      </c>
      <c r="R103">
        <v>1141.28</v>
      </c>
      <c r="S103">
        <v>32.18</v>
      </c>
      <c r="T103">
        <v>17.57</v>
      </c>
      <c r="U103">
        <v>12</v>
      </c>
      <c r="V103">
        <v>41.05</v>
      </c>
      <c r="W103">
        <v>43.805</v>
      </c>
      <c r="X103">
        <v>24.51</v>
      </c>
      <c r="Y103">
        <v>42.06</v>
      </c>
      <c r="Z103">
        <v>39.03</v>
      </c>
      <c r="AA103">
        <v>70.28</v>
      </c>
      <c r="AB103">
        <v>52.96</v>
      </c>
      <c r="AC103">
        <v>37.89</v>
      </c>
      <c r="AD103">
        <v>467.35</v>
      </c>
      <c r="AE103">
        <v>546.69000000000005</v>
      </c>
      <c r="AF103">
        <v>40.72</v>
      </c>
      <c r="AG103">
        <v>48.41</v>
      </c>
      <c r="AH103">
        <v>43.32</v>
      </c>
      <c r="AI103">
        <v>43.48</v>
      </c>
    </row>
    <row r="104" spans="1:35" x14ac:dyDescent="0.3">
      <c r="A104" s="2">
        <v>45770</v>
      </c>
      <c r="B104">
        <v>27.2</v>
      </c>
      <c r="C104">
        <v>31.19</v>
      </c>
      <c r="D104">
        <v>16.61</v>
      </c>
      <c r="E104">
        <v>25.59</v>
      </c>
      <c r="F104">
        <v>29.43</v>
      </c>
      <c r="G104">
        <v>43.98</v>
      </c>
      <c r="H104">
        <v>23.07</v>
      </c>
      <c r="I104">
        <v>45.5</v>
      </c>
      <c r="J104">
        <v>56.51</v>
      </c>
      <c r="K104">
        <v>55.6</v>
      </c>
      <c r="L104">
        <v>26.31</v>
      </c>
      <c r="M104">
        <v>47.55</v>
      </c>
      <c r="N104">
        <v>49.35</v>
      </c>
      <c r="O104">
        <v>53.18</v>
      </c>
      <c r="P104">
        <v>51.66</v>
      </c>
      <c r="Q104">
        <v>17.899999999999999</v>
      </c>
      <c r="R104">
        <v>1138.9000000000001</v>
      </c>
      <c r="S104">
        <v>31.77</v>
      </c>
      <c r="T104">
        <v>17.23</v>
      </c>
      <c r="U104">
        <v>11.62</v>
      </c>
      <c r="V104">
        <v>40.369999999999997</v>
      </c>
      <c r="W104">
        <v>42.823799999999999</v>
      </c>
      <c r="X104">
        <v>24</v>
      </c>
      <c r="Y104">
        <v>41.52</v>
      </c>
      <c r="Z104">
        <v>38.44</v>
      </c>
      <c r="AA104">
        <v>69.48</v>
      </c>
      <c r="AB104">
        <v>52.23</v>
      </c>
      <c r="AC104">
        <v>37.549999999999997</v>
      </c>
      <c r="AD104">
        <v>454.56</v>
      </c>
      <c r="AE104">
        <v>535.41999999999996</v>
      </c>
      <c r="AF104">
        <v>40.119999999999997</v>
      </c>
      <c r="AG104">
        <v>47.77</v>
      </c>
      <c r="AH104">
        <v>42.43</v>
      </c>
      <c r="AI104">
        <v>42.69</v>
      </c>
    </row>
    <row r="105" spans="1:35" x14ac:dyDescent="0.3">
      <c r="A105" s="2">
        <v>45769</v>
      </c>
      <c r="B105">
        <v>27.16</v>
      </c>
      <c r="C105">
        <v>30.91</v>
      </c>
      <c r="D105">
        <v>16.36</v>
      </c>
      <c r="E105">
        <v>25.55</v>
      </c>
      <c r="F105">
        <v>29.25</v>
      </c>
      <c r="G105">
        <v>43.835999999999999</v>
      </c>
      <c r="H105">
        <v>22.91</v>
      </c>
      <c r="I105">
        <v>44.33</v>
      </c>
      <c r="J105">
        <v>55.51</v>
      </c>
      <c r="K105">
        <v>54.81</v>
      </c>
      <c r="L105">
        <v>25.86</v>
      </c>
      <c r="M105">
        <v>48.16</v>
      </c>
      <c r="N105">
        <v>49.05</v>
      </c>
      <c r="O105">
        <v>53.5</v>
      </c>
      <c r="P105">
        <v>50.9</v>
      </c>
      <c r="Q105">
        <v>17.91</v>
      </c>
      <c r="R105">
        <v>1128.6600000000001</v>
      </c>
      <c r="S105">
        <v>31.66</v>
      </c>
      <c r="T105">
        <v>17.010000000000002</v>
      </c>
      <c r="U105">
        <v>11.64</v>
      </c>
      <c r="V105">
        <v>40.409999999999997</v>
      </c>
      <c r="W105">
        <v>43.094999999999999</v>
      </c>
      <c r="X105">
        <v>23.96</v>
      </c>
      <c r="Y105">
        <v>41.39</v>
      </c>
      <c r="Z105">
        <v>38.03</v>
      </c>
      <c r="AA105">
        <v>69.27</v>
      </c>
      <c r="AB105">
        <v>52.45</v>
      </c>
      <c r="AC105">
        <v>37.58</v>
      </c>
      <c r="AD105">
        <v>444.48</v>
      </c>
      <c r="AE105">
        <v>527.25</v>
      </c>
      <c r="AF105">
        <v>39.840000000000003</v>
      </c>
      <c r="AG105">
        <v>47.1</v>
      </c>
      <c r="AH105">
        <v>42.68</v>
      </c>
      <c r="AI105">
        <v>42.81</v>
      </c>
    </row>
    <row r="106" spans="1:35" x14ac:dyDescent="0.3">
      <c r="A106" s="2">
        <v>45768</v>
      </c>
      <c r="B106">
        <v>27.04</v>
      </c>
      <c r="C106">
        <v>30.05</v>
      </c>
      <c r="D106">
        <v>16.03</v>
      </c>
      <c r="E106">
        <v>25.17</v>
      </c>
      <c r="F106">
        <v>28.63</v>
      </c>
      <c r="G106">
        <v>43.48</v>
      </c>
      <c r="H106">
        <v>23.04</v>
      </c>
      <c r="I106">
        <v>44.22</v>
      </c>
      <c r="J106">
        <v>54.34</v>
      </c>
      <c r="K106">
        <v>54.39</v>
      </c>
      <c r="L106">
        <v>25.2</v>
      </c>
      <c r="M106">
        <v>47.6</v>
      </c>
      <c r="N106">
        <v>47.02</v>
      </c>
      <c r="O106">
        <v>53</v>
      </c>
      <c r="P106">
        <v>49.39</v>
      </c>
      <c r="Q106">
        <v>17.78</v>
      </c>
      <c r="R106">
        <v>1133.95</v>
      </c>
      <c r="S106">
        <v>31.71</v>
      </c>
      <c r="T106">
        <v>16.760000000000002</v>
      </c>
      <c r="U106">
        <v>11.51</v>
      </c>
      <c r="V106">
        <v>39.9</v>
      </c>
      <c r="W106">
        <v>43.38</v>
      </c>
      <c r="X106">
        <v>23.48</v>
      </c>
      <c r="Y106">
        <v>40.770000000000003</v>
      </c>
      <c r="Z106">
        <v>37.03</v>
      </c>
      <c r="AA106">
        <v>67.92</v>
      </c>
      <c r="AB106">
        <v>51.82</v>
      </c>
      <c r="AC106">
        <v>36.82</v>
      </c>
      <c r="AD106">
        <v>433.11</v>
      </c>
      <c r="AE106">
        <v>513.88</v>
      </c>
      <c r="AF106">
        <v>38.97</v>
      </c>
      <c r="AG106">
        <v>46.09</v>
      </c>
      <c r="AH106">
        <v>41.77</v>
      </c>
      <c r="AI106">
        <v>41.94</v>
      </c>
    </row>
    <row r="107" spans="1:35" x14ac:dyDescent="0.3">
      <c r="A107" s="2">
        <v>45764</v>
      </c>
      <c r="B107">
        <v>26.82</v>
      </c>
      <c r="C107">
        <v>29.95</v>
      </c>
      <c r="D107">
        <v>16.13</v>
      </c>
      <c r="E107">
        <v>25.3019</v>
      </c>
      <c r="F107">
        <v>28.29</v>
      </c>
      <c r="G107">
        <v>43.2</v>
      </c>
      <c r="H107">
        <v>22.77</v>
      </c>
      <c r="I107">
        <v>44.88</v>
      </c>
      <c r="J107">
        <v>54.93</v>
      </c>
      <c r="K107">
        <v>54.31</v>
      </c>
      <c r="L107">
        <v>25.22</v>
      </c>
      <c r="M107">
        <v>47.9</v>
      </c>
      <c r="N107">
        <v>47.34</v>
      </c>
      <c r="O107">
        <v>52.26</v>
      </c>
      <c r="P107">
        <v>49.29</v>
      </c>
      <c r="Q107">
        <v>17.72</v>
      </c>
      <c r="R107">
        <v>1088.18</v>
      </c>
      <c r="S107">
        <v>31.91</v>
      </c>
      <c r="T107">
        <v>16.760000000000002</v>
      </c>
      <c r="U107">
        <v>11.73</v>
      </c>
      <c r="V107">
        <v>40.19</v>
      </c>
      <c r="W107">
        <v>43.5</v>
      </c>
      <c r="X107">
        <v>23.61</v>
      </c>
      <c r="Y107">
        <v>41.1</v>
      </c>
      <c r="Z107">
        <v>37.4</v>
      </c>
      <c r="AA107">
        <v>68.069999999999993</v>
      </c>
      <c r="AB107">
        <v>51.95</v>
      </c>
      <c r="AC107">
        <v>36.97</v>
      </c>
      <c r="AD107">
        <v>444.1</v>
      </c>
      <c r="AE107">
        <v>526.41</v>
      </c>
      <c r="AF107">
        <v>39.22</v>
      </c>
      <c r="AG107">
        <v>46.55</v>
      </c>
      <c r="AH107">
        <v>41.9</v>
      </c>
      <c r="AI107">
        <v>42.13</v>
      </c>
    </row>
    <row r="108" spans="1:35" x14ac:dyDescent="0.3">
      <c r="A108" s="2">
        <v>45763</v>
      </c>
      <c r="B108">
        <v>26.92</v>
      </c>
      <c r="C108">
        <v>29.43</v>
      </c>
      <c r="D108">
        <v>15.93</v>
      </c>
      <c r="E108">
        <v>25.25</v>
      </c>
      <c r="F108">
        <v>27.74</v>
      </c>
      <c r="G108">
        <v>43.351100000000002</v>
      </c>
      <c r="H108">
        <v>22.44</v>
      </c>
      <c r="I108">
        <v>44.99</v>
      </c>
      <c r="J108">
        <v>53.02</v>
      </c>
      <c r="K108">
        <v>54.06</v>
      </c>
      <c r="L108">
        <v>24.79</v>
      </c>
      <c r="M108">
        <v>47.43</v>
      </c>
      <c r="N108">
        <v>47.35</v>
      </c>
      <c r="O108">
        <v>51.13</v>
      </c>
      <c r="P108">
        <v>49.16</v>
      </c>
      <c r="Q108">
        <v>17.78</v>
      </c>
      <c r="R108">
        <v>1074.5899999999999</v>
      </c>
      <c r="S108">
        <v>31.21</v>
      </c>
      <c r="T108">
        <v>16.68</v>
      </c>
      <c r="U108">
        <v>11.5</v>
      </c>
      <c r="V108">
        <v>40.04</v>
      </c>
      <c r="W108">
        <v>43.03</v>
      </c>
      <c r="X108">
        <v>23.42</v>
      </c>
      <c r="Y108">
        <v>40.83</v>
      </c>
      <c r="Z108">
        <v>37.22</v>
      </c>
      <c r="AA108">
        <v>66.78</v>
      </c>
      <c r="AB108">
        <v>51.29</v>
      </c>
      <c r="AC108">
        <v>36.549999999999997</v>
      </c>
      <c r="AD108">
        <v>444.18</v>
      </c>
      <c r="AE108">
        <v>525.66</v>
      </c>
      <c r="AF108">
        <v>38.96</v>
      </c>
      <c r="AG108">
        <v>46.26</v>
      </c>
      <c r="AH108">
        <v>41.07</v>
      </c>
      <c r="AI108">
        <v>41.76</v>
      </c>
    </row>
    <row r="109" spans="1:35" x14ac:dyDescent="0.3">
      <c r="A109" s="2">
        <v>45762</v>
      </c>
      <c r="B109">
        <v>26.7</v>
      </c>
      <c r="C109">
        <v>29.35</v>
      </c>
      <c r="D109">
        <v>16.14</v>
      </c>
      <c r="E109">
        <v>25.414100000000001</v>
      </c>
      <c r="F109">
        <v>27.58</v>
      </c>
      <c r="G109">
        <v>43.15</v>
      </c>
      <c r="H109">
        <v>22.63</v>
      </c>
      <c r="I109">
        <v>46.05</v>
      </c>
      <c r="J109">
        <v>52.19</v>
      </c>
      <c r="K109">
        <v>54.38</v>
      </c>
      <c r="L109">
        <v>24.86</v>
      </c>
      <c r="M109">
        <v>47.1</v>
      </c>
      <c r="N109">
        <v>47.414999999999999</v>
      </c>
      <c r="O109">
        <v>51.13</v>
      </c>
      <c r="P109">
        <v>50.17</v>
      </c>
      <c r="Q109">
        <v>17.89</v>
      </c>
      <c r="R109">
        <v>1125.21</v>
      </c>
      <c r="S109">
        <v>31.85</v>
      </c>
      <c r="T109">
        <v>16.79</v>
      </c>
      <c r="U109">
        <v>11.74</v>
      </c>
      <c r="V109">
        <v>40.24</v>
      </c>
      <c r="W109">
        <v>42.68</v>
      </c>
      <c r="X109">
        <v>23.36</v>
      </c>
      <c r="Y109">
        <v>40.53</v>
      </c>
      <c r="Z109">
        <v>37.200000000000003</v>
      </c>
      <c r="AA109">
        <v>67.44</v>
      </c>
      <c r="AB109">
        <v>51.45</v>
      </c>
      <c r="AC109">
        <v>36.65</v>
      </c>
      <c r="AD109">
        <v>457.99</v>
      </c>
      <c r="AE109">
        <v>537.61</v>
      </c>
      <c r="AF109">
        <v>39</v>
      </c>
      <c r="AG109">
        <v>46.89</v>
      </c>
      <c r="AH109">
        <v>41.39</v>
      </c>
      <c r="AI109">
        <v>41.54</v>
      </c>
    </row>
    <row r="110" spans="1:35" x14ac:dyDescent="0.3">
      <c r="A110" s="2">
        <v>45761</v>
      </c>
      <c r="B110">
        <v>26.96</v>
      </c>
      <c r="C110">
        <v>29.13</v>
      </c>
      <c r="D110">
        <v>16.09</v>
      </c>
      <c r="E110">
        <v>25.19</v>
      </c>
      <c r="F110">
        <v>27.59</v>
      </c>
      <c r="G110">
        <v>43.14</v>
      </c>
      <c r="H110">
        <v>22.65</v>
      </c>
      <c r="I110">
        <v>45.77</v>
      </c>
      <c r="J110">
        <v>51.91</v>
      </c>
      <c r="K110">
        <v>54.35</v>
      </c>
      <c r="L110">
        <v>25.01</v>
      </c>
      <c r="M110">
        <v>47.22</v>
      </c>
      <c r="N110">
        <v>46.92</v>
      </c>
      <c r="O110">
        <v>51.03</v>
      </c>
      <c r="P110">
        <v>50.56</v>
      </c>
      <c r="Q110">
        <v>17.79</v>
      </c>
      <c r="R110">
        <v>1161.81</v>
      </c>
      <c r="S110">
        <v>32.130000000000003</v>
      </c>
      <c r="T110">
        <v>16.71</v>
      </c>
      <c r="U110">
        <v>11.93</v>
      </c>
      <c r="V110">
        <v>40.01</v>
      </c>
      <c r="W110">
        <v>43.1</v>
      </c>
      <c r="X110">
        <v>23.29</v>
      </c>
      <c r="Y110">
        <v>40.44</v>
      </c>
      <c r="Z110">
        <v>36.82</v>
      </c>
      <c r="AA110">
        <v>66.900000000000006</v>
      </c>
      <c r="AB110">
        <v>51.2</v>
      </c>
      <c r="AC110">
        <v>36.15</v>
      </c>
      <c r="AD110">
        <v>457.48</v>
      </c>
      <c r="AE110">
        <v>539.12</v>
      </c>
      <c r="AF110">
        <v>38.85</v>
      </c>
      <c r="AG110">
        <v>46.61</v>
      </c>
      <c r="AH110">
        <v>40.72</v>
      </c>
      <c r="AI110">
        <v>40.92</v>
      </c>
    </row>
    <row r="111" spans="1:35" x14ac:dyDescent="0.3">
      <c r="A111" s="2">
        <v>45758</v>
      </c>
      <c r="B111">
        <v>27.09</v>
      </c>
      <c r="C111">
        <v>28.39</v>
      </c>
      <c r="D111">
        <v>15.87</v>
      </c>
      <c r="E111">
        <v>24.96</v>
      </c>
      <c r="F111">
        <v>27.25</v>
      </c>
      <c r="G111">
        <v>42.085000000000001</v>
      </c>
      <c r="H111">
        <v>22.46</v>
      </c>
      <c r="I111">
        <v>45.62</v>
      </c>
      <c r="J111">
        <v>50.68</v>
      </c>
      <c r="K111">
        <v>54.31</v>
      </c>
      <c r="L111">
        <v>24.69</v>
      </c>
      <c r="M111">
        <v>45.62</v>
      </c>
      <c r="N111">
        <v>45.92</v>
      </c>
      <c r="O111">
        <v>50.76</v>
      </c>
      <c r="P111">
        <v>49.68</v>
      </c>
      <c r="Q111">
        <v>17.61</v>
      </c>
      <c r="R111">
        <v>1172.69</v>
      </c>
      <c r="S111">
        <v>32.08</v>
      </c>
      <c r="T111">
        <v>16.510000000000002</v>
      </c>
      <c r="U111">
        <v>11.87</v>
      </c>
      <c r="V111">
        <v>39.58</v>
      </c>
      <c r="W111">
        <v>42.39</v>
      </c>
      <c r="X111">
        <v>22.77</v>
      </c>
      <c r="Y111">
        <v>39.869999999999997</v>
      </c>
      <c r="Z111">
        <v>36.369999999999997</v>
      </c>
      <c r="AA111">
        <v>65.819999999999993</v>
      </c>
      <c r="AB111">
        <v>51.05</v>
      </c>
      <c r="AC111">
        <v>35.57</v>
      </c>
      <c r="AD111">
        <v>454.4</v>
      </c>
      <c r="AE111">
        <v>533.94000000000005</v>
      </c>
      <c r="AF111">
        <v>38.97</v>
      </c>
      <c r="AG111">
        <v>45.81</v>
      </c>
      <c r="AH111">
        <v>40.31</v>
      </c>
      <c r="AI111">
        <v>40.53</v>
      </c>
    </row>
    <row r="112" spans="1:35" x14ac:dyDescent="0.3">
      <c r="A112" s="2">
        <v>45757</v>
      </c>
      <c r="B112">
        <v>26.64</v>
      </c>
      <c r="C112">
        <v>27.51</v>
      </c>
      <c r="D112">
        <v>15.45</v>
      </c>
      <c r="E112">
        <v>24.18</v>
      </c>
      <c r="F112">
        <v>26.93</v>
      </c>
      <c r="G112">
        <v>40.805900000000001</v>
      </c>
      <c r="H112">
        <v>22.05</v>
      </c>
      <c r="I112">
        <v>43.32</v>
      </c>
      <c r="J112">
        <v>50.3</v>
      </c>
      <c r="K112">
        <v>51.82</v>
      </c>
      <c r="L112">
        <v>24.19</v>
      </c>
      <c r="M112">
        <v>43.94</v>
      </c>
      <c r="N112">
        <v>44.76</v>
      </c>
      <c r="O112">
        <v>50.52</v>
      </c>
      <c r="P112">
        <v>47.98</v>
      </c>
      <c r="Q112">
        <v>17.52</v>
      </c>
      <c r="R112">
        <v>1168.02</v>
      </c>
      <c r="S112">
        <v>31.9</v>
      </c>
      <c r="T112">
        <v>16.170000000000002</v>
      </c>
      <c r="U112">
        <v>11.31</v>
      </c>
      <c r="V112">
        <v>39.340000000000003</v>
      </c>
      <c r="W112">
        <v>41.79</v>
      </c>
      <c r="X112">
        <v>22.35</v>
      </c>
      <c r="Y112">
        <v>38.74</v>
      </c>
      <c r="Z112">
        <v>35.799999999999997</v>
      </c>
      <c r="AA112">
        <v>64.22</v>
      </c>
      <c r="AB112">
        <v>49.7</v>
      </c>
      <c r="AC112">
        <v>34.67</v>
      </c>
      <c r="AD112">
        <v>446.18</v>
      </c>
      <c r="AE112">
        <v>524.58000000000004</v>
      </c>
      <c r="AF112">
        <v>37.99</v>
      </c>
      <c r="AG112">
        <v>44.67</v>
      </c>
      <c r="AH112">
        <v>39.65</v>
      </c>
      <c r="AI112">
        <v>39.659999999999997</v>
      </c>
    </row>
    <row r="113" spans="1:35" x14ac:dyDescent="0.3">
      <c r="A113" s="2">
        <v>45756</v>
      </c>
      <c r="B113">
        <v>26.4</v>
      </c>
      <c r="C113">
        <v>28.24</v>
      </c>
      <c r="D113">
        <v>15.56</v>
      </c>
      <c r="E113">
        <v>25.16</v>
      </c>
      <c r="F113">
        <v>27.69</v>
      </c>
      <c r="G113">
        <v>41.46</v>
      </c>
      <c r="H113">
        <v>22.14</v>
      </c>
      <c r="I113">
        <v>44.79</v>
      </c>
      <c r="J113">
        <v>51.86</v>
      </c>
      <c r="K113">
        <v>53.28</v>
      </c>
      <c r="L113">
        <v>24.71</v>
      </c>
      <c r="M113">
        <v>44.27</v>
      </c>
      <c r="N113">
        <v>44.85</v>
      </c>
      <c r="O113">
        <v>51.22</v>
      </c>
      <c r="P113">
        <v>48.06</v>
      </c>
      <c r="Q113">
        <v>17.57</v>
      </c>
      <c r="R113">
        <v>1158.0899999999999</v>
      </c>
      <c r="S113">
        <v>32.83</v>
      </c>
      <c r="T113">
        <v>16.46</v>
      </c>
      <c r="U113">
        <v>11.46</v>
      </c>
      <c r="V113">
        <v>40.200000000000003</v>
      </c>
      <c r="W113">
        <v>41.36</v>
      </c>
      <c r="X113">
        <v>22.81</v>
      </c>
      <c r="Y113">
        <v>39.54</v>
      </c>
      <c r="Z113">
        <v>36.22</v>
      </c>
      <c r="AA113">
        <v>66.34</v>
      </c>
      <c r="AB113">
        <v>49.71</v>
      </c>
      <c r="AC113">
        <v>35.11</v>
      </c>
      <c r="AD113">
        <v>466</v>
      </c>
      <c r="AE113">
        <v>548.62</v>
      </c>
      <c r="AF113">
        <v>38.61</v>
      </c>
      <c r="AG113">
        <v>46.05</v>
      </c>
      <c r="AH113">
        <v>39.92</v>
      </c>
      <c r="AI113">
        <v>40.22</v>
      </c>
    </row>
    <row r="114" spans="1:35" x14ac:dyDescent="0.3">
      <c r="A114" s="2">
        <v>45755</v>
      </c>
      <c r="B114">
        <v>24.95</v>
      </c>
      <c r="C114">
        <v>26.5</v>
      </c>
      <c r="D114">
        <v>14.36</v>
      </c>
      <c r="E114">
        <v>24.13</v>
      </c>
      <c r="F114">
        <v>24.7</v>
      </c>
      <c r="G114">
        <v>38.53</v>
      </c>
      <c r="H114">
        <v>21.2</v>
      </c>
      <c r="I114">
        <v>40.950000000000003</v>
      </c>
      <c r="J114">
        <v>48.06</v>
      </c>
      <c r="K114">
        <v>48.92</v>
      </c>
      <c r="L114">
        <v>23.44</v>
      </c>
      <c r="M114">
        <v>40.54</v>
      </c>
      <c r="N114">
        <v>42.65</v>
      </c>
      <c r="O114">
        <v>49.16</v>
      </c>
      <c r="P114">
        <v>45.22</v>
      </c>
      <c r="Q114">
        <v>17.23</v>
      </c>
      <c r="R114">
        <v>1175.45</v>
      </c>
      <c r="S114">
        <v>31.83</v>
      </c>
      <c r="T114">
        <v>15.58</v>
      </c>
      <c r="U114">
        <v>10.130000000000001</v>
      </c>
      <c r="V114">
        <v>38.17</v>
      </c>
      <c r="W114">
        <v>39.479999999999997</v>
      </c>
      <c r="X114">
        <v>20.82</v>
      </c>
      <c r="Y114">
        <v>37.17</v>
      </c>
      <c r="Z114">
        <v>33.22</v>
      </c>
      <c r="AA114">
        <v>61.65</v>
      </c>
      <c r="AB114">
        <v>47.12</v>
      </c>
      <c r="AC114">
        <v>33.19</v>
      </c>
      <c r="AD114">
        <v>416.06</v>
      </c>
      <c r="AE114">
        <v>496.48</v>
      </c>
      <c r="AF114">
        <v>35.65</v>
      </c>
      <c r="AG114">
        <v>41.88</v>
      </c>
      <c r="AH114">
        <v>37.07</v>
      </c>
      <c r="AI114">
        <v>36.6</v>
      </c>
    </row>
    <row r="115" spans="1:35" x14ac:dyDescent="0.3">
      <c r="A115" s="2">
        <v>45754</v>
      </c>
      <c r="B115">
        <v>24.71</v>
      </c>
      <c r="C115">
        <v>27.09</v>
      </c>
      <c r="D115">
        <v>15.15</v>
      </c>
      <c r="E115">
        <v>24.14</v>
      </c>
      <c r="F115">
        <v>24.54</v>
      </c>
      <c r="G115">
        <v>39.07</v>
      </c>
      <c r="H115">
        <v>21.75</v>
      </c>
      <c r="I115">
        <v>42.03</v>
      </c>
      <c r="J115">
        <v>48.52</v>
      </c>
      <c r="K115">
        <v>50.78</v>
      </c>
      <c r="L115">
        <v>23.95</v>
      </c>
      <c r="M115">
        <v>40.770000000000003</v>
      </c>
      <c r="N115">
        <v>40.770000000000003</v>
      </c>
      <c r="O115">
        <v>49.13</v>
      </c>
      <c r="P115">
        <v>46</v>
      </c>
      <c r="Q115">
        <v>17.16</v>
      </c>
      <c r="R115">
        <v>1187.9000000000001</v>
      </c>
      <c r="S115">
        <v>31.86</v>
      </c>
      <c r="T115">
        <v>15.88</v>
      </c>
      <c r="U115">
        <v>11.16</v>
      </c>
      <c r="V115">
        <v>38.75</v>
      </c>
      <c r="W115">
        <v>39.39</v>
      </c>
      <c r="X115">
        <v>20.85</v>
      </c>
      <c r="Y115">
        <v>37.79</v>
      </c>
      <c r="Z115">
        <v>33.549999999999997</v>
      </c>
      <c r="AA115">
        <v>61.32</v>
      </c>
      <c r="AB115">
        <v>47.04</v>
      </c>
      <c r="AC115">
        <v>33.29</v>
      </c>
      <c r="AD115">
        <v>423.69</v>
      </c>
      <c r="AE115">
        <v>504.38</v>
      </c>
      <c r="AF115">
        <v>35.97</v>
      </c>
      <c r="AG115">
        <v>42.58</v>
      </c>
      <c r="AH115">
        <v>37.340000000000003</v>
      </c>
      <c r="AI115">
        <v>37.06</v>
      </c>
    </row>
    <row r="116" spans="1:35" x14ac:dyDescent="0.3">
      <c r="A116" s="2">
        <v>45751</v>
      </c>
      <c r="B116">
        <v>26.56</v>
      </c>
      <c r="C116">
        <v>28.19</v>
      </c>
      <c r="D116">
        <v>15.09</v>
      </c>
      <c r="E116">
        <v>23.83</v>
      </c>
      <c r="F116">
        <v>25.14</v>
      </c>
      <c r="G116">
        <v>40.049999999999997</v>
      </c>
      <c r="H116">
        <v>21.91</v>
      </c>
      <c r="I116">
        <v>43.82</v>
      </c>
      <c r="J116">
        <v>49.92</v>
      </c>
      <c r="K116">
        <v>51.25</v>
      </c>
      <c r="L116">
        <v>24.5</v>
      </c>
      <c r="M116">
        <v>41.29</v>
      </c>
      <c r="N116">
        <v>43.59</v>
      </c>
      <c r="O116">
        <v>49.19</v>
      </c>
      <c r="P116">
        <v>50</v>
      </c>
      <c r="Q116">
        <v>16.829999999999998</v>
      </c>
      <c r="R116">
        <v>1190.3599999999999</v>
      </c>
      <c r="S116">
        <v>31.67</v>
      </c>
      <c r="T116">
        <v>15.6</v>
      </c>
      <c r="U116">
        <v>11.64</v>
      </c>
      <c r="V116">
        <v>38.979999999999997</v>
      </c>
      <c r="W116">
        <v>40.130000000000003</v>
      </c>
      <c r="X116">
        <v>21.15</v>
      </c>
      <c r="Y116">
        <v>38.409999999999997</v>
      </c>
      <c r="Z116">
        <v>34.32</v>
      </c>
      <c r="AA116">
        <v>61.51</v>
      </c>
      <c r="AB116">
        <v>48.36</v>
      </c>
      <c r="AC116">
        <v>34.619999999999997</v>
      </c>
      <c r="AD116">
        <v>422.67</v>
      </c>
      <c r="AE116">
        <v>505.28</v>
      </c>
      <c r="AF116">
        <v>37.21</v>
      </c>
      <c r="AG116">
        <v>43.14</v>
      </c>
      <c r="AH116">
        <v>38.17</v>
      </c>
      <c r="AI116">
        <v>38.49</v>
      </c>
    </row>
    <row r="117" spans="1:35" x14ac:dyDescent="0.3">
      <c r="A117" s="2">
        <v>45750</v>
      </c>
      <c r="B117">
        <v>27.65</v>
      </c>
      <c r="C117">
        <v>30.07</v>
      </c>
      <c r="D117">
        <v>15.88</v>
      </c>
      <c r="E117">
        <v>25.04</v>
      </c>
      <c r="F117">
        <v>27.51</v>
      </c>
      <c r="G117">
        <v>43.42</v>
      </c>
      <c r="H117">
        <v>23.01</v>
      </c>
      <c r="I117">
        <v>46.05</v>
      </c>
      <c r="J117">
        <v>54.26</v>
      </c>
      <c r="K117">
        <v>53.14</v>
      </c>
      <c r="L117">
        <v>26.33</v>
      </c>
      <c r="M117">
        <v>44.88</v>
      </c>
      <c r="N117">
        <v>47.32</v>
      </c>
      <c r="O117">
        <v>51.18</v>
      </c>
      <c r="P117">
        <v>53.67</v>
      </c>
      <c r="Q117">
        <v>17.66</v>
      </c>
      <c r="R117">
        <v>1184.93</v>
      </c>
      <c r="S117">
        <v>32.200000000000003</v>
      </c>
      <c r="T117">
        <v>16.350000000000001</v>
      </c>
      <c r="U117">
        <v>11.4</v>
      </c>
      <c r="V117">
        <v>40.61</v>
      </c>
      <c r="W117">
        <v>42.72</v>
      </c>
      <c r="X117">
        <v>23.25</v>
      </c>
      <c r="Y117">
        <v>40.619999999999997</v>
      </c>
      <c r="Z117">
        <v>36.729999999999997</v>
      </c>
      <c r="AA117">
        <v>65.41</v>
      </c>
      <c r="AB117">
        <v>51.41</v>
      </c>
      <c r="AC117">
        <v>37.28</v>
      </c>
      <c r="AD117">
        <v>450.66</v>
      </c>
      <c r="AE117">
        <v>536.70000000000005</v>
      </c>
      <c r="AF117">
        <v>39.479999999999997</v>
      </c>
      <c r="AG117">
        <v>45.71</v>
      </c>
      <c r="AH117">
        <v>41.47</v>
      </c>
      <c r="AI117">
        <v>41.77</v>
      </c>
    </row>
    <row r="118" spans="1:35" x14ac:dyDescent="0.3">
      <c r="A118" s="2">
        <v>45749</v>
      </c>
      <c r="B118">
        <v>27.91</v>
      </c>
      <c r="C118">
        <v>29.91</v>
      </c>
      <c r="D118">
        <v>16.329999999999998</v>
      </c>
      <c r="E118">
        <v>25.56</v>
      </c>
      <c r="F118">
        <v>28.79</v>
      </c>
      <c r="G118">
        <v>44.85</v>
      </c>
      <c r="H118">
        <v>23.32</v>
      </c>
      <c r="I118">
        <v>48.48</v>
      </c>
      <c r="J118">
        <v>52.16</v>
      </c>
      <c r="K118">
        <v>54.63</v>
      </c>
      <c r="L118">
        <v>26.14</v>
      </c>
      <c r="M118">
        <v>46.65</v>
      </c>
      <c r="N118">
        <v>48.1</v>
      </c>
      <c r="O118">
        <v>51.56</v>
      </c>
      <c r="P118">
        <v>54.16</v>
      </c>
      <c r="Q118">
        <v>17.86</v>
      </c>
      <c r="R118">
        <v>1190.06</v>
      </c>
      <c r="S118">
        <v>32.44</v>
      </c>
      <c r="T118">
        <v>17</v>
      </c>
      <c r="U118">
        <v>12.7</v>
      </c>
      <c r="V118">
        <v>41.52</v>
      </c>
      <c r="W118">
        <v>42.67</v>
      </c>
      <c r="X118">
        <v>23.89</v>
      </c>
      <c r="Y118">
        <v>41.59</v>
      </c>
      <c r="Z118">
        <v>37.380000000000003</v>
      </c>
      <c r="AA118">
        <v>68.22</v>
      </c>
      <c r="AB118">
        <v>51.49</v>
      </c>
      <c r="AC118">
        <v>37.61</v>
      </c>
      <c r="AD118">
        <v>476.15</v>
      </c>
      <c r="AE118">
        <v>564.52</v>
      </c>
      <c r="AF118">
        <v>40.18</v>
      </c>
      <c r="AG118">
        <v>46.87</v>
      </c>
      <c r="AH118">
        <v>42.61</v>
      </c>
      <c r="AI118">
        <v>42.66</v>
      </c>
    </row>
    <row r="119" spans="1:35" x14ac:dyDescent="0.3">
      <c r="A119" s="2">
        <v>45748</v>
      </c>
      <c r="B119">
        <v>27.92</v>
      </c>
      <c r="C119">
        <v>30.2</v>
      </c>
      <c r="D119">
        <v>16.25</v>
      </c>
      <c r="E119">
        <v>25.26</v>
      </c>
      <c r="F119">
        <v>28.28</v>
      </c>
      <c r="G119">
        <v>44.57</v>
      </c>
      <c r="H119">
        <v>23.03</v>
      </c>
      <c r="I119">
        <v>48.2</v>
      </c>
      <c r="J119">
        <v>52.05</v>
      </c>
      <c r="K119">
        <v>54.85</v>
      </c>
      <c r="L119">
        <v>26.14</v>
      </c>
      <c r="M119">
        <v>48.1</v>
      </c>
      <c r="N119">
        <v>47.63</v>
      </c>
      <c r="O119">
        <v>51.05</v>
      </c>
      <c r="P119">
        <v>54.55</v>
      </c>
      <c r="Q119">
        <v>17.88</v>
      </c>
      <c r="R119">
        <v>1186.6099999999999</v>
      </c>
      <c r="S119">
        <v>32.89</v>
      </c>
      <c r="T119">
        <v>16.93</v>
      </c>
      <c r="U119">
        <v>12.56</v>
      </c>
      <c r="V119">
        <v>41.34</v>
      </c>
      <c r="W119">
        <v>42.39</v>
      </c>
      <c r="X119">
        <v>23.71</v>
      </c>
      <c r="Y119">
        <v>41.13</v>
      </c>
      <c r="Z119">
        <v>37.29</v>
      </c>
      <c r="AA119">
        <v>68.2</v>
      </c>
      <c r="AB119">
        <v>51.76</v>
      </c>
      <c r="AC119">
        <v>37.44</v>
      </c>
      <c r="AD119">
        <v>472.7</v>
      </c>
      <c r="AE119">
        <v>560.97</v>
      </c>
      <c r="AF119">
        <v>40.049999999999997</v>
      </c>
      <c r="AG119">
        <v>46.7</v>
      </c>
      <c r="AH119">
        <v>42.25</v>
      </c>
      <c r="AI119">
        <v>42.46</v>
      </c>
    </row>
    <row r="120" spans="1:35" x14ac:dyDescent="0.3">
      <c r="A120" s="2">
        <v>45747</v>
      </c>
      <c r="B120">
        <v>28.03</v>
      </c>
      <c r="C120">
        <v>29.82</v>
      </c>
      <c r="D120">
        <v>16.3</v>
      </c>
      <c r="E120">
        <v>25.3</v>
      </c>
      <c r="F120">
        <v>28.01</v>
      </c>
      <c r="G120">
        <v>43.89</v>
      </c>
      <c r="H120">
        <v>23.08</v>
      </c>
      <c r="I120">
        <v>47.48</v>
      </c>
      <c r="J120">
        <v>50.96</v>
      </c>
      <c r="K120">
        <v>54.04</v>
      </c>
      <c r="L120">
        <v>25.85</v>
      </c>
      <c r="M120">
        <v>48.13</v>
      </c>
      <c r="N120">
        <v>46.97</v>
      </c>
      <c r="O120">
        <v>51.48</v>
      </c>
      <c r="P120">
        <v>54.4</v>
      </c>
      <c r="Q120">
        <v>17.84</v>
      </c>
      <c r="R120">
        <v>1181.71</v>
      </c>
      <c r="S120">
        <v>32.82</v>
      </c>
      <c r="T120">
        <v>16.97</v>
      </c>
      <c r="U120">
        <v>12.48</v>
      </c>
      <c r="V120">
        <v>41.37</v>
      </c>
      <c r="W120">
        <v>42.08</v>
      </c>
      <c r="X120">
        <v>23.44</v>
      </c>
      <c r="Y120">
        <v>40.75</v>
      </c>
      <c r="Z120">
        <v>37.08</v>
      </c>
      <c r="AA120">
        <v>68.56</v>
      </c>
      <c r="AB120">
        <v>51.79</v>
      </c>
      <c r="AC120">
        <v>37.47</v>
      </c>
      <c r="AD120">
        <v>468.92</v>
      </c>
      <c r="AE120">
        <v>559.39</v>
      </c>
      <c r="AF120">
        <v>39.799999999999997</v>
      </c>
      <c r="AG120">
        <v>46.73</v>
      </c>
      <c r="AH120">
        <v>42.08</v>
      </c>
      <c r="AI120">
        <v>42.32</v>
      </c>
    </row>
    <row r="121" spans="1:35" x14ac:dyDescent="0.3">
      <c r="A121" s="2">
        <v>45744</v>
      </c>
      <c r="B121">
        <v>28.08</v>
      </c>
      <c r="C121">
        <v>29.76</v>
      </c>
      <c r="D121">
        <v>16.37</v>
      </c>
      <c r="E121">
        <v>24.98</v>
      </c>
      <c r="F121">
        <v>28.43</v>
      </c>
      <c r="G121">
        <v>44.200800000000001</v>
      </c>
      <c r="H121">
        <v>23</v>
      </c>
      <c r="I121">
        <v>47.82</v>
      </c>
      <c r="J121">
        <v>51.62</v>
      </c>
      <c r="K121">
        <v>54.79</v>
      </c>
      <c r="L121">
        <v>25.96</v>
      </c>
      <c r="M121">
        <v>47.6</v>
      </c>
      <c r="N121">
        <v>48.470100000000002</v>
      </c>
      <c r="O121">
        <v>51.28</v>
      </c>
      <c r="P121">
        <v>54.57</v>
      </c>
      <c r="Q121">
        <v>17.75</v>
      </c>
      <c r="R121">
        <v>1189.6600000000001</v>
      </c>
      <c r="S121">
        <v>32.67</v>
      </c>
      <c r="T121">
        <v>16.850000000000001</v>
      </c>
      <c r="U121">
        <v>12.38</v>
      </c>
      <c r="V121">
        <v>41.07</v>
      </c>
      <c r="W121">
        <v>42.05</v>
      </c>
      <c r="X121">
        <v>23.47</v>
      </c>
      <c r="Y121">
        <v>40.57</v>
      </c>
      <c r="Z121">
        <v>37.39</v>
      </c>
      <c r="AA121">
        <v>69.22</v>
      </c>
      <c r="AB121">
        <v>52.48</v>
      </c>
      <c r="AC121">
        <v>37.590000000000003</v>
      </c>
      <c r="AD121">
        <v>468.94</v>
      </c>
      <c r="AE121">
        <v>555.66</v>
      </c>
      <c r="AF121">
        <v>40.35</v>
      </c>
      <c r="AG121">
        <v>47.34</v>
      </c>
      <c r="AH121">
        <v>42.94</v>
      </c>
      <c r="AI121">
        <v>42.8</v>
      </c>
    </row>
    <row r="122" spans="1:35" x14ac:dyDescent="0.3">
      <c r="A122" s="2">
        <v>45743</v>
      </c>
      <c r="B122">
        <v>28.34</v>
      </c>
      <c r="C122">
        <v>30.17</v>
      </c>
      <c r="D122">
        <v>16.420000000000002</v>
      </c>
      <c r="E122">
        <v>25.1</v>
      </c>
      <c r="F122">
        <v>28.69</v>
      </c>
      <c r="G122">
        <v>44.86</v>
      </c>
      <c r="H122">
        <v>23.55</v>
      </c>
      <c r="I122">
        <v>49.2</v>
      </c>
      <c r="J122">
        <v>52.15</v>
      </c>
      <c r="K122">
        <v>56.49</v>
      </c>
      <c r="L122">
        <v>26.33</v>
      </c>
      <c r="M122">
        <v>48.21</v>
      </c>
      <c r="N122">
        <v>48.9</v>
      </c>
      <c r="O122">
        <v>51.79</v>
      </c>
      <c r="P122">
        <v>55.81</v>
      </c>
      <c r="Q122">
        <v>17.87</v>
      </c>
      <c r="R122">
        <v>1176.17</v>
      </c>
      <c r="S122">
        <v>32.31</v>
      </c>
      <c r="T122">
        <v>17.05</v>
      </c>
      <c r="U122">
        <v>12.56</v>
      </c>
      <c r="V122">
        <v>41.39</v>
      </c>
      <c r="W122">
        <v>42.6</v>
      </c>
      <c r="X122">
        <v>23.75</v>
      </c>
      <c r="Y122">
        <v>41.25</v>
      </c>
      <c r="Z122">
        <v>37.590000000000003</v>
      </c>
      <c r="AA122">
        <v>70.650000000000006</v>
      </c>
      <c r="AB122">
        <v>52.59</v>
      </c>
      <c r="AC122">
        <v>37.659999999999997</v>
      </c>
      <c r="AD122">
        <v>481.62</v>
      </c>
      <c r="AE122">
        <v>567.08000000000004</v>
      </c>
      <c r="AF122">
        <v>40.549999999999997</v>
      </c>
      <c r="AG122">
        <v>47.817599999999999</v>
      </c>
      <c r="AH122">
        <v>43.53</v>
      </c>
      <c r="AI122">
        <v>43.07</v>
      </c>
    </row>
    <row r="123" spans="1:35" x14ac:dyDescent="0.3">
      <c r="A123" s="2">
        <v>45742</v>
      </c>
      <c r="B123">
        <v>28.16</v>
      </c>
      <c r="C123">
        <v>30.27</v>
      </c>
      <c r="D123">
        <v>16.309999999999999</v>
      </c>
      <c r="E123">
        <v>25.021999999999998</v>
      </c>
      <c r="F123">
        <v>28.42</v>
      </c>
      <c r="G123">
        <v>44.493099999999998</v>
      </c>
      <c r="H123">
        <v>23.21</v>
      </c>
      <c r="I123">
        <v>49.51</v>
      </c>
      <c r="J123">
        <v>52.01</v>
      </c>
      <c r="K123">
        <v>56.81</v>
      </c>
      <c r="L123">
        <v>26.3</v>
      </c>
      <c r="M123">
        <v>48.16</v>
      </c>
      <c r="N123">
        <v>48.42</v>
      </c>
      <c r="O123">
        <v>51.4</v>
      </c>
      <c r="P123">
        <v>55</v>
      </c>
      <c r="Q123">
        <v>17.79</v>
      </c>
      <c r="R123">
        <v>1170.2</v>
      </c>
      <c r="S123">
        <v>32.76</v>
      </c>
      <c r="T123">
        <v>16.91</v>
      </c>
      <c r="U123">
        <v>12.49</v>
      </c>
      <c r="V123">
        <v>40.869999999999997</v>
      </c>
      <c r="W123">
        <v>42.48</v>
      </c>
      <c r="X123">
        <v>23.71</v>
      </c>
      <c r="Y123">
        <v>41.38</v>
      </c>
      <c r="Z123">
        <v>37.56</v>
      </c>
      <c r="AA123">
        <v>70.75</v>
      </c>
      <c r="AB123">
        <v>52.45</v>
      </c>
      <c r="AC123">
        <v>37.51</v>
      </c>
      <c r="AD123">
        <v>484.38</v>
      </c>
      <c r="AE123">
        <v>568.59</v>
      </c>
      <c r="AF123">
        <v>40.479999999999997</v>
      </c>
      <c r="AG123">
        <v>47.839799999999997</v>
      </c>
      <c r="AH123">
        <v>43.58</v>
      </c>
      <c r="AI123">
        <v>42.61</v>
      </c>
    </row>
    <row r="124" spans="1:35" x14ac:dyDescent="0.3">
      <c r="A124" s="2">
        <v>45741</v>
      </c>
      <c r="B124">
        <v>28.33</v>
      </c>
      <c r="C124">
        <v>30.76</v>
      </c>
      <c r="D124">
        <v>15.72</v>
      </c>
      <c r="E124">
        <v>25.2</v>
      </c>
      <c r="F124">
        <v>29.11</v>
      </c>
      <c r="G124">
        <v>45.2331</v>
      </c>
      <c r="H124">
        <v>23.17</v>
      </c>
      <c r="I124">
        <v>50.46</v>
      </c>
      <c r="J124">
        <v>52.59</v>
      </c>
      <c r="K124">
        <v>57.07</v>
      </c>
      <c r="L124">
        <v>26.42</v>
      </c>
      <c r="M124">
        <v>47.93</v>
      </c>
      <c r="N124">
        <v>48.48</v>
      </c>
      <c r="O124">
        <v>52.04</v>
      </c>
      <c r="P124">
        <v>55</v>
      </c>
      <c r="Q124">
        <v>17.87</v>
      </c>
      <c r="R124">
        <v>1173.76</v>
      </c>
      <c r="S124">
        <v>32.630000000000003</v>
      </c>
      <c r="T124">
        <v>16.91</v>
      </c>
      <c r="U124">
        <v>12.69</v>
      </c>
      <c r="V124">
        <v>40.28</v>
      </c>
      <c r="W124">
        <v>42.41</v>
      </c>
      <c r="X124">
        <v>23.81</v>
      </c>
      <c r="Y124">
        <v>41.71</v>
      </c>
      <c r="Z124">
        <v>38.380000000000003</v>
      </c>
      <c r="AA124">
        <v>71.680000000000007</v>
      </c>
      <c r="AB124">
        <v>52.98</v>
      </c>
      <c r="AC124">
        <v>37.64</v>
      </c>
      <c r="AD124">
        <v>493.46</v>
      </c>
      <c r="AE124">
        <v>575.46</v>
      </c>
      <c r="AF124">
        <v>41.23</v>
      </c>
      <c r="AG124">
        <v>48.56</v>
      </c>
      <c r="AH124">
        <v>44.67</v>
      </c>
      <c r="AI124">
        <v>43.42</v>
      </c>
    </row>
    <row r="125" spans="1:35" x14ac:dyDescent="0.3">
      <c r="A125" s="2">
        <v>45740</v>
      </c>
      <c r="B125">
        <v>28.3</v>
      </c>
      <c r="C125">
        <v>30.41</v>
      </c>
      <c r="D125">
        <v>15.34</v>
      </c>
      <c r="E125">
        <v>25.43</v>
      </c>
      <c r="F125">
        <v>28.56</v>
      </c>
      <c r="G125">
        <v>44.6</v>
      </c>
      <c r="H125">
        <v>23</v>
      </c>
      <c r="I125">
        <v>50.38</v>
      </c>
      <c r="J125">
        <v>52.04</v>
      </c>
      <c r="K125">
        <v>57.31</v>
      </c>
      <c r="L125">
        <v>26.19</v>
      </c>
      <c r="M125">
        <v>47.71</v>
      </c>
      <c r="N125">
        <v>48.31</v>
      </c>
      <c r="O125">
        <v>52.12</v>
      </c>
      <c r="P125">
        <v>55.61</v>
      </c>
      <c r="Q125">
        <v>17.86</v>
      </c>
      <c r="R125">
        <v>1159.6400000000001</v>
      </c>
      <c r="S125">
        <v>31.74</v>
      </c>
      <c r="T125">
        <v>17.04</v>
      </c>
      <c r="U125">
        <v>12.7</v>
      </c>
      <c r="V125">
        <v>40.49</v>
      </c>
      <c r="W125">
        <v>41.83</v>
      </c>
      <c r="X125">
        <v>23.7</v>
      </c>
      <c r="Y125">
        <v>41.51</v>
      </c>
      <c r="Z125">
        <v>38.03</v>
      </c>
      <c r="AA125">
        <v>71.17</v>
      </c>
      <c r="AB125">
        <v>52.9</v>
      </c>
      <c r="AC125">
        <v>37.53</v>
      </c>
      <c r="AD125">
        <v>490.66</v>
      </c>
      <c r="AE125">
        <v>574.08000000000004</v>
      </c>
      <c r="AF125">
        <v>40.909999999999997</v>
      </c>
      <c r="AG125">
        <v>48.33</v>
      </c>
      <c r="AH125">
        <v>44.24</v>
      </c>
      <c r="AI125">
        <v>42.98</v>
      </c>
    </row>
    <row r="126" spans="1:35" x14ac:dyDescent="0.3">
      <c r="A126" s="2">
        <v>45737</v>
      </c>
      <c r="B126">
        <v>28.17</v>
      </c>
      <c r="C126">
        <v>30.3</v>
      </c>
      <c r="D126">
        <v>15.62</v>
      </c>
      <c r="E126">
        <v>25.79</v>
      </c>
      <c r="F126">
        <v>28.13</v>
      </c>
      <c r="G126">
        <v>44.66</v>
      </c>
      <c r="H126">
        <v>23.15</v>
      </c>
      <c r="I126">
        <v>50.22</v>
      </c>
      <c r="J126">
        <v>51.7</v>
      </c>
      <c r="K126">
        <v>56.86</v>
      </c>
      <c r="L126">
        <v>26.57</v>
      </c>
      <c r="M126">
        <v>47.6</v>
      </c>
      <c r="N126">
        <v>46.99</v>
      </c>
      <c r="O126">
        <v>51.47</v>
      </c>
      <c r="P126">
        <v>55.65</v>
      </c>
      <c r="Q126">
        <v>17.989999999999998</v>
      </c>
      <c r="R126">
        <v>1160.06</v>
      </c>
      <c r="S126">
        <v>30.77</v>
      </c>
      <c r="T126">
        <v>16.829999999999998</v>
      </c>
      <c r="U126">
        <v>12.54</v>
      </c>
      <c r="V126">
        <v>40.340000000000003</v>
      </c>
      <c r="W126">
        <v>41.82</v>
      </c>
      <c r="X126">
        <v>23.43</v>
      </c>
      <c r="Y126">
        <v>40.880000000000003</v>
      </c>
      <c r="Z126">
        <v>38.090000000000003</v>
      </c>
      <c r="AA126">
        <v>71.33</v>
      </c>
      <c r="AB126">
        <v>53.06</v>
      </c>
      <c r="AC126">
        <v>37.53</v>
      </c>
      <c r="AD126">
        <v>480.84</v>
      </c>
      <c r="AE126">
        <v>563.98</v>
      </c>
      <c r="AF126">
        <v>40.909999999999997</v>
      </c>
      <c r="AG126">
        <v>48.25</v>
      </c>
      <c r="AH126">
        <v>44.03</v>
      </c>
      <c r="AI126">
        <v>42.95</v>
      </c>
    </row>
    <row r="127" spans="1:35" x14ac:dyDescent="0.3">
      <c r="A127" s="2">
        <v>45736</v>
      </c>
      <c r="B127">
        <v>28.46</v>
      </c>
      <c r="C127">
        <v>30.52</v>
      </c>
      <c r="D127">
        <v>15.91</v>
      </c>
      <c r="E127">
        <v>25.91</v>
      </c>
      <c r="F127">
        <v>28.35</v>
      </c>
      <c r="G127">
        <v>44.589399999999998</v>
      </c>
      <c r="H127">
        <v>22.94</v>
      </c>
      <c r="I127">
        <v>50.28</v>
      </c>
      <c r="J127">
        <v>52.26</v>
      </c>
      <c r="K127">
        <v>56.73</v>
      </c>
      <c r="L127">
        <v>26.58</v>
      </c>
      <c r="M127">
        <v>48.03</v>
      </c>
      <c r="N127">
        <v>47.865000000000002</v>
      </c>
      <c r="O127">
        <v>50.76</v>
      </c>
      <c r="P127">
        <v>56.69</v>
      </c>
      <c r="Q127">
        <v>17.920000000000002</v>
      </c>
      <c r="R127">
        <v>1187.6300000000001</v>
      </c>
      <c r="S127">
        <v>33.28</v>
      </c>
      <c r="T127">
        <v>16.95</v>
      </c>
      <c r="U127">
        <v>12.4</v>
      </c>
      <c r="V127">
        <v>40.35</v>
      </c>
      <c r="W127">
        <v>41.75</v>
      </c>
      <c r="X127">
        <v>23.53</v>
      </c>
      <c r="Y127">
        <v>41.03</v>
      </c>
      <c r="Z127">
        <v>38.36</v>
      </c>
      <c r="AA127">
        <v>71.319999999999993</v>
      </c>
      <c r="AB127">
        <v>53.28</v>
      </c>
      <c r="AC127">
        <v>37.880000000000003</v>
      </c>
      <c r="AD127">
        <v>479.26</v>
      </c>
      <c r="AE127">
        <v>565.49</v>
      </c>
      <c r="AF127">
        <v>41.28</v>
      </c>
      <c r="AG127">
        <v>48.87</v>
      </c>
      <c r="AH127">
        <v>44.41</v>
      </c>
      <c r="AI127">
        <v>43.26</v>
      </c>
    </row>
    <row r="128" spans="1:35" x14ac:dyDescent="0.3">
      <c r="A128" s="2">
        <v>45735</v>
      </c>
      <c r="B128">
        <v>28.96</v>
      </c>
      <c r="C128">
        <v>30.94</v>
      </c>
      <c r="D128">
        <v>15.95</v>
      </c>
      <c r="E128">
        <v>25.87</v>
      </c>
      <c r="F128">
        <v>28.79</v>
      </c>
      <c r="G128">
        <v>44.48</v>
      </c>
      <c r="H128">
        <v>23.32</v>
      </c>
      <c r="I128">
        <v>50.14</v>
      </c>
      <c r="J128">
        <v>52.42</v>
      </c>
      <c r="K128">
        <v>57.24</v>
      </c>
      <c r="L128">
        <v>26.94</v>
      </c>
      <c r="M128">
        <v>48.77</v>
      </c>
      <c r="N128">
        <v>48.03</v>
      </c>
      <c r="O128">
        <v>50.61</v>
      </c>
      <c r="P128">
        <v>58.31</v>
      </c>
      <c r="Q128">
        <v>18.14</v>
      </c>
      <c r="R128">
        <v>1177.44</v>
      </c>
      <c r="S128">
        <v>33.04</v>
      </c>
      <c r="T128">
        <v>17.02</v>
      </c>
      <c r="U128">
        <v>12.6</v>
      </c>
      <c r="V128">
        <v>40.380000000000003</v>
      </c>
      <c r="W128">
        <v>42.29</v>
      </c>
      <c r="X128">
        <v>23.65</v>
      </c>
      <c r="Y128">
        <v>41.04</v>
      </c>
      <c r="Z128">
        <v>39.04</v>
      </c>
      <c r="AA128">
        <v>71.7</v>
      </c>
      <c r="AB128">
        <v>53.24</v>
      </c>
      <c r="AC128">
        <v>37.99</v>
      </c>
      <c r="AD128">
        <v>480.89</v>
      </c>
      <c r="AE128">
        <v>567.13</v>
      </c>
      <c r="AF128">
        <v>41.97</v>
      </c>
      <c r="AG128">
        <v>49.49</v>
      </c>
      <c r="AH128">
        <v>44.73</v>
      </c>
      <c r="AI128">
        <v>43.99</v>
      </c>
    </row>
    <row r="129" spans="1:35" x14ac:dyDescent="0.3">
      <c r="A129" s="2">
        <v>45734</v>
      </c>
      <c r="B129">
        <v>29.02</v>
      </c>
      <c r="C129">
        <v>30.9</v>
      </c>
      <c r="D129">
        <v>15.74</v>
      </c>
      <c r="E129">
        <v>25.67</v>
      </c>
      <c r="F129">
        <v>29.15</v>
      </c>
      <c r="G129">
        <v>44.281399999999998</v>
      </c>
      <c r="H129">
        <v>23.39</v>
      </c>
      <c r="I129">
        <v>50.2</v>
      </c>
      <c r="J129">
        <v>52.41</v>
      </c>
      <c r="K129">
        <v>56.97</v>
      </c>
      <c r="L129">
        <v>26.57</v>
      </c>
      <c r="M129">
        <v>47.69</v>
      </c>
      <c r="N129">
        <v>48.150500000000001</v>
      </c>
      <c r="O129">
        <v>49.88</v>
      </c>
      <c r="P129">
        <v>58.36</v>
      </c>
      <c r="Q129">
        <v>18.149999999999999</v>
      </c>
      <c r="R129">
        <v>1202.03</v>
      </c>
      <c r="S129">
        <v>37.79</v>
      </c>
      <c r="T129">
        <v>16.940000000000001</v>
      </c>
      <c r="U129">
        <v>12.62</v>
      </c>
      <c r="V129">
        <v>40.590000000000003</v>
      </c>
      <c r="W129">
        <v>41.95</v>
      </c>
      <c r="X129">
        <v>23.43</v>
      </c>
      <c r="Y129">
        <v>40.520000000000003</v>
      </c>
      <c r="Z129">
        <v>39.31</v>
      </c>
      <c r="AA129">
        <v>70.89</v>
      </c>
      <c r="AB129">
        <v>53.43</v>
      </c>
      <c r="AC129">
        <v>37.950000000000003</v>
      </c>
      <c r="AD129">
        <v>474.54</v>
      </c>
      <c r="AE129">
        <v>561.02</v>
      </c>
      <c r="AF129">
        <v>41.81</v>
      </c>
      <c r="AG129">
        <v>49.28</v>
      </c>
      <c r="AH129">
        <v>44.67</v>
      </c>
      <c r="AI129">
        <v>43.92</v>
      </c>
    </row>
    <row r="130" spans="1:35" x14ac:dyDescent="0.3">
      <c r="A130" s="2">
        <v>45733</v>
      </c>
      <c r="B130">
        <v>29.2</v>
      </c>
      <c r="C130">
        <v>30.71</v>
      </c>
      <c r="D130">
        <v>16.62</v>
      </c>
      <c r="E130">
        <v>26</v>
      </c>
      <c r="F130">
        <v>29.01</v>
      </c>
      <c r="G130">
        <v>44.12</v>
      </c>
      <c r="H130">
        <v>23.44</v>
      </c>
      <c r="I130">
        <v>50.71</v>
      </c>
      <c r="J130">
        <v>53.28</v>
      </c>
      <c r="K130">
        <v>57.86</v>
      </c>
      <c r="L130">
        <v>26.45</v>
      </c>
      <c r="M130">
        <v>47.74</v>
      </c>
      <c r="N130">
        <v>48.59</v>
      </c>
      <c r="O130">
        <v>49.44</v>
      </c>
      <c r="P130">
        <v>58.65</v>
      </c>
      <c r="Q130">
        <v>18.18</v>
      </c>
      <c r="R130">
        <v>1189.55</v>
      </c>
      <c r="S130">
        <v>38.549999999999997</v>
      </c>
      <c r="T130">
        <v>17.100000000000001</v>
      </c>
      <c r="U130">
        <v>12.76</v>
      </c>
      <c r="V130">
        <v>41.13</v>
      </c>
      <c r="W130">
        <v>42.77</v>
      </c>
      <c r="X130">
        <v>23.87</v>
      </c>
      <c r="Y130">
        <v>40.69</v>
      </c>
      <c r="Z130">
        <v>39.03</v>
      </c>
      <c r="AA130">
        <v>71.09</v>
      </c>
      <c r="AB130">
        <v>53.33</v>
      </c>
      <c r="AC130">
        <v>37.97</v>
      </c>
      <c r="AD130">
        <v>482.77</v>
      </c>
      <c r="AE130">
        <v>567.15</v>
      </c>
      <c r="AF130">
        <v>41.68</v>
      </c>
      <c r="AG130">
        <v>49.21</v>
      </c>
      <c r="AH130">
        <v>44.97</v>
      </c>
      <c r="AI130">
        <v>43.53</v>
      </c>
    </row>
    <row r="131" spans="1:35" x14ac:dyDescent="0.3">
      <c r="A131" s="2">
        <v>45730</v>
      </c>
      <c r="B131">
        <v>29.34</v>
      </c>
      <c r="C131">
        <v>30.06</v>
      </c>
      <c r="D131">
        <v>16.57</v>
      </c>
      <c r="E131">
        <v>25.785</v>
      </c>
      <c r="F131">
        <v>28.5</v>
      </c>
      <c r="G131">
        <v>43.37</v>
      </c>
      <c r="H131">
        <v>23.21</v>
      </c>
      <c r="I131">
        <v>50.27</v>
      </c>
      <c r="J131">
        <v>52.36</v>
      </c>
      <c r="K131">
        <v>56.14</v>
      </c>
      <c r="L131">
        <v>25.84</v>
      </c>
      <c r="M131">
        <v>47</v>
      </c>
      <c r="N131">
        <v>47.95</v>
      </c>
      <c r="O131">
        <v>48.91</v>
      </c>
      <c r="P131">
        <v>57.37</v>
      </c>
      <c r="Q131">
        <v>18.12</v>
      </c>
      <c r="R131">
        <v>1206.96</v>
      </c>
      <c r="S131">
        <v>38.340000000000003</v>
      </c>
      <c r="T131">
        <v>16.97</v>
      </c>
      <c r="U131">
        <v>12.66</v>
      </c>
      <c r="V131">
        <v>40.479999999999997</v>
      </c>
      <c r="W131">
        <v>42.45</v>
      </c>
      <c r="X131">
        <v>23.5</v>
      </c>
      <c r="Y131">
        <v>40.11</v>
      </c>
      <c r="Z131">
        <v>38.619999999999997</v>
      </c>
      <c r="AA131">
        <v>70.349999999999994</v>
      </c>
      <c r="AB131">
        <v>52.59</v>
      </c>
      <c r="AC131">
        <v>37.71</v>
      </c>
      <c r="AD131">
        <v>479.66</v>
      </c>
      <c r="AE131">
        <v>562.80999999999995</v>
      </c>
      <c r="AF131">
        <v>41.29</v>
      </c>
      <c r="AG131">
        <v>48.68</v>
      </c>
      <c r="AH131">
        <v>44.55</v>
      </c>
      <c r="AI131">
        <v>43.03</v>
      </c>
    </row>
    <row r="132" spans="1:35" x14ac:dyDescent="0.3">
      <c r="A132" s="2">
        <v>45729</v>
      </c>
      <c r="B132">
        <v>28.34</v>
      </c>
      <c r="C132">
        <v>29.76</v>
      </c>
      <c r="D132">
        <v>16.73</v>
      </c>
      <c r="E132">
        <v>25.38</v>
      </c>
      <c r="F132">
        <v>27.58</v>
      </c>
      <c r="G132">
        <v>42.25</v>
      </c>
      <c r="H132">
        <v>22.91</v>
      </c>
      <c r="I132">
        <v>49.63</v>
      </c>
      <c r="J132">
        <v>51.19</v>
      </c>
      <c r="K132">
        <v>55.22</v>
      </c>
      <c r="L132">
        <v>24.8</v>
      </c>
      <c r="M132">
        <v>45.86</v>
      </c>
      <c r="N132">
        <v>46.83</v>
      </c>
      <c r="O132">
        <v>48.51</v>
      </c>
      <c r="P132">
        <v>55.77</v>
      </c>
      <c r="Q132">
        <v>17.940000000000001</v>
      </c>
      <c r="R132">
        <v>1177.6400000000001</v>
      </c>
      <c r="S132">
        <v>37.89</v>
      </c>
      <c r="T132">
        <v>16.78</v>
      </c>
      <c r="U132">
        <v>12.44</v>
      </c>
      <c r="V132">
        <v>40.020000000000003</v>
      </c>
      <c r="W132">
        <v>41.91</v>
      </c>
      <c r="X132">
        <v>23.02</v>
      </c>
      <c r="Y132">
        <v>39.299999999999997</v>
      </c>
      <c r="Z132">
        <v>37.590000000000003</v>
      </c>
      <c r="AA132">
        <v>69.260000000000005</v>
      </c>
      <c r="AB132">
        <v>52.14</v>
      </c>
      <c r="AC132">
        <v>37.130000000000003</v>
      </c>
      <c r="AD132">
        <v>468.34</v>
      </c>
      <c r="AE132">
        <v>551.41999999999996</v>
      </c>
      <c r="AF132">
        <v>40.47</v>
      </c>
      <c r="AG132">
        <v>47.580100000000002</v>
      </c>
      <c r="AH132">
        <v>43.07</v>
      </c>
      <c r="AI132">
        <v>41.94</v>
      </c>
    </row>
    <row r="133" spans="1:35" x14ac:dyDescent="0.3">
      <c r="A133" s="2">
        <v>45728</v>
      </c>
      <c r="B133">
        <v>28.434999999999999</v>
      </c>
      <c r="C133">
        <v>29.34</v>
      </c>
      <c r="D133">
        <v>16.87</v>
      </c>
      <c r="E133">
        <v>25.08</v>
      </c>
      <c r="F133">
        <v>27.17</v>
      </c>
      <c r="G133">
        <v>41.747100000000003</v>
      </c>
      <c r="H133">
        <v>22.53</v>
      </c>
      <c r="I133">
        <v>50.67</v>
      </c>
      <c r="J133">
        <v>50.98</v>
      </c>
      <c r="K133">
        <v>55.95</v>
      </c>
      <c r="L133">
        <v>24.48</v>
      </c>
      <c r="M133">
        <v>45.97</v>
      </c>
      <c r="N133">
        <v>46.85</v>
      </c>
      <c r="O133">
        <v>48.73</v>
      </c>
      <c r="P133">
        <v>55.63</v>
      </c>
      <c r="Q133">
        <v>18.079999999999998</v>
      </c>
      <c r="R133">
        <v>1188.4100000000001</v>
      </c>
      <c r="S133">
        <v>37.619999999999997</v>
      </c>
      <c r="T133">
        <v>16.78</v>
      </c>
      <c r="U133">
        <v>12.58</v>
      </c>
      <c r="V133">
        <v>40.06</v>
      </c>
      <c r="W133">
        <v>42.34</v>
      </c>
      <c r="X133">
        <v>23.31</v>
      </c>
      <c r="Y133">
        <v>39.840000000000003</v>
      </c>
      <c r="Z133">
        <v>37.99</v>
      </c>
      <c r="AA133">
        <v>69.52</v>
      </c>
      <c r="AB133">
        <v>52.41</v>
      </c>
      <c r="AC133">
        <v>37.119999999999997</v>
      </c>
      <c r="AD133">
        <v>476.92</v>
      </c>
      <c r="AE133">
        <v>558.87</v>
      </c>
      <c r="AF133">
        <v>40.97</v>
      </c>
      <c r="AG133">
        <v>48.12</v>
      </c>
      <c r="AH133">
        <v>43.77</v>
      </c>
      <c r="AI133">
        <v>42.5</v>
      </c>
    </row>
    <row r="134" spans="1:35" x14ac:dyDescent="0.3">
      <c r="A134" s="2">
        <v>45727</v>
      </c>
      <c r="B134">
        <v>28.51</v>
      </c>
      <c r="C134">
        <v>29.39</v>
      </c>
      <c r="D134">
        <v>16.46</v>
      </c>
      <c r="E134">
        <v>25.07</v>
      </c>
      <c r="F134">
        <v>26.88</v>
      </c>
      <c r="G134">
        <v>41.101199999999999</v>
      </c>
      <c r="H134">
        <v>23.1</v>
      </c>
      <c r="I134">
        <v>49.98</v>
      </c>
      <c r="J134">
        <v>50.25</v>
      </c>
      <c r="K134">
        <v>54.69</v>
      </c>
      <c r="L134">
        <v>24.38</v>
      </c>
      <c r="M134">
        <v>46.31</v>
      </c>
      <c r="N134">
        <v>45.64</v>
      </c>
      <c r="O134">
        <v>48.66</v>
      </c>
      <c r="P134">
        <v>55.83</v>
      </c>
      <c r="Q134">
        <v>18.05</v>
      </c>
      <c r="R134">
        <v>1203.72</v>
      </c>
      <c r="S134">
        <v>37.049999999999997</v>
      </c>
      <c r="T134">
        <v>16.579999999999998</v>
      </c>
      <c r="U134">
        <v>12.41</v>
      </c>
      <c r="V134">
        <v>39.950000000000003</v>
      </c>
      <c r="W134">
        <v>42.39</v>
      </c>
      <c r="X134">
        <v>23.32</v>
      </c>
      <c r="Y134">
        <v>39.479999999999997</v>
      </c>
      <c r="Z134">
        <v>37.74</v>
      </c>
      <c r="AA134">
        <v>68.260000000000005</v>
      </c>
      <c r="AB134">
        <v>51.87</v>
      </c>
      <c r="AC134">
        <v>36.96</v>
      </c>
      <c r="AD134">
        <v>471.6</v>
      </c>
      <c r="AE134">
        <v>555.91999999999996</v>
      </c>
      <c r="AF134">
        <v>41.09</v>
      </c>
      <c r="AG134">
        <v>47.81</v>
      </c>
      <c r="AH134">
        <v>43.88</v>
      </c>
      <c r="AI134">
        <v>42.27</v>
      </c>
    </row>
    <row r="135" spans="1:35" x14ac:dyDescent="0.3">
      <c r="A135" s="2">
        <v>45726</v>
      </c>
      <c r="B135">
        <v>28.09</v>
      </c>
      <c r="C135">
        <v>29.16</v>
      </c>
      <c r="D135">
        <v>16.690000000000001</v>
      </c>
      <c r="E135">
        <v>25.47</v>
      </c>
      <c r="F135">
        <v>26.44</v>
      </c>
      <c r="G135">
        <v>40.6935</v>
      </c>
      <c r="H135">
        <v>23.12</v>
      </c>
      <c r="I135">
        <v>49.89</v>
      </c>
      <c r="J135">
        <v>50.16</v>
      </c>
      <c r="K135">
        <v>54.09</v>
      </c>
      <c r="L135">
        <v>24.3</v>
      </c>
      <c r="M135">
        <v>45.77</v>
      </c>
      <c r="N135">
        <v>44.77</v>
      </c>
      <c r="O135">
        <v>48.36</v>
      </c>
      <c r="P135">
        <v>54.79</v>
      </c>
      <c r="Q135">
        <v>18.07</v>
      </c>
      <c r="R135">
        <v>1215.73</v>
      </c>
      <c r="S135">
        <v>36.82</v>
      </c>
      <c r="T135">
        <v>16.61</v>
      </c>
      <c r="U135">
        <v>12.24</v>
      </c>
      <c r="V135">
        <v>40.04</v>
      </c>
      <c r="W135">
        <v>42.75</v>
      </c>
      <c r="X135">
        <v>23.42</v>
      </c>
      <c r="Y135">
        <v>39.68</v>
      </c>
      <c r="Z135">
        <v>37.79</v>
      </c>
      <c r="AA135">
        <v>68.680000000000007</v>
      </c>
      <c r="AB135">
        <v>52.62</v>
      </c>
      <c r="AC135">
        <v>37.049999999999997</v>
      </c>
      <c r="AD135">
        <v>472.73</v>
      </c>
      <c r="AE135">
        <v>560.58000000000004</v>
      </c>
      <c r="AF135">
        <v>41</v>
      </c>
      <c r="AG135">
        <v>47.48</v>
      </c>
      <c r="AH135">
        <v>43.82</v>
      </c>
      <c r="AI135">
        <v>42.15</v>
      </c>
    </row>
    <row r="136" spans="1:35" x14ac:dyDescent="0.3">
      <c r="A136" s="2">
        <v>45723</v>
      </c>
      <c r="B136">
        <v>28.45</v>
      </c>
      <c r="C136">
        <v>29.77</v>
      </c>
      <c r="D136">
        <v>17.100000000000001</v>
      </c>
      <c r="E136">
        <v>25.36</v>
      </c>
      <c r="F136">
        <v>27.42</v>
      </c>
      <c r="G136">
        <v>41.577599999999997</v>
      </c>
      <c r="H136">
        <v>23.29</v>
      </c>
      <c r="I136">
        <v>51.23</v>
      </c>
      <c r="J136">
        <v>51.53</v>
      </c>
      <c r="K136">
        <v>55.68</v>
      </c>
      <c r="L136">
        <v>24.82</v>
      </c>
      <c r="M136">
        <v>46.84</v>
      </c>
      <c r="N136">
        <v>45.53</v>
      </c>
      <c r="O136">
        <v>49.08</v>
      </c>
      <c r="P136">
        <v>56.5</v>
      </c>
      <c r="Q136">
        <v>18.07</v>
      </c>
      <c r="R136">
        <v>1231.1400000000001</v>
      </c>
      <c r="S136">
        <v>37.28</v>
      </c>
      <c r="T136">
        <v>16.920000000000002</v>
      </c>
      <c r="U136">
        <v>12.4</v>
      </c>
      <c r="V136">
        <v>40.39</v>
      </c>
      <c r="W136">
        <v>42.984999999999999</v>
      </c>
      <c r="X136">
        <v>23.89</v>
      </c>
      <c r="Y136">
        <v>40.47</v>
      </c>
      <c r="Z136">
        <v>38.81</v>
      </c>
      <c r="AA136">
        <v>70.17</v>
      </c>
      <c r="AB136">
        <v>53.53</v>
      </c>
      <c r="AC136">
        <v>37.83</v>
      </c>
      <c r="AD136">
        <v>491.79</v>
      </c>
      <c r="AE136">
        <v>575.91999999999996</v>
      </c>
      <c r="AF136">
        <v>41.87</v>
      </c>
      <c r="AG136">
        <v>49.36</v>
      </c>
      <c r="AH136">
        <v>45.12</v>
      </c>
      <c r="AI136">
        <v>42.85</v>
      </c>
    </row>
    <row r="137" spans="1:35" x14ac:dyDescent="0.3">
      <c r="A137" s="2">
        <v>45722</v>
      </c>
      <c r="B137">
        <v>28.625</v>
      </c>
      <c r="C137">
        <v>29.69</v>
      </c>
      <c r="D137">
        <v>17.12</v>
      </c>
      <c r="E137">
        <v>25.14</v>
      </c>
      <c r="F137">
        <v>26.86</v>
      </c>
      <c r="G137">
        <v>41.46</v>
      </c>
      <c r="H137">
        <v>23.42</v>
      </c>
      <c r="I137">
        <v>50.79</v>
      </c>
      <c r="J137">
        <v>51.45</v>
      </c>
      <c r="K137">
        <v>54.94</v>
      </c>
      <c r="L137">
        <v>24.57</v>
      </c>
      <c r="M137">
        <v>46.57</v>
      </c>
      <c r="N137">
        <v>44.85</v>
      </c>
      <c r="O137">
        <v>48.94</v>
      </c>
      <c r="P137">
        <v>56.53</v>
      </c>
      <c r="Q137">
        <v>18.14</v>
      </c>
      <c r="R137">
        <v>1206.3900000000001</v>
      </c>
      <c r="S137">
        <v>37.28</v>
      </c>
      <c r="T137">
        <v>17.09</v>
      </c>
      <c r="U137">
        <v>12.2</v>
      </c>
      <c r="V137">
        <v>40.270000000000003</v>
      </c>
      <c r="W137">
        <v>42.72</v>
      </c>
      <c r="X137">
        <v>24.02</v>
      </c>
      <c r="Y137">
        <v>40.369999999999997</v>
      </c>
      <c r="Z137">
        <v>38.590000000000003</v>
      </c>
      <c r="AA137">
        <v>69.61</v>
      </c>
      <c r="AB137">
        <v>52.59</v>
      </c>
      <c r="AC137">
        <v>37.25</v>
      </c>
      <c r="AD137">
        <v>488.2</v>
      </c>
      <c r="AE137">
        <v>572.71</v>
      </c>
      <c r="AF137">
        <v>41.43</v>
      </c>
      <c r="AG137">
        <v>48.48</v>
      </c>
      <c r="AH137">
        <v>44.31</v>
      </c>
      <c r="AI137">
        <v>42.27</v>
      </c>
    </row>
    <row r="138" spans="1:35" x14ac:dyDescent="0.3">
      <c r="A138" s="2">
        <v>45721</v>
      </c>
      <c r="B138">
        <v>28.38</v>
      </c>
      <c r="C138">
        <v>29.39</v>
      </c>
      <c r="D138">
        <v>17.05</v>
      </c>
      <c r="E138">
        <v>24.71</v>
      </c>
      <c r="F138">
        <v>26.92</v>
      </c>
      <c r="G138">
        <v>41.4694</v>
      </c>
      <c r="H138">
        <v>23.73</v>
      </c>
      <c r="I138">
        <v>52.07</v>
      </c>
      <c r="J138">
        <v>51.03</v>
      </c>
      <c r="K138">
        <v>56.05</v>
      </c>
      <c r="L138">
        <v>24.58</v>
      </c>
      <c r="M138">
        <v>46.39</v>
      </c>
      <c r="N138">
        <v>45.28</v>
      </c>
      <c r="O138">
        <v>48.93</v>
      </c>
      <c r="P138">
        <v>56.22</v>
      </c>
      <c r="Q138">
        <v>18.05</v>
      </c>
      <c r="R138">
        <v>1235.8499999999999</v>
      </c>
      <c r="S138">
        <v>36.340000000000003</v>
      </c>
      <c r="T138">
        <v>17.3</v>
      </c>
      <c r="U138">
        <v>11.95</v>
      </c>
      <c r="V138">
        <v>40.75</v>
      </c>
      <c r="W138">
        <v>42.94</v>
      </c>
      <c r="X138">
        <v>24.41</v>
      </c>
      <c r="Y138">
        <v>40.729999999999997</v>
      </c>
      <c r="Z138">
        <v>38.53</v>
      </c>
      <c r="AA138">
        <v>70.150000000000006</v>
      </c>
      <c r="AB138">
        <v>52.86</v>
      </c>
      <c r="AC138">
        <v>37.92</v>
      </c>
      <c r="AD138">
        <v>502.01</v>
      </c>
      <c r="AE138">
        <v>583.05999999999995</v>
      </c>
      <c r="AF138">
        <v>42.02</v>
      </c>
      <c r="AG138">
        <v>49.02</v>
      </c>
      <c r="AH138">
        <v>45.1</v>
      </c>
      <c r="AI138">
        <v>42.69</v>
      </c>
    </row>
    <row r="139" spans="1:35" x14ac:dyDescent="0.3">
      <c r="A139" s="2">
        <v>45720</v>
      </c>
      <c r="B139">
        <v>27.97</v>
      </c>
      <c r="C139">
        <v>28.9</v>
      </c>
      <c r="D139">
        <v>16.46</v>
      </c>
      <c r="E139">
        <v>24.25</v>
      </c>
      <c r="F139">
        <v>25.51</v>
      </c>
      <c r="G139">
        <v>40.440899999999999</v>
      </c>
      <c r="H139">
        <v>23.23</v>
      </c>
      <c r="I139">
        <v>51.04</v>
      </c>
      <c r="J139">
        <v>50.02</v>
      </c>
      <c r="K139">
        <v>54.57</v>
      </c>
      <c r="L139">
        <v>23.91</v>
      </c>
      <c r="M139">
        <v>45.07</v>
      </c>
      <c r="N139">
        <v>43.36</v>
      </c>
      <c r="O139">
        <v>47.85</v>
      </c>
      <c r="P139">
        <v>53.6</v>
      </c>
      <c r="Q139">
        <v>17.96</v>
      </c>
      <c r="R139">
        <v>1246.21</v>
      </c>
      <c r="S139">
        <v>35.200000000000003</v>
      </c>
      <c r="T139">
        <v>17.32</v>
      </c>
      <c r="U139">
        <v>11.97</v>
      </c>
      <c r="V139">
        <v>40.64</v>
      </c>
      <c r="W139">
        <v>42.25</v>
      </c>
      <c r="X139">
        <v>23.92</v>
      </c>
      <c r="Y139">
        <v>39.770000000000003</v>
      </c>
      <c r="Z139">
        <v>37.03</v>
      </c>
      <c r="AA139">
        <v>68.64</v>
      </c>
      <c r="AB139">
        <v>52.71</v>
      </c>
      <c r="AC139">
        <v>37.549999999999997</v>
      </c>
      <c r="AD139">
        <v>495.55</v>
      </c>
      <c r="AE139">
        <v>576.86</v>
      </c>
      <c r="AF139">
        <v>40.78</v>
      </c>
      <c r="AG139">
        <v>47.8</v>
      </c>
      <c r="AH139">
        <v>43.32</v>
      </c>
      <c r="AI139">
        <v>41.28</v>
      </c>
    </row>
    <row r="140" spans="1:35" x14ac:dyDescent="0.3">
      <c r="A140" s="2">
        <v>45719</v>
      </c>
      <c r="B140">
        <v>27.77</v>
      </c>
      <c r="C140">
        <v>28.36</v>
      </c>
      <c r="D140">
        <v>16.66</v>
      </c>
      <c r="E140">
        <v>24.05</v>
      </c>
      <c r="F140">
        <v>25.68</v>
      </c>
      <c r="G140">
        <v>40.524500000000003</v>
      </c>
      <c r="H140">
        <v>23.4</v>
      </c>
      <c r="I140">
        <v>50.25</v>
      </c>
      <c r="J140">
        <v>49.85</v>
      </c>
      <c r="K140">
        <v>54.32</v>
      </c>
      <c r="L140">
        <v>24.14</v>
      </c>
      <c r="M140">
        <v>44.54</v>
      </c>
      <c r="N140">
        <v>43.25</v>
      </c>
      <c r="O140">
        <v>47.8</v>
      </c>
      <c r="P140">
        <v>52.81</v>
      </c>
      <c r="Q140">
        <v>17.940000000000001</v>
      </c>
      <c r="R140">
        <v>1245.6099999999999</v>
      </c>
      <c r="S140">
        <v>34.97</v>
      </c>
      <c r="T140">
        <v>17.12</v>
      </c>
      <c r="U140">
        <v>12.04</v>
      </c>
      <c r="V140">
        <v>41.07</v>
      </c>
      <c r="W140">
        <v>42.18</v>
      </c>
      <c r="X140">
        <v>23.95</v>
      </c>
      <c r="Y140">
        <v>40.450000000000003</v>
      </c>
      <c r="Z140">
        <v>37.159999999999997</v>
      </c>
      <c r="AA140">
        <v>69.209999999999994</v>
      </c>
      <c r="AB140">
        <v>52.3</v>
      </c>
      <c r="AC140">
        <v>37.42</v>
      </c>
      <c r="AD140">
        <v>497.05</v>
      </c>
      <c r="AE140">
        <v>583.77</v>
      </c>
      <c r="AF140">
        <v>40.36</v>
      </c>
      <c r="AG140">
        <v>47.37</v>
      </c>
      <c r="AH140">
        <v>43.9</v>
      </c>
      <c r="AI140">
        <v>41.31</v>
      </c>
    </row>
    <row r="141" spans="1:35" x14ac:dyDescent="0.3">
      <c r="A141" s="2">
        <v>45716</v>
      </c>
      <c r="B141">
        <v>27.96</v>
      </c>
      <c r="C141">
        <v>28.62</v>
      </c>
      <c r="D141">
        <v>15.96</v>
      </c>
      <c r="E141">
        <v>24</v>
      </c>
      <c r="F141">
        <v>25.28</v>
      </c>
      <c r="G141">
        <v>40.941499999999998</v>
      </c>
      <c r="H141">
        <v>23.67</v>
      </c>
      <c r="I141">
        <v>50.81</v>
      </c>
      <c r="J141">
        <v>50.52</v>
      </c>
      <c r="K141">
        <v>54.67</v>
      </c>
      <c r="L141">
        <v>24.11</v>
      </c>
      <c r="M141">
        <v>44.4</v>
      </c>
      <c r="N141">
        <v>42.58</v>
      </c>
      <c r="O141">
        <v>48.1</v>
      </c>
      <c r="P141">
        <v>53.58</v>
      </c>
      <c r="Q141">
        <v>18</v>
      </c>
      <c r="R141">
        <v>1262.27</v>
      </c>
      <c r="S141">
        <v>34.28</v>
      </c>
      <c r="T141">
        <v>17.45</v>
      </c>
      <c r="U141">
        <v>12.04</v>
      </c>
      <c r="V141">
        <v>41.13</v>
      </c>
      <c r="W141">
        <v>42.37</v>
      </c>
      <c r="X141">
        <v>23.99</v>
      </c>
      <c r="Y141">
        <v>41.23</v>
      </c>
      <c r="Z141">
        <v>36.07</v>
      </c>
      <c r="AA141">
        <v>68.47</v>
      </c>
      <c r="AB141">
        <v>51.73</v>
      </c>
      <c r="AC141">
        <v>37.04</v>
      </c>
      <c r="AD141">
        <v>508.17</v>
      </c>
      <c r="AE141">
        <v>594.17999999999995</v>
      </c>
      <c r="AF141">
        <v>39.54</v>
      </c>
      <c r="AG141">
        <v>47.17</v>
      </c>
      <c r="AH141">
        <v>43.14</v>
      </c>
      <c r="AI141">
        <v>40.799999999999997</v>
      </c>
    </row>
    <row r="142" spans="1:35" x14ac:dyDescent="0.3">
      <c r="A142" s="2">
        <v>45715</v>
      </c>
      <c r="B142">
        <v>28.41</v>
      </c>
      <c r="C142">
        <v>28.74</v>
      </c>
      <c r="D142">
        <v>16.41</v>
      </c>
      <c r="E142">
        <v>24.3</v>
      </c>
      <c r="F142">
        <v>25.55</v>
      </c>
      <c r="G142">
        <v>40.6676</v>
      </c>
      <c r="H142">
        <v>23.76</v>
      </c>
      <c r="I142">
        <v>50.83</v>
      </c>
      <c r="J142">
        <v>50.59</v>
      </c>
      <c r="K142">
        <v>55.95</v>
      </c>
      <c r="L142">
        <v>24.71</v>
      </c>
      <c r="M142">
        <v>45.21</v>
      </c>
      <c r="N142">
        <v>42.029600000000002</v>
      </c>
      <c r="O142">
        <v>48.55</v>
      </c>
      <c r="P142">
        <v>54.91</v>
      </c>
      <c r="Q142">
        <v>17.86</v>
      </c>
      <c r="R142">
        <v>1257.48</v>
      </c>
      <c r="S142">
        <v>34.549999999999997</v>
      </c>
      <c r="T142">
        <v>17.420000000000002</v>
      </c>
      <c r="U142">
        <v>11.965</v>
      </c>
      <c r="V142">
        <v>41.17</v>
      </c>
      <c r="W142">
        <v>42.37</v>
      </c>
      <c r="X142">
        <v>24.07</v>
      </c>
      <c r="Y142">
        <v>40.799999999999997</v>
      </c>
      <c r="Z142">
        <v>36</v>
      </c>
      <c r="AA142">
        <v>69</v>
      </c>
      <c r="AB142">
        <v>51.33</v>
      </c>
      <c r="AC142">
        <v>36.700000000000003</v>
      </c>
      <c r="AD142">
        <v>500.27</v>
      </c>
      <c r="AE142">
        <v>585.04999999999995</v>
      </c>
      <c r="AF142">
        <v>39.44</v>
      </c>
      <c r="AG142">
        <v>47.08</v>
      </c>
      <c r="AH142">
        <v>43.07</v>
      </c>
      <c r="AI142">
        <v>40.61</v>
      </c>
    </row>
    <row r="143" spans="1:35" x14ac:dyDescent="0.3">
      <c r="A143" s="2">
        <v>45714</v>
      </c>
      <c r="B143">
        <v>28.5</v>
      </c>
      <c r="C143">
        <v>28.89</v>
      </c>
      <c r="D143">
        <v>16.98</v>
      </c>
      <c r="E143">
        <v>24.46</v>
      </c>
      <c r="F143">
        <v>26.18</v>
      </c>
      <c r="G143">
        <v>41.459400000000002</v>
      </c>
      <c r="H143">
        <v>24.16</v>
      </c>
      <c r="I143">
        <v>53.08</v>
      </c>
      <c r="J143">
        <v>51.49</v>
      </c>
      <c r="K143">
        <v>57.81</v>
      </c>
      <c r="L143">
        <v>24.88</v>
      </c>
      <c r="M143">
        <v>46.1</v>
      </c>
      <c r="N143">
        <v>42.437100000000001</v>
      </c>
      <c r="O143">
        <v>49.02</v>
      </c>
      <c r="P143">
        <v>55.4</v>
      </c>
      <c r="Q143">
        <v>18.100000000000001</v>
      </c>
      <c r="R143">
        <v>1256.48</v>
      </c>
      <c r="S143">
        <v>33.880000000000003</v>
      </c>
      <c r="T143">
        <v>17.47</v>
      </c>
      <c r="U143">
        <v>11.89</v>
      </c>
      <c r="V143">
        <v>41.63</v>
      </c>
      <c r="W143">
        <v>42.96</v>
      </c>
      <c r="X143">
        <v>24.44</v>
      </c>
      <c r="Y143">
        <v>41.43</v>
      </c>
      <c r="Z143">
        <v>36.71</v>
      </c>
      <c r="AA143">
        <v>69.510000000000005</v>
      </c>
      <c r="AB143">
        <v>52.03</v>
      </c>
      <c r="AC143">
        <v>36.75</v>
      </c>
      <c r="AD143">
        <v>514.55999999999995</v>
      </c>
      <c r="AE143">
        <v>594.54</v>
      </c>
      <c r="AF143">
        <v>39.89</v>
      </c>
      <c r="AG143">
        <v>48.46</v>
      </c>
      <c r="AH143">
        <v>43.85</v>
      </c>
      <c r="AI143">
        <v>41.27</v>
      </c>
    </row>
    <row r="144" spans="1:35" x14ac:dyDescent="0.3">
      <c r="A144" s="2">
        <v>45713</v>
      </c>
      <c r="B144">
        <v>28.38</v>
      </c>
      <c r="C144">
        <v>28.93</v>
      </c>
      <c r="D144">
        <v>17.149999999999999</v>
      </c>
      <c r="E144">
        <v>24.17</v>
      </c>
      <c r="F144">
        <v>25.95</v>
      </c>
      <c r="G144">
        <v>40.996000000000002</v>
      </c>
      <c r="H144">
        <v>23.96</v>
      </c>
      <c r="I144">
        <v>52.37</v>
      </c>
      <c r="J144">
        <v>51.05</v>
      </c>
      <c r="K144">
        <v>57.55</v>
      </c>
      <c r="L144">
        <v>25.28</v>
      </c>
      <c r="M144">
        <v>46.13</v>
      </c>
      <c r="N144">
        <v>42.662999999999997</v>
      </c>
      <c r="O144">
        <v>49.25</v>
      </c>
      <c r="P144">
        <v>54.06</v>
      </c>
      <c r="Q144">
        <v>18.13</v>
      </c>
      <c r="R144">
        <v>1272.0999999999999</v>
      </c>
      <c r="S144">
        <v>33.54</v>
      </c>
      <c r="T144">
        <v>17.36</v>
      </c>
      <c r="U144">
        <v>11.94</v>
      </c>
      <c r="V144">
        <v>41.95</v>
      </c>
      <c r="W144">
        <v>42.49</v>
      </c>
      <c r="X144">
        <v>24.54</v>
      </c>
      <c r="Y144">
        <v>41.35</v>
      </c>
      <c r="Z144">
        <v>36.58</v>
      </c>
      <c r="AA144">
        <v>69.47</v>
      </c>
      <c r="AB144">
        <v>51.97</v>
      </c>
      <c r="AC144">
        <v>36.72</v>
      </c>
      <c r="AD144">
        <v>513.32000000000005</v>
      </c>
      <c r="AE144">
        <v>594.24</v>
      </c>
      <c r="AF144">
        <v>39.89</v>
      </c>
      <c r="AG144">
        <v>48.58</v>
      </c>
      <c r="AH144">
        <v>43.85</v>
      </c>
      <c r="AI144">
        <v>41.47</v>
      </c>
    </row>
    <row r="145" spans="1:35" x14ac:dyDescent="0.3">
      <c r="A145" s="2">
        <v>45712</v>
      </c>
      <c r="B145">
        <v>28.45</v>
      </c>
      <c r="C145">
        <v>28.88</v>
      </c>
      <c r="D145">
        <v>17.57</v>
      </c>
      <c r="E145">
        <v>24.33</v>
      </c>
      <c r="F145">
        <v>25.62</v>
      </c>
      <c r="G145">
        <v>41.013800000000003</v>
      </c>
      <c r="H145">
        <v>24.24</v>
      </c>
      <c r="I145">
        <v>52.57</v>
      </c>
      <c r="J145">
        <v>51.67</v>
      </c>
      <c r="K145">
        <v>57.47</v>
      </c>
      <c r="L145">
        <v>25.06</v>
      </c>
      <c r="M145">
        <v>46.06</v>
      </c>
      <c r="N145">
        <v>42.46</v>
      </c>
      <c r="O145">
        <v>49.26</v>
      </c>
      <c r="P145">
        <v>53.59</v>
      </c>
      <c r="Q145">
        <v>18.07</v>
      </c>
      <c r="R145">
        <v>1284.1099999999999</v>
      </c>
      <c r="S145">
        <v>33.97</v>
      </c>
      <c r="T145">
        <v>17.3</v>
      </c>
      <c r="U145">
        <v>11.945</v>
      </c>
      <c r="V145">
        <v>41.96</v>
      </c>
      <c r="W145">
        <v>43.55</v>
      </c>
      <c r="X145">
        <v>24.63</v>
      </c>
      <c r="Y145">
        <v>41.38</v>
      </c>
      <c r="Z145">
        <v>36.07</v>
      </c>
      <c r="AA145">
        <v>68.78</v>
      </c>
      <c r="AB145">
        <v>51.54</v>
      </c>
      <c r="AC145">
        <v>36.39</v>
      </c>
      <c r="AD145">
        <v>519.87</v>
      </c>
      <c r="AE145">
        <v>597.21</v>
      </c>
      <c r="AF145">
        <v>39.58</v>
      </c>
      <c r="AG145">
        <v>48.18</v>
      </c>
      <c r="AH145">
        <v>43.38</v>
      </c>
      <c r="AI145">
        <v>40.79</v>
      </c>
    </row>
    <row r="146" spans="1:35" x14ac:dyDescent="0.3">
      <c r="A146" s="2">
        <v>45709</v>
      </c>
      <c r="B146">
        <v>28.73</v>
      </c>
      <c r="C146">
        <v>28.67</v>
      </c>
      <c r="D146">
        <v>17.600000000000001</v>
      </c>
      <c r="E146">
        <v>24.41</v>
      </c>
      <c r="F146">
        <v>25.99</v>
      </c>
      <c r="G146">
        <v>41.09</v>
      </c>
      <c r="H146">
        <v>24.23</v>
      </c>
      <c r="I146">
        <v>52.95</v>
      </c>
      <c r="J146">
        <v>51.99</v>
      </c>
      <c r="K146">
        <v>57.59</v>
      </c>
      <c r="L146">
        <v>25.47</v>
      </c>
      <c r="M146">
        <v>46.58</v>
      </c>
      <c r="N146">
        <v>43.1</v>
      </c>
      <c r="O146">
        <v>49.3</v>
      </c>
      <c r="P146">
        <v>55.77</v>
      </c>
      <c r="Q146">
        <v>17.97</v>
      </c>
      <c r="R146">
        <v>1283.97</v>
      </c>
      <c r="S146">
        <v>33.659999999999997</v>
      </c>
      <c r="T146">
        <v>17.39</v>
      </c>
      <c r="U146">
        <v>11.75</v>
      </c>
      <c r="V146">
        <v>42.03</v>
      </c>
      <c r="W146">
        <v>44.2</v>
      </c>
      <c r="X146">
        <v>24.55</v>
      </c>
      <c r="Y146">
        <v>41.55</v>
      </c>
      <c r="Z146">
        <v>35.909999999999997</v>
      </c>
      <c r="AA146">
        <v>69.09</v>
      </c>
      <c r="AB146">
        <v>51.62</v>
      </c>
      <c r="AC146">
        <v>36.36</v>
      </c>
      <c r="AD146">
        <v>526.08000000000004</v>
      </c>
      <c r="AE146">
        <v>599.94000000000005</v>
      </c>
      <c r="AF146">
        <v>39.78</v>
      </c>
      <c r="AG146">
        <v>48.17</v>
      </c>
      <c r="AH146">
        <v>43.66</v>
      </c>
      <c r="AI146">
        <v>40.6</v>
      </c>
    </row>
    <row r="147" spans="1:35" x14ac:dyDescent="0.3">
      <c r="A147" s="2">
        <v>45708</v>
      </c>
      <c r="B147">
        <v>28.63</v>
      </c>
      <c r="C147">
        <v>28.9</v>
      </c>
      <c r="D147">
        <v>17.84</v>
      </c>
      <c r="E147">
        <v>24.36</v>
      </c>
      <c r="F147">
        <v>26.19</v>
      </c>
      <c r="G147">
        <v>42.13</v>
      </c>
      <c r="H147">
        <v>24.28</v>
      </c>
      <c r="I147">
        <v>53.17</v>
      </c>
      <c r="J147">
        <v>52.86</v>
      </c>
      <c r="K147">
        <v>58.46</v>
      </c>
      <c r="L147">
        <v>26.2</v>
      </c>
      <c r="M147">
        <v>46.83</v>
      </c>
      <c r="N147">
        <v>43.26</v>
      </c>
      <c r="O147">
        <v>50.08</v>
      </c>
      <c r="P147">
        <v>54.73</v>
      </c>
      <c r="Q147">
        <v>18.079999999999998</v>
      </c>
      <c r="R147">
        <v>1270.49</v>
      </c>
      <c r="S147">
        <v>34.78</v>
      </c>
      <c r="T147">
        <v>17.690000000000001</v>
      </c>
      <c r="U147">
        <v>11.82</v>
      </c>
      <c r="V147">
        <v>42.43</v>
      </c>
      <c r="W147">
        <v>45.22</v>
      </c>
      <c r="X147">
        <v>25.09</v>
      </c>
      <c r="Y147">
        <v>42.22</v>
      </c>
      <c r="Z147">
        <v>36.19</v>
      </c>
      <c r="AA147">
        <v>69.709999999999994</v>
      </c>
      <c r="AB147">
        <v>51.29</v>
      </c>
      <c r="AC147">
        <v>36.549999999999997</v>
      </c>
      <c r="AD147">
        <v>537.23</v>
      </c>
      <c r="AE147">
        <v>610.38</v>
      </c>
      <c r="AF147">
        <v>40.090000000000003</v>
      </c>
      <c r="AG147">
        <v>48.53</v>
      </c>
      <c r="AH147">
        <v>44.15</v>
      </c>
      <c r="AI147">
        <v>40.83</v>
      </c>
    </row>
    <row r="148" spans="1:35" x14ac:dyDescent="0.3">
      <c r="A148" s="2">
        <v>45707</v>
      </c>
      <c r="B148">
        <v>28.23</v>
      </c>
      <c r="C148">
        <v>28.6</v>
      </c>
      <c r="D148">
        <v>17.79</v>
      </c>
      <c r="E148">
        <v>24.37</v>
      </c>
      <c r="F148">
        <v>26.12</v>
      </c>
      <c r="G148">
        <v>41.689100000000003</v>
      </c>
      <c r="H148">
        <v>24.12</v>
      </c>
      <c r="I148">
        <v>53.11</v>
      </c>
      <c r="J148">
        <v>52.25</v>
      </c>
      <c r="K148">
        <v>58.28</v>
      </c>
      <c r="L148">
        <v>26.09</v>
      </c>
      <c r="M148">
        <v>46.22</v>
      </c>
      <c r="N148">
        <v>42.79</v>
      </c>
      <c r="O148">
        <v>49.76</v>
      </c>
      <c r="P148">
        <v>53.73</v>
      </c>
      <c r="Q148">
        <v>18.07</v>
      </c>
      <c r="R148">
        <v>1282.0899999999999</v>
      </c>
      <c r="S148">
        <v>34.625</v>
      </c>
      <c r="T148">
        <v>17.55</v>
      </c>
      <c r="U148">
        <v>11.77</v>
      </c>
      <c r="V148">
        <v>42.11</v>
      </c>
      <c r="W148">
        <v>45.2</v>
      </c>
      <c r="X148">
        <v>25.04</v>
      </c>
      <c r="Y148">
        <v>42.23</v>
      </c>
      <c r="Z148">
        <v>36.06</v>
      </c>
      <c r="AA148">
        <v>69.62</v>
      </c>
      <c r="AB148">
        <v>50.86</v>
      </c>
      <c r="AC148">
        <v>36.64</v>
      </c>
      <c r="AD148">
        <v>539.52</v>
      </c>
      <c r="AE148">
        <v>612.92999999999995</v>
      </c>
      <c r="AF148">
        <v>39.72</v>
      </c>
      <c r="AG148">
        <v>48.38</v>
      </c>
      <c r="AH148">
        <v>43.57</v>
      </c>
      <c r="AI148">
        <v>40.57</v>
      </c>
    </row>
    <row r="149" spans="1:35" x14ac:dyDescent="0.3">
      <c r="A149" s="2">
        <v>45706</v>
      </c>
      <c r="B149">
        <v>28.12</v>
      </c>
      <c r="C149">
        <v>28.42</v>
      </c>
      <c r="D149">
        <v>18.149999999999999</v>
      </c>
      <c r="E149">
        <v>24.3</v>
      </c>
      <c r="F149">
        <v>26.74</v>
      </c>
      <c r="G149">
        <v>42.024299999999997</v>
      </c>
      <c r="H149">
        <v>24.07</v>
      </c>
      <c r="I149">
        <v>53.17</v>
      </c>
      <c r="J149">
        <v>53.22</v>
      </c>
      <c r="K149">
        <v>57.44</v>
      </c>
      <c r="L149">
        <v>26.39</v>
      </c>
      <c r="M149">
        <v>46.73</v>
      </c>
      <c r="N149">
        <v>43.24</v>
      </c>
      <c r="O149">
        <v>49.58</v>
      </c>
      <c r="P149">
        <v>53.99</v>
      </c>
      <c r="Q149">
        <v>18.059999999999999</v>
      </c>
      <c r="R149">
        <v>1262.07</v>
      </c>
      <c r="S149">
        <v>35.32</v>
      </c>
      <c r="T149">
        <v>17.489999999999998</v>
      </c>
      <c r="U149">
        <v>11.51</v>
      </c>
      <c r="V149">
        <v>42.14</v>
      </c>
      <c r="W149">
        <v>45.17</v>
      </c>
      <c r="X149">
        <v>25.42</v>
      </c>
      <c r="Y149">
        <v>42.44</v>
      </c>
      <c r="Z149">
        <v>36.9</v>
      </c>
      <c r="AA149">
        <v>70.099999999999994</v>
      </c>
      <c r="AB149">
        <v>51.31</v>
      </c>
      <c r="AC149">
        <v>36.85</v>
      </c>
      <c r="AD149">
        <v>539.37</v>
      </c>
      <c r="AE149">
        <v>611.49</v>
      </c>
      <c r="AF149">
        <v>40.29</v>
      </c>
      <c r="AG149">
        <v>49.15</v>
      </c>
      <c r="AH149">
        <v>44.29</v>
      </c>
      <c r="AI149">
        <v>41.09</v>
      </c>
    </row>
    <row r="150" spans="1:35" x14ac:dyDescent="0.3">
      <c r="A150" s="2">
        <v>45702</v>
      </c>
      <c r="B150">
        <v>28.55</v>
      </c>
      <c r="C150">
        <v>29.15</v>
      </c>
      <c r="D150">
        <v>17.670000000000002</v>
      </c>
      <c r="E150">
        <v>24.29</v>
      </c>
      <c r="F150">
        <v>25.77</v>
      </c>
      <c r="G150">
        <v>42.28</v>
      </c>
      <c r="H150">
        <v>24.43</v>
      </c>
      <c r="I150">
        <v>52.75</v>
      </c>
      <c r="J150">
        <v>52.67</v>
      </c>
      <c r="K150">
        <v>56.68</v>
      </c>
      <c r="L150">
        <v>26.37</v>
      </c>
      <c r="M150">
        <v>46.21</v>
      </c>
      <c r="N150">
        <v>42.93</v>
      </c>
      <c r="O150">
        <v>49.59</v>
      </c>
      <c r="P150">
        <v>53.46</v>
      </c>
      <c r="Q150">
        <v>17.98</v>
      </c>
      <c r="R150">
        <v>1286.74</v>
      </c>
      <c r="S150">
        <v>35.229999999999997</v>
      </c>
      <c r="T150">
        <v>17.559999999999999</v>
      </c>
      <c r="U150">
        <v>11.48</v>
      </c>
      <c r="V150">
        <v>42.5</v>
      </c>
      <c r="W150">
        <v>45.67</v>
      </c>
      <c r="X150">
        <v>25.47</v>
      </c>
      <c r="Y150">
        <v>42.17</v>
      </c>
      <c r="Z150">
        <v>36.42</v>
      </c>
      <c r="AA150">
        <v>69.37</v>
      </c>
      <c r="AB150">
        <v>51.41</v>
      </c>
      <c r="AC150">
        <v>36.549999999999997</v>
      </c>
      <c r="AD150">
        <v>538.15</v>
      </c>
      <c r="AE150">
        <v>609.70000000000005</v>
      </c>
      <c r="AF150">
        <v>40.29</v>
      </c>
      <c r="AG150">
        <v>48.94</v>
      </c>
      <c r="AH150">
        <v>43.91</v>
      </c>
      <c r="AI150">
        <v>40.590000000000003</v>
      </c>
    </row>
    <row r="151" spans="1:35" x14ac:dyDescent="0.3">
      <c r="A151" s="2">
        <v>45701</v>
      </c>
      <c r="B151">
        <v>28.1</v>
      </c>
      <c r="C151">
        <v>29.14</v>
      </c>
      <c r="D151">
        <v>17.600000000000001</v>
      </c>
      <c r="E151">
        <v>24.36</v>
      </c>
      <c r="F151">
        <v>25.86</v>
      </c>
      <c r="G151">
        <v>42.18</v>
      </c>
      <c r="H151">
        <v>24.34</v>
      </c>
      <c r="I151">
        <v>52.87</v>
      </c>
      <c r="J151">
        <v>52.38</v>
      </c>
      <c r="K151">
        <v>56.35</v>
      </c>
      <c r="L151">
        <v>25.46</v>
      </c>
      <c r="M151">
        <v>46.08</v>
      </c>
      <c r="N151">
        <v>42.78</v>
      </c>
      <c r="O151">
        <v>50.39</v>
      </c>
      <c r="P151">
        <v>51.85</v>
      </c>
      <c r="Q151">
        <v>18.04</v>
      </c>
      <c r="R151">
        <v>1301.02</v>
      </c>
      <c r="S151">
        <v>35.5</v>
      </c>
      <c r="T151">
        <v>17.57</v>
      </c>
      <c r="U151">
        <v>11.49</v>
      </c>
      <c r="V151">
        <v>42.5</v>
      </c>
      <c r="W151">
        <v>45.15</v>
      </c>
      <c r="X151">
        <v>25.66</v>
      </c>
      <c r="Y151">
        <v>42.52</v>
      </c>
      <c r="Z151">
        <v>36.409999999999997</v>
      </c>
      <c r="AA151">
        <v>69.260000000000005</v>
      </c>
      <c r="AB151">
        <v>51.4</v>
      </c>
      <c r="AC151">
        <v>36.65</v>
      </c>
      <c r="AD151">
        <v>535.9</v>
      </c>
      <c r="AE151">
        <v>609.73</v>
      </c>
      <c r="AF151">
        <v>39.880000000000003</v>
      </c>
      <c r="AG151">
        <v>48.75</v>
      </c>
      <c r="AH151">
        <v>43.83</v>
      </c>
      <c r="AI151">
        <v>40.22</v>
      </c>
    </row>
    <row r="152" spans="1:35" x14ac:dyDescent="0.3">
      <c r="A152" s="2">
        <v>45700</v>
      </c>
      <c r="B152">
        <v>28.117999999999999</v>
      </c>
      <c r="C152">
        <v>28.54</v>
      </c>
      <c r="D152">
        <v>17.47</v>
      </c>
      <c r="E152">
        <v>23.82</v>
      </c>
      <c r="F152">
        <v>25.67</v>
      </c>
      <c r="G152">
        <v>41.790100000000002</v>
      </c>
      <c r="H152">
        <v>24.07</v>
      </c>
      <c r="I152">
        <v>52.35</v>
      </c>
      <c r="J152">
        <v>51.91</v>
      </c>
      <c r="K152">
        <v>55.16</v>
      </c>
      <c r="L152">
        <v>25.34</v>
      </c>
      <c r="M152">
        <v>45.88</v>
      </c>
      <c r="N152">
        <v>41.984000000000002</v>
      </c>
      <c r="O152">
        <v>49.8</v>
      </c>
      <c r="P152">
        <v>51.87</v>
      </c>
      <c r="Q152">
        <v>17.89</v>
      </c>
      <c r="R152">
        <v>1304.3900000000001</v>
      </c>
      <c r="S152">
        <v>34.880000000000003</v>
      </c>
      <c r="T152">
        <v>17.559999999999999</v>
      </c>
      <c r="U152">
        <v>11.33</v>
      </c>
      <c r="V152">
        <v>42.18</v>
      </c>
      <c r="W152">
        <v>44.83</v>
      </c>
      <c r="X152">
        <v>25.26</v>
      </c>
      <c r="Y152">
        <v>41.96</v>
      </c>
      <c r="Z152">
        <v>35.75</v>
      </c>
      <c r="AA152">
        <v>68.02</v>
      </c>
      <c r="AB152">
        <v>50.22</v>
      </c>
      <c r="AC152">
        <v>36.57</v>
      </c>
      <c r="AD152">
        <v>528.29999999999995</v>
      </c>
      <c r="AE152">
        <v>603.36</v>
      </c>
      <c r="AF152">
        <v>39.61</v>
      </c>
      <c r="AG152">
        <v>47.903500000000001</v>
      </c>
      <c r="AH152">
        <v>42.98</v>
      </c>
      <c r="AI152">
        <v>39.950000000000003</v>
      </c>
    </row>
    <row r="153" spans="1:35" x14ac:dyDescent="0.3">
      <c r="A153" s="2">
        <v>45699</v>
      </c>
      <c r="B153">
        <v>27.8</v>
      </c>
      <c r="C153">
        <v>28.31</v>
      </c>
      <c r="D153">
        <v>17.3</v>
      </c>
      <c r="E153">
        <v>23.8</v>
      </c>
      <c r="F153">
        <v>25.16</v>
      </c>
      <c r="G153">
        <v>41.3003</v>
      </c>
      <c r="H153">
        <v>23.98</v>
      </c>
      <c r="I153">
        <v>52.52</v>
      </c>
      <c r="J153">
        <v>51.28</v>
      </c>
      <c r="K153">
        <v>55.07</v>
      </c>
      <c r="L153">
        <v>25.79</v>
      </c>
      <c r="M153">
        <v>45.66</v>
      </c>
      <c r="N153">
        <v>41.1877</v>
      </c>
      <c r="O153">
        <v>50.14</v>
      </c>
      <c r="P153">
        <v>50.54</v>
      </c>
      <c r="Q153">
        <v>18</v>
      </c>
      <c r="R153">
        <v>1314.5</v>
      </c>
      <c r="S153">
        <v>35.28</v>
      </c>
      <c r="T153">
        <v>17.66</v>
      </c>
      <c r="U153">
        <v>11.34</v>
      </c>
      <c r="V153">
        <v>42.32</v>
      </c>
      <c r="W153">
        <v>44.9497</v>
      </c>
      <c r="X153">
        <v>25.04</v>
      </c>
      <c r="Y153">
        <v>42.07</v>
      </c>
      <c r="Z153">
        <v>35.4</v>
      </c>
      <c r="AA153">
        <v>68.739999999999995</v>
      </c>
      <c r="AB153">
        <v>50.05</v>
      </c>
      <c r="AC153">
        <v>36.46</v>
      </c>
      <c r="AD153">
        <v>527.99</v>
      </c>
      <c r="AE153">
        <v>605.30999999999995</v>
      </c>
      <c r="AF153">
        <v>39.19</v>
      </c>
      <c r="AG153">
        <v>47.22</v>
      </c>
      <c r="AH153">
        <v>42.52</v>
      </c>
      <c r="AI153">
        <v>39.770000000000003</v>
      </c>
    </row>
    <row r="154" spans="1:35" x14ac:dyDescent="0.3">
      <c r="A154" s="2">
        <v>45698</v>
      </c>
      <c r="B154">
        <v>28</v>
      </c>
      <c r="C154">
        <v>28.29</v>
      </c>
      <c r="D154">
        <v>17.5</v>
      </c>
      <c r="E154">
        <v>24.1</v>
      </c>
      <c r="F154">
        <v>24.56</v>
      </c>
      <c r="G154">
        <v>42.41</v>
      </c>
      <c r="H154">
        <v>24.09</v>
      </c>
      <c r="I154">
        <v>52.52</v>
      </c>
      <c r="J154">
        <v>50.76</v>
      </c>
      <c r="K154">
        <v>55.14</v>
      </c>
      <c r="L154">
        <v>25.58</v>
      </c>
      <c r="M154">
        <v>46.05</v>
      </c>
      <c r="N154">
        <v>41.09</v>
      </c>
      <c r="O154">
        <v>50.58</v>
      </c>
      <c r="P154">
        <v>51.01</v>
      </c>
      <c r="Q154">
        <v>17.95</v>
      </c>
      <c r="R154">
        <v>1335.64</v>
      </c>
      <c r="S154">
        <v>35.24</v>
      </c>
      <c r="T154">
        <v>17.38</v>
      </c>
      <c r="U154">
        <v>11.4</v>
      </c>
      <c r="V154">
        <v>42.4</v>
      </c>
      <c r="W154">
        <v>44.883699999999997</v>
      </c>
      <c r="X154">
        <v>25.09</v>
      </c>
      <c r="Y154">
        <v>42.02</v>
      </c>
      <c r="Z154">
        <v>34.9</v>
      </c>
      <c r="AA154">
        <v>68.75</v>
      </c>
      <c r="AB154">
        <v>49.9</v>
      </c>
      <c r="AC154">
        <v>36.17</v>
      </c>
      <c r="AD154">
        <v>529.25</v>
      </c>
      <c r="AE154">
        <v>604.85</v>
      </c>
      <c r="AF154">
        <v>38.79</v>
      </c>
      <c r="AG154">
        <v>46.7</v>
      </c>
      <c r="AH154">
        <v>42.45</v>
      </c>
      <c r="AI154">
        <v>39.200000000000003</v>
      </c>
    </row>
    <row r="155" spans="1:35" x14ac:dyDescent="0.3">
      <c r="A155" s="2">
        <v>45695</v>
      </c>
      <c r="B155">
        <v>27.864999999999998</v>
      </c>
      <c r="C155">
        <v>28.24</v>
      </c>
      <c r="D155">
        <v>17.61</v>
      </c>
      <c r="E155">
        <v>24.36</v>
      </c>
      <c r="F155">
        <v>24.3</v>
      </c>
      <c r="G155">
        <v>41.8581</v>
      </c>
      <c r="H155">
        <v>23.97</v>
      </c>
      <c r="I155">
        <v>52.01</v>
      </c>
      <c r="J155">
        <v>50.68</v>
      </c>
      <c r="K155">
        <v>54.14</v>
      </c>
      <c r="L155">
        <v>25.22</v>
      </c>
      <c r="M155">
        <v>45.43</v>
      </c>
      <c r="N155">
        <v>41.014699999999998</v>
      </c>
      <c r="O155">
        <v>50.5</v>
      </c>
      <c r="P155">
        <v>49.73</v>
      </c>
      <c r="Q155">
        <v>17.940000000000001</v>
      </c>
      <c r="R155">
        <v>1343.19</v>
      </c>
      <c r="S155">
        <v>35.65</v>
      </c>
      <c r="T155">
        <v>17.22</v>
      </c>
      <c r="U155">
        <v>11.46</v>
      </c>
      <c r="V155">
        <v>42.07</v>
      </c>
      <c r="W155">
        <v>44.82</v>
      </c>
      <c r="X155">
        <v>24.93</v>
      </c>
      <c r="Y155">
        <v>41.65</v>
      </c>
      <c r="Z155">
        <v>34.64</v>
      </c>
      <c r="AA155">
        <v>68.48</v>
      </c>
      <c r="AB155">
        <v>49.59</v>
      </c>
      <c r="AC155">
        <v>35.89</v>
      </c>
      <c r="AD155">
        <v>522.91999999999996</v>
      </c>
      <c r="AE155">
        <v>600.77</v>
      </c>
      <c r="AF155">
        <v>38.630000000000003</v>
      </c>
      <c r="AG155">
        <v>46.15</v>
      </c>
      <c r="AH155">
        <v>41.81</v>
      </c>
      <c r="AI155">
        <v>38.93</v>
      </c>
    </row>
    <row r="156" spans="1:35" x14ac:dyDescent="0.3">
      <c r="A156" s="2">
        <v>45694</v>
      </c>
      <c r="B156">
        <v>27.48</v>
      </c>
      <c r="C156">
        <v>28.23</v>
      </c>
      <c r="D156">
        <v>17.579999999999998</v>
      </c>
      <c r="E156">
        <v>24.73</v>
      </c>
      <c r="F156">
        <v>24.2</v>
      </c>
      <c r="G156">
        <v>42.06</v>
      </c>
      <c r="H156">
        <v>24.04</v>
      </c>
      <c r="I156">
        <v>52.26</v>
      </c>
      <c r="J156">
        <v>50.71</v>
      </c>
      <c r="K156">
        <v>55.22</v>
      </c>
      <c r="L156">
        <v>25.77</v>
      </c>
      <c r="M156">
        <v>45.61</v>
      </c>
      <c r="N156">
        <v>41.106900000000003</v>
      </c>
      <c r="O156">
        <v>50.85</v>
      </c>
      <c r="P156">
        <v>49.12</v>
      </c>
      <c r="Q156">
        <v>17.989999999999998</v>
      </c>
      <c r="R156">
        <v>1345.77</v>
      </c>
      <c r="S156">
        <v>35.53</v>
      </c>
      <c r="T156">
        <v>17.059999999999999</v>
      </c>
      <c r="U156">
        <v>11.59</v>
      </c>
      <c r="V156">
        <v>42.23</v>
      </c>
      <c r="W156">
        <v>44.92</v>
      </c>
      <c r="X156">
        <v>25.13</v>
      </c>
      <c r="Y156">
        <v>41.8</v>
      </c>
      <c r="Z156">
        <v>35.11</v>
      </c>
      <c r="AA156">
        <v>69.400000000000006</v>
      </c>
      <c r="AB156">
        <v>49.97</v>
      </c>
      <c r="AC156">
        <v>36.06</v>
      </c>
      <c r="AD156">
        <v>529.6</v>
      </c>
      <c r="AE156">
        <v>606.32000000000005</v>
      </c>
      <c r="AF156">
        <v>39.049999999999997</v>
      </c>
      <c r="AG156">
        <v>46.55</v>
      </c>
      <c r="AH156">
        <v>42.23</v>
      </c>
      <c r="AI156">
        <v>39.28</v>
      </c>
    </row>
    <row r="157" spans="1:35" x14ac:dyDescent="0.3">
      <c r="A157" s="2">
        <v>45693</v>
      </c>
      <c r="B157">
        <v>27.21</v>
      </c>
      <c r="C157">
        <v>27.89</v>
      </c>
      <c r="D157">
        <v>18.16</v>
      </c>
      <c r="E157">
        <v>24.83</v>
      </c>
      <c r="F157">
        <v>23.57</v>
      </c>
      <c r="G157">
        <v>41.45</v>
      </c>
      <c r="H157">
        <v>24.02</v>
      </c>
      <c r="I157">
        <v>52.13</v>
      </c>
      <c r="J157">
        <v>49.57</v>
      </c>
      <c r="K157">
        <v>54.96</v>
      </c>
      <c r="L157">
        <v>25.43</v>
      </c>
      <c r="M157">
        <v>44.84</v>
      </c>
      <c r="N157">
        <v>40.71</v>
      </c>
      <c r="O157">
        <v>51.28</v>
      </c>
      <c r="P157">
        <v>48.46</v>
      </c>
      <c r="Q157">
        <v>18.149999999999999</v>
      </c>
      <c r="R157">
        <v>1340.94</v>
      </c>
      <c r="S157">
        <v>35.06</v>
      </c>
      <c r="T157">
        <v>17.2</v>
      </c>
      <c r="U157">
        <v>11.68</v>
      </c>
      <c r="V157">
        <v>42.25</v>
      </c>
      <c r="W157">
        <v>45.01</v>
      </c>
      <c r="X157">
        <v>25.01</v>
      </c>
      <c r="Y157">
        <v>41.74</v>
      </c>
      <c r="Z157">
        <v>34.71</v>
      </c>
      <c r="AA157">
        <v>69.12</v>
      </c>
      <c r="AB157">
        <v>50.21</v>
      </c>
      <c r="AC157">
        <v>36.04</v>
      </c>
      <c r="AD157">
        <v>526.85</v>
      </c>
      <c r="AE157">
        <v>604.22</v>
      </c>
      <c r="AF157">
        <v>38.659999999999997</v>
      </c>
      <c r="AG157">
        <v>46.49</v>
      </c>
      <c r="AH157">
        <v>41.92</v>
      </c>
      <c r="AI157">
        <v>39</v>
      </c>
    </row>
    <row r="158" spans="1:35" x14ac:dyDescent="0.3">
      <c r="A158" s="2">
        <v>45692</v>
      </c>
      <c r="B158">
        <v>27.71</v>
      </c>
      <c r="C158">
        <v>27.83</v>
      </c>
      <c r="D158">
        <v>18.3</v>
      </c>
      <c r="E158">
        <v>24.16</v>
      </c>
      <c r="F158">
        <v>23.59</v>
      </c>
      <c r="G158">
        <v>41.1</v>
      </c>
      <c r="H158">
        <v>23.72</v>
      </c>
      <c r="I158">
        <v>51.76</v>
      </c>
      <c r="J158">
        <v>50.14</v>
      </c>
      <c r="K158">
        <v>54.35</v>
      </c>
      <c r="L158">
        <v>25.45</v>
      </c>
      <c r="M158">
        <v>44.63</v>
      </c>
      <c r="N158">
        <v>40.619999999999997</v>
      </c>
      <c r="O158">
        <v>51.43</v>
      </c>
      <c r="P158">
        <v>49.29</v>
      </c>
      <c r="Q158">
        <v>18.12</v>
      </c>
      <c r="R158">
        <v>1354.07</v>
      </c>
      <c r="S158">
        <v>35.31</v>
      </c>
      <c r="T158">
        <v>17.21</v>
      </c>
      <c r="U158">
        <v>11.56</v>
      </c>
      <c r="V158">
        <v>42.39</v>
      </c>
      <c r="W158">
        <v>45.12</v>
      </c>
      <c r="X158">
        <v>24.78</v>
      </c>
      <c r="Y158">
        <v>41.32</v>
      </c>
      <c r="Z158">
        <v>34.39</v>
      </c>
      <c r="AA158">
        <v>68.27</v>
      </c>
      <c r="AB158">
        <v>49.51</v>
      </c>
      <c r="AC158">
        <v>35.54</v>
      </c>
      <c r="AD158">
        <v>524.47</v>
      </c>
      <c r="AE158">
        <v>601.78</v>
      </c>
      <c r="AF158">
        <v>38.61</v>
      </c>
      <c r="AG158">
        <v>46.11</v>
      </c>
      <c r="AH158">
        <v>41.61</v>
      </c>
      <c r="AI158">
        <v>38.869999999999997</v>
      </c>
    </row>
    <row r="159" spans="1:35" x14ac:dyDescent="0.3">
      <c r="A159" s="2">
        <v>45691</v>
      </c>
      <c r="B159">
        <v>27.29</v>
      </c>
      <c r="C159">
        <v>27.23</v>
      </c>
      <c r="D159">
        <v>18.190000000000001</v>
      </c>
      <c r="E159">
        <v>23.35</v>
      </c>
      <c r="F159">
        <v>23.01</v>
      </c>
      <c r="G159">
        <v>40.18</v>
      </c>
      <c r="H159">
        <v>23.37</v>
      </c>
      <c r="I159">
        <v>51.01</v>
      </c>
      <c r="J159">
        <v>50.2</v>
      </c>
      <c r="K159">
        <v>53.38</v>
      </c>
      <c r="L159">
        <v>25.38</v>
      </c>
      <c r="M159">
        <v>43.76</v>
      </c>
      <c r="N159">
        <v>39.96</v>
      </c>
      <c r="O159">
        <v>50.9</v>
      </c>
      <c r="P159">
        <v>48.08</v>
      </c>
      <c r="Q159">
        <v>17.95</v>
      </c>
      <c r="R159">
        <v>1344.17</v>
      </c>
      <c r="S159">
        <v>35.229999999999997</v>
      </c>
      <c r="T159">
        <v>17.309999999999999</v>
      </c>
      <c r="U159">
        <v>11.44</v>
      </c>
      <c r="V159">
        <v>42.18</v>
      </c>
      <c r="W159">
        <v>44.258400000000002</v>
      </c>
      <c r="X159">
        <v>24.49</v>
      </c>
      <c r="Y159">
        <v>40.58</v>
      </c>
      <c r="Z159">
        <v>33.94</v>
      </c>
      <c r="AA159">
        <v>67.66</v>
      </c>
      <c r="AB159">
        <v>49.24</v>
      </c>
      <c r="AC159">
        <v>35.28</v>
      </c>
      <c r="AD159">
        <v>518.11</v>
      </c>
      <c r="AE159">
        <v>597.77</v>
      </c>
      <c r="AF159">
        <v>37.950000000000003</v>
      </c>
      <c r="AG159">
        <v>45.65</v>
      </c>
      <c r="AH159">
        <v>40.28</v>
      </c>
      <c r="AI159">
        <v>38.03</v>
      </c>
    </row>
    <row r="160" spans="1:35" x14ac:dyDescent="0.3">
      <c r="A160" s="2">
        <v>45688</v>
      </c>
      <c r="B160">
        <v>27.47</v>
      </c>
      <c r="C160">
        <v>27.33</v>
      </c>
      <c r="D160">
        <v>18.3</v>
      </c>
      <c r="E160">
        <v>23.32</v>
      </c>
      <c r="F160">
        <v>23.63</v>
      </c>
      <c r="G160">
        <v>40.28</v>
      </c>
      <c r="H160">
        <v>23.42</v>
      </c>
      <c r="I160">
        <v>51.45</v>
      </c>
      <c r="J160">
        <v>48.98</v>
      </c>
      <c r="K160">
        <v>53.97</v>
      </c>
      <c r="L160">
        <v>25.33</v>
      </c>
      <c r="M160">
        <v>43.75</v>
      </c>
      <c r="N160">
        <v>41.37</v>
      </c>
      <c r="O160">
        <v>50.99</v>
      </c>
      <c r="P160">
        <v>48.41</v>
      </c>
      <c r="Q160">
        <v>18.11</v>
      </c>
      <c r="R160">
        <v>1361.77</v>
      </c>
      <c r="S160">
        <v>35.94</v>
      </c>
      <c r="T160">
        <v>17.03</v>
      </c>
      <c r="U160">
        <v>11.56</v>
      </c>
      <c r="V160">
        <v>42.26</v>
      </c>
      <c r="W160">
        <v>44.96</v>
      </c>
      <c r="X160">
        <v>24.61</v>
      </c>
      <c r="Y160">
        <v>41.22</v>
      </c>
      <c r="Z160">
        <v>34.630000000000003</v>
      </c>
      <c r="AA160">
        <v>68.31</v>
      </c>
      <c r="AB160">
        <v>49.57</v>
      </c>
      <c r="AC160">
        <v>35.61</v>
      </c>
      <c r="AD160">
        <v>522.29</v>
      </c>
      <c r="AE160">
        <v>601.82000000000005</v>
      </c>
      <c r="AF160">
        <v>38.630000000000003</v>
      </c>
      <c r="AG160">
        <v>46.35</v>
      </c>
      <c r="AH160">
        <v>40.880000000000003</v>
      </c>
      <c r="AI160">
        <v>38.549999999999997</v>
      </c>
    </row>
    <row r="161" spans="1:35" x14ac:dyDescent="0.3">
      <c r="A161" s="2">
        <v>45687</v>
      </c>
      <c r="B161">
        <v>27.75</v>
      </c>
      <c r="C161">
        <v>27.57</v>
      </c>
      <c r="D161">
        <v>18.309999999999999</v>
      </c>
      <c r="E161">
        <v>23.72</v>
      </c>
      <c r="F161">
        <v>24.03</v>
      </c>
      <c r="G161">
        <v>40.909999999999997</v>
      </c>
      <c r="H161">
        <v>23.95</v>
      </c>
      <c r="I161">
        <v>51.67</v>
      </c>
      <c r="J161">
        <v>50.02</v>
      </c>
      <c r="K161">
        <v>55.27</v>
      </c>
      <c r="L161">
        <v>25.37</v>
      </c>
      <c r="M161">
        <v>44.61</v>
      </c>
      <c r="N161">
        <v>41.67</v>
      </c>
      <c r="O161">
        <v>50.95</v>
      </c>
      <c r="P161">
        <v>49.43</v>
      </c>
      <c r="Q161">
        <v>18.149999999999999</v>
      </c>
      <c r="R161">
        <v>1352.53</v>
      </c>
      <c r="S161">
        <v>36.54</v>
      </c>
      <c r="T161">
        <v>17.2</v>
      </c>
      <c r="U161">
        <v>11.59</v>
      </c>
      <c r="V161">
        <v>42.27</v>
      </c>
      <c r="W161">
        <v>45.06</v>
      </c>
      <c r="X161">
        <v>24.95</v>
      </c>
      <c r="Y161">
        <v>41.78</v>
      </c>
      <c r="Z161">
        <v>34.909999999999997</v>
      </c>
      <c r="AA161">
        <v>69.12</v>
      </c>
      <c r="AB161">
        <v>50.02</v>
      </c>
      <c r="AC161">
        <v>35.79</v>
      </c>
      <c r="AD161">
        <v>523.04999999999995</v>
      </c>
      <c r="AE161">
        <v>605.04</v>
      </c>
      <c r="AF161">
        <v>38.93</v>
      </c>
      <c r="AG161">
        <v>46.525700000000001</v>
      </c>
      <c r="AH161">
        <v>41.15</v>
      </c>
      <c r="AI161">
        <v>38.83</v>
      </c>
    </row>
    <row r="162" spans="1:35" x14ac:dyDescent="0.3">
      <c r="A162" s="2">
        <v>45686</v>
      </c>
      <c r="B162">
        <v>27.66</v>
      </c>
      <c r="C162">
        <v>26.73</v>
      </c>
      <c r="D162">
        <v>18.489999999999998</v>
      </c>
      <c r="E162">
        <v>23.88</v>
      </c>
      <c r="F162">
        <v>23.45</v>
      </c>
      <c r="G162">
        <v>40.25</v>
      </c>
      <c r="H162">
        <v>23.76</v>
      </c>
      <c r="I162">
        <v>51.08</v>
      </c>
      <c r="J162">
        <v>49.76</v>
      </c>
      <c r="K162">
        <v>54.42</v>
      </c>
      <c r="L162">
        <v>24.67</v>
      </c>
      <c r="M162">
        <v>43.68</v>
      </c>
      <c r="N162">
        <v>41.61</v>
      </c>
      <c r="O162">
        <v>50.52</v>
      </c>
      <c r="P162">
        <v>48.25</v>
      </c>
      <c r="Q162">
        <v>18.010000000000002</v>
      </c>
      <c r="R162">
        <v>1340.5</v>
      </c>
      <c r="S162">
        <v>36.39</v>
      </c>
      <c r="T162">
        <v>17.07</v>
      </c>
      <c r="U162">
        <v>11.56</v>
      </c>
      <c r="V162">
        <v>42.12</v>
      </c>
      <c r="W162">
        <v>45.24</v>
      </c>
      <c r="X162">
        <v>24.64</v>
      </c>
      <c r="Y162">
        <v>41.49</v>
      </c>
      <c r="Z162">
        <v>34.74</v>
      </c>
      <c r="AA162">
        <v>68.099999999999994</v>
      </c>
      <c r="AB162">
        <v>49.59</v>
      </c>
      <c r="AC162">
        <v>35.270000000000003</v>
      </c>
      <c r="AD162">
        <v>520.83000000000004</v>
      </c>
      <c r="AE162">
        <v>601.80999999999995</v>
      </c>
      <c r="AF162">
        <v>38.619999999999997</v>
      </c>
      <c r="AG162">
        <v>45.93</v>
      </c>
      <c r="AH162">
        <v>40.94</v>
      </c>
      <c r="AI162">
        <v>38.6</v>
      </c>
    </row>
    <row r="163" spans="1:35" x14ac:dyDescent="0.3">
      <c r="A163" s="2">
        <v>45685</v>
      </c>
      <c r="B163">
        <v>27.63</v>
      </c>
      <c r="C163">
        <v>26.52</v>
      </c>
      <c r="D163">
        <v>18.5</v>
      </c>
      <c r="E163">
        <v>23.98</v>
      </c>
      <c r="F163">
        <v>23.58</v>
      </c>
      <c r="G163">
        <v>39.880000000000003</v>
      </c>
      <c r="H163">
        <v>23.82</v>
      </c>
      <c r="I163">
        <v>51.18</v>
      </c>
      <c r="J163">
        <v>49.65</v>
      </c>
      <c r="K163">
        <v>54.3</v>
      </c>
      <c r="L163">
        <v>24.78</v>
      </c>
      <c r="M163">
        <v>43.16</v>
      </c>
      <c r="N163">
        <v>41.69</v>
      </c>
      <c r="O163">
        <v>50.17</v>
      </c>
      <c r="P163">
        <v>48.4</v>
      </c>
      <c r="Q163">
        <v>18.059999999999999</v>
      </c>
      <c r="R163">
        <v>1340.63</v>
      </c>
      <c r="S163">
        <v>36.65</v>
      </c>
      <c r="T163">
        <v>17.22</v>
      </c>
      <c r="U163">
        <v>11.59</v>
      </c>
      <c r="V163">
        <v>42.36</v>
      </c>
      <c r="W163">
        <v>45.36</v>
      </c>
      <c r="X163">
        <v>24.79</v>
      </c>
      <c r="Y163">
        <v>41.36</v>
      </c>
      <c r="Z163">
        <v>34.56</v>
      </c>
      <c r="AA163">
        <v>68.31</v>
      </c>
      <c r="AB163">
        <v>49.71</v>
      </c>
      <c r="AC163">
        <v>35.33</v>
      </c>
      <c r="AD163">
        <v>521.80999999999995</v>
      </c>
      <c r="AE163">
        <v>604.52</v>
      </c>
      <c r="AF163">
        <v>38.75</v>
      </c>
      <c r="AG163">
        <v>45.55</v>
      </c>
      <c r="AH163">
        <v>40.61</v>
      </c>
      <c r="AI163">
        <v>38.6</v>
      </c>
    </row>
    <row r="164" spans="1:35" x14ac:dyDescent="0.3">
      <c r="A164" s="2">
        <v>45684</v>
      </c>
      <c r="B164">
        <v>27.69</v>
      </c>
      <c r="C164">
        <v>26.62</v>
      </c>
      <c r="D164">
        <v>18.59</v>
      </c>
      <c r="E164">
        <v>24.01</v>
      </c>
      <c r="F164">
        <v>23.56</v>
      </c>
      <c r="G164">
        <v>39.83</v>
      </c>
      <c r="H164">
        <v>24.02</v>
      </c>
      <c r="I164">
        <v>50.43</v>
      </c>
      <c r="J164">
        <v>49.29</v>
      </c>
      <c r="K164">
        <v>54.55</v>
      </c>
      <c r="L164">
        <v>24.64</v>
      </c>
      <c r="M164">
        <v>42.71</v>
      </c>
      <c r="N164">
        <v>41.86</v>
      </c>
      <c r="O164">
        <v>50.09</v>
      </c>
      <c r="P164">
        <v>47.74</v>
      </c>
      <c r="Q164">
        <v>18.04</v>
      </c>
      <c r="R164">
        <v>1352.56</v>
      </c>
      <c r="S164">
        <v>36.06</v>
      </c>
      <c r="T164">
        <v>17.170000000000002</v>
      </c>
      <c r="U164">
        <v>11.54</v>
      </c>
      <c r="V164">
        <v>42.08</v>
      </c>
      <c r="W164">
        <v>45.92</v>
      </c>
      <c r="X164">
        <v>24.87</v>
      </c>
      <c r="Y164">
        <v>41.31</v>
      </c>
      <c r="Z164">
        <v>34.51</v>
      </c>
      <c r="AA164">
        <v>67.739999999999995</v>
      </c>
      <c r="AB164">
        <v>49.84</v>
      </c>
      <c r="AC164">
        <v>35.409999999999997</v>
      </c>
      <c r="AD164">
        <v>514.21</v>
      </c>
      <c r="AE164">
        <v>599.37</v>
      </c>
      <c r="AF164">
        <v>39.15</v>
      </c>
      <c r="AG164">
        <v>45.64</v>
      </c>
      <c r="AH164">
        <v>40.76</v>
      </c>
      <c r="AI164">
        <v>38.86</v>
      </c>
    </row>
    <row r="165" spans="1:35" x14ac:dyDescent="0.3">
      <c r="A165" s="2">
        <v>45681</v>
      </c>
      <c r="B165">
        <v>27.79</v>
      </c>
      <c r="C165">
        <v>26.91</v>
      </c>
      <c r="D165">
        <v>18.690000000000001</v>
      </c>
      <c r="E165">
        <v>24.51</v>
      </c>
      <c r="F165">
        <v>23.6</v>
      </c>
      <c r="G165">
        <v>40.3765</v>
      </c>
      <c r="H165">
        <v>24.07</v>
      </c>
      <c r="I165">
        <v>53.43</v>
      </c>
      <c r="J165">
        <v>50.06</v>
      </c>
      <c r="K165">
        <v>55.9</v>
      </c>
      <c r="L165">
        <v>24.34</v>
      </c>
      <c r="M165">
        <v>43.38</v>
      </c>
      <c r="N165">
        <v>41.9818</v>
      </c>
      <c r="O165">
        <v>50.68</v>
      </c>
      <c r="P165">
        <v>47.39</v>
      </c>
      <c r="Q165">
        <v>18.07</v>
      </c>
      <c r="R165">
        <v>1353.17</v>
      </c>
      <c r="S165">
        <v>36.54</v>
      </c>
      <c r="T165">
        <v>17.260000000000002</v>
      </c>
      <c r="U165">
        <v>11.6</v>
      </c>
      <c r="V165">
        <v>42.04</v>
      </c>
      <c r="W165">
        <v>45.95</v>
      </c>
      <c r="X165">
        <v>24.91</v>
      </c>
      <c r="Y165">
        <v>41.65</v>
      </c>
      <c r="Z165">
        <v>34.56</v>
      </c>
      <c r="AA165">
        <v>68.48</v>
      </c>
      <c r="AB165">
        <v>48.83</v>
      </c>
      <c r="AC165">
        <v>35.17</v>
      </c>
      <c r="AD165">
        <v>529.63</v>
      </c>
      <c r="AE165">
        <v>607.97</v>
      </c>
      <c r="AF165">
        <v>39.119999999999997</v>
      </c>
      <c r="AG165">
        <v>46.24</v>
      </c>
      <c r="AH165">
        <v>40.840000000000003</v>
      </c>
      <c r="AI165">
        <v>38.700000000000003</v>
      </c>
    </row>
    <row r="166" spans="1:35" x14ac:dyDescent="0.3">
      <c r="A166" s="2">
        <v>45680</v>
      </c>
      <c r="B166">
        <v>27.46</v>
      </c>
      <c r="C166">
        <v>26.7</v>
      </c>
      <c r="D166">
        <v>18.850000000000001</v>
      </c>
      <c r="E166">
        <v>24.68</v>
      </c>
      <c r="F166">
        <v>23.27</v>
      </c>
      <c r="G166">
        <v>40.392499999999998</v>
      </c>
      <c r="H166">
        <v>23.84</v>
      </c>
      <c r="I166">
        <v>53.59</v>
      </c>
      <c r="J166">
        <v>49.6</v>
      </c>
      <c r="K166">
        <v>55.67</v>
      </c>
      <c r="L166">
        <v>24.21</v>
      </c>
      <c r="M166">
        <v>43.14</v>
      </c>
      <c r="N166">
        <v>41.3307</v>
      </c>
      <c r="O166">
        <v>51.09</v>
      </c>
      <c r="P166">
        <v>46.25</v>
      </c>
      <c r="Q166">
        <v>18.010000000000002</v>
      </c>
      <c r="R166">
        <v>1340.25</v>
      </c>
      <c r="S166">
        <v>36.58</v>
      </c>
      <c r="T166">
        <v>17.260000000000002</v>
      </c>
      <c r="U166">
        <v>11.54</v>
      </c>
      <c r="V166">
        <v>42.04</v>
      </c>
      <c r="W166">
        <v>46.05</v>
      </c>
      <c r="X166">
        <v>24.75</v>
      </c>
      <c r="Y166">
        <v>41.45</v>
      </c>
      <c r="Z166">
        <v>34.47</v>
      </c>
      <c r="AA166">
        <v>67.819999999999993</v>
      </c>
      <c r="AB166">
        <v>48.79</v>
      </c>
      <c r="AC166">
        <v>35.159999999999997</v>
      </c>
      <c r="AD166">
        <v>532.64</v>
      </c>
      <c r="AE166">
        <v>609.75</v>
      </c>
      <c r="AF166">
        <v>38.76</v>
      </c>
      <c r="AG166">
        <v>46.354999999999997</v>
      </c>
      <c r="AH166">
        <v>40.74</v>
      </c>
      <c r="AI166">
        <v>38.4</v>
      </c>
    </row>
    <row r="167" spans="1:35" x14ac:dyDescent="0.3">
      <c r="A167" s="2">
        <v>45679</v>
      </c>
      <c r="B167">
        <v>27.4</v>
      </c>
      <c r="C167">
        <v>26.4</v>
      </c>
      <c r="D167">
        <v>18.809999999999999</v>
      </c>
      <c r="E167">
        <v>24.64</v>
      </c>
      <c r="F167">
        <v>23.13</v>
      </c>
      <c r="G167">
        <v>40.434399999999997</v>
      </c>
      <c r="H167">
        <v>24</v>
      </c>
      <c r="I167">
        <v>53.35</v>
      </c>
      <c r="J167">
        <v>49.25</v>
      </c>
      <c r="K167">
        <v>56.11</v>
      </c>
      <c r="L167">
        <v>24.18</v>
      </c>
      <c r="M167">
        <v>43.37</v>
      </c>
      <c r="N167">
        <v>41.02</v>
      </c>
      <c r="O167">
        <v>50.62</v>
      </c>
      <c r="P167">
        <v>46.31</v>
      </c>
      <c r="Q167">
        <v>17.899999999999999</v>
      </c>
      <c r="R167">
        <v>1354.34</v>
      </c>
      <c r="S167">
        <v>36.700000000000003</v>
      </c>
      <c r="T167">
        <v>17.16</v>
      </c>
      <c r="U167">
        <v>11.365</v>
      </c>
      <c r="V167">
        <v>42.01</v>
      </c>
      <c r="W167">
        <v>45.5</v>
      </c>
      <c r="X167">
        <v>24.71</v>
      </c>
      <c r="Y167">
        <v>41.06</v>
      </c>
      <c r="Z167">
        <v>34.08</v>
      </c>
      <c r="AA167">
        <v>67.25</v>
      </c>
      <c r="AB167">
        <v>48.44</v>
      </c>
      <c r="AC167">
        <v>34.9</v>
      </c>
      <c r="AD167">
        <v>531.51</v>
      </c>
      <c r="AE167">
        <v>606.44000000000005</v>
      </c>
      <c r="AF167">
        <v>38.31</v>
      </c>
      <c r="AG167">
        <v>46.61</v>
      </c>
      <c r="AH167">
        <v>40.06</v>
      </c>
      <c r="AI167">
        <v>37.869999999999997</v>
      </c>
    </row>
    <row r="168" spans="1:35" x14ac:dyDescent="0.3">
      <c r="A168" s="2">
        <v>45678</v>
      </c>
      <c r="B168">
        <v>27.52</v>
      </c>
      <c r="C168">
        <v>26.26</v>
      </c>
      <c r="D168">
        <v>18.690000000000001</v>
      </c>
      <c r="E168">
        <v>24.79</v>
      </c>
      <c r="F168">
        <v>22.85</v>
      </c>
      <c r="G168">
        <v>40.840000000000003</v>
      </c>
      <c r="H168">
        <v>23.81</v>
      </c>
      <c r="I168">
        <v>53.11</v>
      </c>
      <c r="J168">
        <v>48.37</v>
      </c>
      <c r="K168">
        <v>55.68</v>
      </c>
      <c r="L168">
        <v>23.84</v>
      </c>
      <c r="M168">
        <v>43.55</v>
      </c>
      <c r="N168">
        <v>41.445</v>
      </c>
      <c r="O168">
        <v>50.83</v>
      </c>
      <c r="P168">
        <v>46.51</v>
      </c>
      <c r="Q168">
        <v>17.78</v>
      </c>
      <c r="R168">
        <v>1367.99</v>
      </c>
      <c r="S168">
        <v>36.18</v>
      </c>
      <c r="T168">
        <v>17.079999999999998</v>
      </c>
      <c r="U168">
        <v>11.4</v>
      </c>
      <c r="V168">
        <v>42.22</v>
      </c>
      <c r="W168">
        <v>45.81</v>
      </c>
      <c r="X168">
        <v>24.8</v>
      </c>
      <c r="Y168">
        <v>41.23</v>
      </c>
      <c r="Z168">
        <v>33.979999999999997</v>
      </c>
      <c r="AA168">
        <v>67.33</v>
      </c>
      <c r="AB168">
        <v>48.35</v>
      </c>
      <c r="AC168">
        <v>35.18</v>
      </c>
      <c r="AD168">
        <v>524.79999999999995</v>
      </c>
      <c r="AE168">
        <v>603.04999999999995</v>
      </c>
      <c r="AF168">
        <v>38.17</v>
      </c>
      <c r="AG168">
        <v>46.85</v>
      </c>
      <c r="AH168">
        <v>40.130000000000003</v>
      </c>
      <c r="AI168">
        <v>38.29</v>
      </c>
    </row>
    <row r="169" spans="1:35" x14ac:dyDescent="0.3">
      <c r="A169" s="2">
        <v>45674</v>
      </c>
      <c r="B169">
        <v>27.28</v>
      </c>
      <c r="C169">
        <v>25.78</v>
      </c>
      <c r="D169">
        <v>18.5</v>
      </c>
      <c r="E169">
        <v>24.75</v>
      </c>
      <c r="F169">
        <v>22.08</v>
      </c>
      <c r="G169">
        <v>40.44</v>
      </c>
      <c r="H169">
        <v>23.44</v>
      </c>
      <c r="I169">
        <v>52.03</v>
      </c>
      <c r="J169">
        <v>47.47</v>
      </c>
      <c r="K169">
        <v>54.83</v>
      </c>
      <c r="L169">
        <v>23.55</v>
      </c>
      <c r="M169">
        <v>42.67</v>
      </c>
      <c r="N169">
        <v>40.3992</v>
      </c>
      <c r="O169">
        <v>51.18</v>
      </c>
      <c r="P169">
        <v>46.21</v>
      </c>
      <c r="Q169">
        <v>17.8</v>
      </c>
      <c r="R169">
        <v>1362.97</v>
      </c>
      <c r="S169">
        <v>36.39</v>
      </c>
      <c r="T169">
        <v>16.98</v>
      </c>
      <c r="U169">
        <v>11.38</v>
      </c>
      <c r="V169">
        <v>41.93</v>
      </c>
      <c r="W169">
        <v>45.4405</v>
      </c>
      <c r="X169">
        <v>24.24</v>
      </c>
      <c r="Y169">
        <v>40.549999999999997</v>
      </c>
      <c r="Z169">
        <v>33.15</v>
      </c>
      <c r="AA169">
        <v>66.180000000000007</v>
      </c>
      <c r="AB169">
        <v>47.17</v>
      </c>
      <c r="AC169">
        <v>34.380000000000003</v>
      </c>
      <c r="AD169">
        <v>521.74</v>
      </c>
      <c r="AE169">
        <v>597.58000000000004</v>
      </c>
      <c r="AF169">
        <v>37.29</v>
      </c>
      <c r="AG169">
        <v>46.13</v>
      </c>
      <c r="AH169">
        <v>39.24</v>
      </c>
      <c r="AI169">
        <v>37.770000000000003</v>
      </c>
    </row>
    <row r="170" spans="1:35" x14ac:dyDescent="0.3">
      <c r="A170" s="2">
        <v>45673</v>
      </c>
      <c r="B170">
        <v>26.95</v>
      </c>
      <c r="C170">
        <v>25.52</v>
      </c>
      <c r="D170">
        <v>18.36</v>
      </c>
      <c r="E170">
        <v>24.58</v>
      </c>
      <c r="F170">
        <v>21.83</v>
      </c>
      <c r="G170">
        <v>40.75</v>
      </c>
      <c r="H170">
        <v>23.22</v>
      </c>
      <c r="I170">
        <v>51.98</v>
      </c>
      <c r="J170">
        <v>47.4</v>
      </c>
      <c r="K170">
        <v>54.54</v>
      </c>
      <c r="L170">
        <v>23.37</v>
      </c>
      <c r="M170">
        <v>42.03</v>
      </c>
      <c r="N170">
        <v>39.928100000000001</v>
      </c>
      <c r="O170">
        <v>51.05</v>
      </c>
      <c r="P170">
        <v>45.28</v>
      </c>
      <c r="Q170">
        <v>17.75</v>
      </c>
      <c r="R170">
        <v>1387.72</v>
      </c>
      <c r="S170">
        <v>35.92</v>
      </c>
      <c r="T170">
        <v>16.809999999999999</v>
      </c>
      <c r="U170">
        <v>11.29</v>
      </c>
      <c r="V170">
        <v>41.77</v>
      </c>
      <c r="W170">
        <v>45.01</v>
      </c>
      <c r="X170">
        <v>24.33</v>
      </c>
      <c r="Y170">
        <v>40.409999999999997</v>
      </c>
      <c r="Z170">
        <v>32.83</v>
      </c>
      <c r="AA170">
        <v>65.849999999999994</v>
      </c>
      <c r="AB170">
        <v>47.11</v>
      </c>
      <c r="AC170">
        <v>34.28</v>
      </c>
      <c r="AD170">
        <v>513.08000000000004</v>
      </c>
      <c r="AE170">
        <v>591.64</v>
      </c>
      <c r="AF170">
        <v>37.07</v>
      </c>
      <c r="AG170">
        <v>45.88</v>
      </c>
      <c r="AH170">
        <v>38.93</v>
      </c>
      <c r="AI170">
        <v>37.44</v>
      </c>
    </row>
    <row r="171" spans="1:35" x14ac:dyDescent="0.3">
      <c r="A171" s="2">
        <v>45672</v>
      </c>
      <c r="B171">
        <v>27.06</v>
      </c>
      <c r="C171">
        <v>25.66</v>
      </c>
      <c r="D171">
        <v>18.5</v>
      </c>
      <c r="E171">
        <v>24.68</v>
      </c>
      <c r="F171">
        <v>21.96</v>
      </c>
      <c r="G171">
        <v>40.869999999999997</v>
      </c>
      <c r="H171">
        <v>23.38</v>
      </c>
      <c r="I171">
        <v>51.53</v>
      </c>
      <c r="J171">
        <v>48.54</v>
      </c>
      <c r="K171">
        <v>54.79</v>
      </c>
      <c r="L171">
        <v>23.78</v>
      </c>
      <c r="M171">
        <v>42.42</v>
      </c>
      <c r="N171">
        <v>39.85</v>
      </c>
      <c r="O171">
        <v>51.28</v>
      </c>
      <c r="P171">
        <v>45.31</v>
      </c>
      <c r="Q171">
        <v>17.760000000000002</v>
      </c>
      <c r="R171">
        <v>1390.88</v>
      </c>
      <c r="S171">
        <v>35.76</v>
      </c>
      <c r="T171">
        <v>17</v>
      </c>
      <c r="U171">
        <v>11.32</v>
      </c>
      <c r="V171">
        <v>41.84</v>
      </c>
      <c r="W171">
        <v>45.3</v>
      </c>
      <c r="X171">
        <v>24.35</v>
      </c>
      <c r="Y171">
        <v>40.5</v>
      </c>
      <c r="Z171">
        <v>32.79</v>
      </c>
      <c r="AA171">
        <v>66.27</v>
      </c>
      <c r="AB171">
        <v>46.6</v>
      </c>
      <c r="AC171">
        <v>33.9</v>
      </c>
      <c r="AD171">
        <v>516.70000000000005</v>
      </c>
      <c r="AE171">
        <v>592.78</v>
      </c>
      <c r="AF171">
        <v>36.229999999999997</v>
      </c>
      <c r="AG171">
        <v>45.06</v>
      </c>
      <c r="AH171">
        <v>38.65</v>
      </c>
      <c r="AI171">
        <v>37.25</v>
      </c>
    </row>
    <row r="172" spans="1:35" x14ac:dyDescent="0.3">
      <c r="A172" s="2">
        <v>45671</v>
      </c>
      <c r="B172">
        <v>27.08</v>
      </c>
      <c r="C172">
        <v>25.43</v>
      </c>
      <c r="D172">
        <v>18</v>
      </c>
      <c r="E172">
        <v>24.32</v>
      </c>
      <c r="F172">
        <v>21.59</v>
      </c>
      <c r="G172">
        <v>40.47</v>
      </c>
      <c r="H172">
        <v>23.51</v>
      </c>
      <c r="I172">
        <v>50.98</v>
      </c>
      <c r="J172">
        <v>47.94</v>
      </c>
      <c r="K172">
        <v>54</v>
      </c>
      <c r="L172">
        <v>22.97</v>
      </c>
      <c r="M172">
        <v>41.18</v>
      </c>
      <c r="N172">
        <v>39.700000000000003</v>
      </c>
      <c r="O172">
        <v>50.93</v>
      </c>
      <c r="P172">
        <v>44.83</v>
      </c>
      <c r="Q172">
        <v>17.53</v>
      </c>
      <c r="R172">
        <v>1372.65</v>
      </c>
      <c r="S172">
        <v>35.46</v>
      </c>
      <c r="T172">
        <v>16.73</v>
      </c>
      <c r="U172">
        <v>11.16</v>
      </c>
      <c r="V172">
        <v>41.32</v>
      </c>
      <c r="W172">
        <v>44.625</v>
      </c>
      <c r="X172">
        <v>23.98</v>
      </c>
      <c r="Y172">
        <v>40.07</v>
      </c>
      <c r="Z172">
        <v>32.22</v>
      </c>
      <c r="AA172">
        <v>65.290000000000006</v>
      </c>
      <c r="AB172">
        <v>46.33</v>
      </c>
      <c r="AC172">
        <v>33.369999999999997</v>
      </c>
      <c r="AD172">
        <v>505.08</v>
      </c>
      <c r="AE172">
        <v>582.19000000000005</v>
      </c>
      <c r="AF172">
        <v>36.06</v>
      </c>
      <c r="AG172">
        <v>44.7</v>
      </c>
      <c r="AH172">
        <v>37.630000000000003</v>
      </c>
      <c r="AI172">
        <v>36.68</v>
      </c>
    </row>
    <row r="173" spans="1:35" x14ac:dyDescent="0.3">
      <c r="A173" s="2">
        <v>45670</v>
      </c>
      <c r="B173">
        <v>26.36</v>
      </c>
      <c r="C173">
        <v>25.14</v>
      </c>
      <c r="D173">
        <v>18.22</v>
      </c>
      <c r="E173">
        <v>24.6</v>
      </c>
      <c r="F173">
        <v>21.28</v>
      </c>
      <c r="G173">
        <v>39.93</v>
      </c>
      <c r="H173">
        <v>23.58</v>
      </c>
      <c r="I173">
        <v>50.27</v>
      </c>
      <c r="J173">
        <v>47.46</v>
      </c>
      <c r="K173">
        <v>53.49</v>
      </c>
      <c r="L173">
        <v>22.81</v>
      </c>
      <c r="M173">
        <v>40.83</v>
      </c>
      <c r="N173">
        <v>39.450000000000003</v>
      </c>
      <c r="O173">
        <v>50.65</v>
      </c>
      <c r="P173">
        <v>43.87</v>
      </c>
      <c r="Q173">
        <v>17.47</v>
      </c>
      <c r="R173">
        <v>1384.76</v>
      </c>
      <c r="S173">
        <v>35.6</v>
      </c>
      <c r="T173">
        <v>16.739999999999998</v>
      </c>
      <c r="U173">
        <v>11.26</v>
      </c>
      <c r="V173">
        <v>41.27</v>
      </c>
      <c r="W173">
        <v>44.23</v>
      </c>
      <c r="X173">
        <v>23.88</v>
      </c>
      <c r="Y173">
        <v>39.840000000000003</v>
      </c>
      <c r="Z173">
        <v>31.87</v>
      </c>
      <c r="AA173">
        <v>65.42</v>
      </c>
      <c r="AB173">
        <v>46.16</v>
      </c>
      <c r="AC173">
        <v>33.39</v>
      </c>
      <c r="AD173">
        <v>505.56</v>
      </c>
      <c r="AE173">
        <v>581.39</v>
      </c>
      <c r="AF173">
        <v>35.82</v>
      </c>
      <c r="AG173">
        <v>44.27</v>
      </c>
      <c r="AH173">
        <v>37.28</v>
      </c>
      <c r="AI173">
        <v>36.200000000000003</v>
      </c>
    </row>
    <row r="174" spans="1:35" x14ac:dyDescent="0.3">
      <c r="A174" s="2">
        <v>45667</v>
      </c>
      <c r="B174">
        <v>26.28</v>
      </c>
      <c r="C174">
        <v>25.07</v>
      </c>
      <c r="D174">
        <v>18.25</v>
      </c>
      <c r="E174">
        <v>24.78</v>
      </c>
      <c r="F174">
        <v>21.28</v>
      </c>
      <c r="G174">
        <v>40.06</v>
      </c>
      <c r="H174">
        <v>23.65</v>
      </c>
      <c r="I174">
        <v>51.14</v>
      </c>
      <c r="J174">
        <v>47.14</v>
      </c>
      <c r="K174">
        <v>53.52</v>
      </c>
      <c r="L174">
        <v>22.69</v>
      </c>
      <c r="M174">
        <v>41.13</v>
      </c>
      <c r="N174">
        <v>39.69</v>
      </c>
      <c r="O174">
        <v>51.21</v>
      </c>
      <c r="P174">
        <v>43.71</v>
      </c>
      <c r="Q174">
        <v>17.59</v>
      </c>
      <c r="R174">
        <v>1379.85</v>
      </c>
      <c r="S174">
        <v>36.07</v>
      </c>
      <c r="T174">
        <v>16.62</v>
      </c>
      <c r="U174">
        <v>11.13</v>
      </c>
      <c r="V174">
        <v>40.840000000000003</v>
      </c>
      <c r="W174">
        <v>44.02</v>
      </c>
      <c r="X174">
        <v>23.81</v>
      </c>
      <c r="Y174">
        <v>40.020000000000003</v>
      </c>
      <c r="Z174">
        <v>32.03</v>
      </c>
      <c r="AA174">
        <v>65.239999999999995</v>
      </c>
      <c r="AB174">
        <v>46.41</v>
      </c>
      <c r="AC174">
        <v>33.49</v>
      </c>
      <c r="AD174">
        <v>507.19</v>
      </c>
      <c r="AE174">
        <v>580.49</v>
      </c>
      <c r="AF174">
        <v>35.9</v>
      </c>
      <c r="AG174">
        <v>44.66</v>
      </c>
      <c r="AH174">
        <v>37.56</v>
      </c>
      <c r="AI174">
        <v>36.5</v>
      </c>
    </row>
    <row r="175" spans="1:35" x14ac:dyDescent="0.3">
      <c r="A175" s="2">
        <v>45665</v>
      </c>
      <c r="B175">
        <v>26.88</v>
      </c>
      <c r="C175">
        <v>25.16</v>
      </c>
      <c r="D175">
        <v>18.36</v>
      </c>
      <c r="E175">
        <v>24.86</v>
      </c>
      <c r="F175">
        <v>21.15</v>
      </c>
      <c r="G175">
        <v>40.32</v>
      </c>
      <c r="H175">
        <v>23.98</v>
      </c>
      <c r="I175">
        <v>52.49</v>
      </c>
      <c r="J175">
        <v>47.93</v>
      </c>
      <c r="K175">
        <v>54.32</v>
      </c>
      <c r="L175">
        <v>22.87</v>
      </c>
      <c r="M175">
        <v>41.7</v>
      </c>
      <c r="N175">
        <v>40.04</v>
      </c>
      <c r="O175">
        <v>52.33</v>
      </c>
      <c r="P175">
        <v>44.93</v>
      </c>
      <c r="Q175">
        <v>17.68</v>
      </c>
      <c r="R175">
        <v>1400.21</v>
      </c>
      <c r="S175">
        <v>36.28</v>
      </c>
      <c r="T175">
        <v>16.489999999999998</v>
      </c>
      <c r="U175">
        <v>11.37</v>
      </c>
      <c r="V175">
        <v>40.96</v>
      </c>
      <c r="W175">
        <v>45.03</v>
      </c>
      <c r="X175">
        <v>24.36</v>
      </c>
      <c r="Y175">
        <v>40.799999999999997</v>
      </c>
      <c r="Z175">
        <v>32.380000000000003</v>
      </c>
      <c r="AA175">
        <v>67.099999999999994</v>
      </c>
      <c r="AB175">
        <v>47</v>
      </c>
      <c r="AC175">
        <v>33.97</v>
      </c>
      <c r="AD175">
        <v>515.27</v>
      </c>
      <c r="AE175">
        <v>589.49</v>
      </c>
      <c r="AF175">
        <v>36.119999999999997</v>
      </c>
      <c r="AG175">
        <v>45.11</v>
      </c>
      <c r="AH175">
        <v>38.159999999999997</v>
      </c>
      <c r="AI175">
        <v>36.68</v>
      </c>
    </row>
    <row r="176" spans="1:35" x14ac:dyDescent="0.3">
      <c r="A176" s="2">
        <v>45664</v>
      </c>
      <c r="B176">
        <v>27</v>
      </c>
      <c r="C176">
        <v>25.14</v>
      </c>
      <c r="D176">
        <v>18.38</v>
      </c>
      <c r="E176">
        <v>25.3</v>
      </c>
      <c r="F176">
        <v>21.52</v>
      </c>
      <c r="G176">
        <v>39.96</v>
      </c>
      <c r="H176">
        <v>24.27</v>
      </c>
      <c r="I176">
        <v>53.09</v>
      </c>
      <c r="J176">
        <v>48.56</v>
      </c>
      <c r="K176">
        <v>53.72</v>
      </c>
      <c r="L176">
        <v>23.18</v>
      </c>
      <c r="M176">
        <v>41.97</v>
      </c>
      <c r="N176">
        <v>39.89</v>
      </c>
      <c r="O176">
        <v>52.43</v>
      </c>
      <c r="P176">
        <v>45.24</v>
      </c>
      <c r="Q176">
        <v>17.61</v>
      </c>
      <c r="R176">
        <v>1401.46</v>
      </c>
      <c r="S176">
        <v>36.369999999999997</v>
      </c>
      <c r="T176">
        <v>16.37</v>
      </c>
      <c r="U176">
        <v>11.3</v>
      </c>
      <c r="V176">
        <v>41.03</v>
      </c>
      <c r="W176">
        <v>45.49</v>
      </c>
      <c r="X176">
        <v>24.22</v>
      </c>
      <c r="Y176">
        <v>40.58</v>
      </c>
      <c r="Z176">
        <v>32.42</v>
      </c>
      <c r="AA176">
        <v>67.27</v>
      </c>
      <c r="AB176">
        <v>46.87</v>
      </c>
      <c r="AC176">
        <v>34.159999999999997</v>
      </c>
      <c r="AD176">
        <v>515.17999999999995</v>
      </c>
      <c r="AE176">
        <v>588.63</v>
      </c>
      <c r="AF176">
        <v>36.35</v>
      </c>
      <c r="AG176">
        <v>45.56</v>
      </c>
      <c r="AH176">
        <v>38.04</v>
      </c>
      <c r="AI176">
        <v>36.479999999999997</v>
      </c>
    </row>
    <row r="177" spans="1:35" x14ac:dyDescent="0.3">
      <c r="A177" s="2">
        <v>45663</v>
      </c>
      <c r="B177">
        <v>26.79</v>
      </c>
      <c r="C177">
        <v>24.91</v>
      </c>
      <c r="D177">
        <v>18.66</v>
      </c>
      <c r="E177">
        <v>25.79</v>
      </c>
      <c r="F177">
        <v>21.64</v>
      </c>
      <c r="G177">
        <v>40.273600000000002</v>
      </c>
      <c r="H177">
        <v>24.24</v>
      </c>
      <c r="I177">
        <v>53.82</v>
      </c>
      <c r="J177">
        <v>48.01</v>
      </c>
      <c r="K177">
        <v>54.4</v>
      </c>
      <c r="L177">
        <v>22.84</v>
      </c>
      <c r="M177">
        <v>42.43</v>
      </c>
      <c r="N177">
        <v>40.159999999999997</v>
      </c>
      <c r="O177">
        <v>52.64</v>
      </c>
      <c r="P177">
        <v>45.62</v>
      </c>
      <c r="Q177">
        <v>17.73</v>
      </c>
      <c r="R177">
        <v>1397.8</v>
      </c>
      <c r="S177">
        <v>36.86</v>
      </c>
      <c r="T177">
        <v>16.36</v>
      </c>
      <c r="U177">
        <v>11.46</v>
      </c>
      <c r="V177">
        <v>41.13</v>
      </c>
      <c r="W177">
        <v>45.6</v>
      </c>
      <c r="X177">
        <v>24.33</v>
      </c>
      <c r="Y177">
        <v>40.82</v>
      </c>
      <c r="Z177">
        <v>32.270000000000003</v>
      </c>
      <c r="AA177">
        <v>67.430000000000007</v>
      </c>
      <c r="AB177">
        <v>46.52</v>
      </c>
      <c r="AC177">
        <v>34.130000000000003</v>
      </c>
      <c r="AD177">
        <v>524.54</v>
      </c>
      <c r="AE177">
        <v>595.36</v>
      </c>
      <c r="AF177">
        <v>36.24</v>
      </c>
      <c r="AG177">
        <v>45.725000000000001</v>
      </c>
      <c r="AH177">
        <v>38.5</v>
      </c>
      <c r="AI177">
        <v>36.33</v>
      </c>
    </row>
    <row r="178" spans="1:35" x14ac:dyDescent="0.3">
      <c r="A178" s="2">
        <v>45660</v>
      </c>
      <c r="B178">
        <v>26.76</v>
      </c>
      <c r="C178">
        <v>24.56</v>
      </c>
      <c r="D178">
        <v>18.989999999999998</v>
      </c>
      <c r="E178">
        <v>25.69</v>
      </c>
      <c r="F178">
        <v>21.24</v>
      </c>
      <c r="G178">
        <v>39.866199999999999</v>
      </c>
      <c r="H178">
        <v>24.34</v>
      </c>
      <c r="I178">
        <v>52.23</v>
      </c>
      <c r="J178">
        <v>46.84</v>
      </c>
      <c r="K178">
        <v>52.84</v>
      </c>
      <c r="L178">
        <v>22.45</v>
      </c>
      <c r="M178">
        <v>42.78</v>
      </c>
      <c r="N178">
        <v>39.28</v>
      </c>
      <c r="O178">
        <v>53.37</v>
      </c>
      <c r="P178">
        <v>46.39</v>
      </c>
      <c r="Q178">
        <v>17.920000000000002</v>
      </c>
      <c r="R178">
        <v>1400.85</v>
      </c>
      <c r="S178">
        <v>37.03</v>
      </c>
      <c r="T178">
        <v>16.393599999999999</v>
      </c>
      <c r="U178">
        <v>11.52</v>
      </c>
      <c r="V178">
        <v>41.23</v>
      </c>
      <c r="W178">
        <v>45.33</v>
      </c>
      <c r="X178">
        <v>24.2</v>
      </c>
      <c r="Y178">
        <v>40.590000000000003</v>
      </c>
      <c r="Z178">
        <v>31.67</v>
      </c>
      <c r="AA178">
        <v>67.28</v>
      </c>
      <c r="AB178">
        <v>46.26</v>
      </c>
      <c r="AC178">
        <v>33.97</v>
      </c>
      <c r="AD178">
        <v>518.58000000000004</v>
      </c>
      <c r="AE178">
        <v>591.95000000000005</v>
      </c>
      <c r="AF178">
        <v>35.35</v>
      </c>
      <c r="AG178">
        <v>44.81</v>
      </c>
      <c r="AH178">
        <v>37.85</v>
      </c>
      <c r="AI178">
        <v>35.67</v>
      </c>
    </row>
    <row r="179" spans="1:35" x14ac:dyDescent="0.3">
      <c r="A179" s="2">
        <v>45659</v>
      </c>
      <c r="B179">
        <v>27.05</v>
      </c>
      <c r="C179">
        <v>24.77</v>
      </c>
      <c r="D179">
        <v>18.77</v>
      </c>
      <c r="E179">
        <v>25.3</v>
      </c>
      <c r="F179">
        <v>20.91</v>
      </c>
      <c r="G179">
        <v>39.960999999999999</v>
      </c>
      <c r="H179">
        <v>24.33</v>
      </c>
      <c r="I179">
        <v>51.34</v>
      </c>
      <c r="J179">
        <v>47.72</v>
      </c>
      <c r="K179">
        <v>51.12</v>
      </c>
      <c r="L179">
        <v>22.71</v>
      </c>
      <c r="M179">
        <v>42.33</v>
      </c>
      <c r="N179">
        <v>38.884399999999999</v>
      </c>
      <c r="O179">
        <v>53.4</v>
      </c>
      <c r="P179">
        <v>46.02</v>
      </c>
      <c r="Q179">
        <v>17.89</v>
      </c>
      <c r="R179">
        <v>1394.67</v>
      </c>
      <c r="S179">
        <v>36.450000000000003</v>
      </c>
      <c r="T179">
        <v>16.34</v>
      </c>
      <c r="U179">
        <v>11.56</v>
      </c>
      <c r="V179">
        <v>40.96</v>
      </c>
      <c r="W179">
        <v>45.4</v>
      </c>
      <c r="X179">
        <v>23.91</v>
      </c>
      <c r="Y179">
        <v>40.35</v>
      </c>
      <c r="Z179">
        <v>31.58</v>
      </c>
      <c r="AA179">
        <v>67.010000000000005</v>
      </c>
      <c r="AB179">
        <v>45.85</v>
      </c>
      <c r="AC179">
        <v>33.82</v>
      </c>
      <c r="AD179">
        <v>510.23</v>
      </c>
      <c r="AE179">
        <v>584.64</v>
      </c>
      <c r="AF179">
        <v>35.54</v>
      </c>
      <c r="AG179">
        <v>44.39</v>
      </c>
      <c r="AH179">
        <v>37.43</v>
      </c>
      <c r="AI179">
        <v>35.549999999999997</v>
      </c>
    </row>
    <row r="180" spans="1:35" x14ac:dyDescent="0.3">
      <c r="A180" s="2">
        <v>45657</v>
      </c>
      <c r="B180">
        <v>27.9</v>
      </c>
      <c r="C180">
        <v>25.04</v>
      </c>
      <c r="D180">
        <v>18.48</v>
      </c>
      <c r="E180">
        <v>25.03</v>
      </c>
      <c r="F180">
        <v>20.87</v>
      </c>
      <c r="G180">
        <v>39.612000000000002</v>
      </c>
      <c r="H180">
        <v>24.53</v>
      </c>
      <c r="I180">
        <v>51.76</v>
      </c>
      <c r="J180">
        <v>46.82</v>
      </c>
      <c r="K180">
        <v>50.89</v>
      </c>
      <c r="L180">
        <v>22.51</v>
      </c>
      <c r="M180">
        <v>41.91</v>
      </c>
      <c r="N180">
        <v>38.79</v>
      </c>
      <c r="O180">
        <v>52.64</v>
      </c>
      <c r="P180">
        <v>46.86</v>
      </c>
      <c r="Q180">
        <v>17.93</v>
      </c>
      <c r="R180">
        <v>1386.91</v>
      </c>
      <c r="S180">
        <v>35.86</v>
      </c>
      <c r="T180">
        <v>16.46</v>
      </c>
      <c r="U180">
        <v>11.48</v>
      </c>
      <c r="V180">
        <v>40.840000000000003</v>
      </c>
      <c r="W180">
        <v>45.18</v>
      </c>
      <c r="X180">
        <v>23.86</v>
      </c>
      <c r="Y180">
        <v>40.299999999999997</v>
      </c>
      <c r="Z180">
        <v>31.82</v>
      </c>
      <c r="AA180">
        <v>67.099999999999994</v>
      </c>
      <c r="AB180">
        <v>45.96</v>
      </c>
      <c r="AC180">
        <v>33.9</v>
      </c>
      <c r="AD180">
        <v>511.23</v>
      </c>
      <c r="AE180">
        <v>586.08000000000004</v>
      </c>
      <c r="AF180">
        <v>35.880000000000003</v>
      </c>
      <c r="AG180">
        <v>44.49</v>
      </c>
      <c r="AH180">
        <v>37.33</v>
      </c>
      <c r="AI180">
        <v>35.97</v>
      </c>
    </row>
    <row r="181" spans="1:35" x14ac:dyDescent="0.3">
      <c r="A181" s="2">
        <v>45656</v>
      </c>
      <c r="B181">
        <v>28.49</v>
      </c>
      <c r="C181">
        <v>25.04</v>
      </c>
      <c r="D181">
        <v>18.53</v>
      </c>
      <c r="E181">
        <v>24.98</v>
      </c>
      <c r="F181">
        <v>20.997299999999999</v>
      </c>
      <c r="G181">
        <v>39.31</v>
      </c>
      <c r="H181">
        <v>24.53</v>
      </c>
      <c r="I181">
        <v>51.97</v>
      </c>
      <c r="J181">
        <v>46.69</v>
      </c>
      <c r="K181">
        <v>51.19</v>
      </c>
      <c r="L181">
        <v>22.61</v>
      </c>
      <c r="M181">
        <v>42.15</v>
      </c>
      <c r="N181">
        <v>38.979999999999997</v>
      </c>
      <c r="O181">
        <v>52.65</v>
      </c>
      <c r="P181">
        <v>46.95</v>
      </c>
      <c r="Q181">
        <v>17.86</v>
      </c>
      <c r="R181">
        <v>1365.07</v>
      </c>
      <c r="S181">
        <v>36.29</v>
      </c>
      <c r="T181">
        <v>16.440000000000001</v>
      </c>
      <c r="U181">
        <v>11.545</v>
      </c>
      <c r="V181">
        <v>40.549999999999997</v>
      </c>
      <c r="W181">
        <v>46.11</v>
      </c>
      <c r="X181">
        <v>23.97</v>
      </c>
      <c r="Y181">
        <v>40.090000000000003</v>
      </c>
      <c r="Z181">
        <v>31.9</v>
      </c>
      <c r="AA181">
        <v>67.16</v>
      </c>
      <c r="AB181">
        <v>46.2</v>
      </c>
      <c r="AC181">
        <v>33.85</v>
      </c>
      <c r="AD181">
        <v>515.61</v>
      </c>
      <c r="AE181">
        <v>588.22</v>
      </c>
      <c r="AF181">
        <v>35.81</v>
      </c>
      <c r="AG181">
        <v>44.48</v>
      </c>
      <c r="AH181">
        <v>37.409999999999997</v>
      </c>
      <c r="AI181">
        <v>35.979999999999997</v>
      </c>
    </row>
    <row r="182" spans="1:35" x14ac:dyDescent="0.3">
      <c r="A182" s="2">
        <v>45653</v>
      </c>
      <c r="B182">
        <v>28.6</v>
      </c>
      <c r="C182">
        <v>25.14</v>
      </c>
      <c r="D182">
        <v>18.600000000000001</v>
      </c>
      <c r="E182">
        <v>25.2</v>
      </c>
      <c r="F182">
        <v>21.1</v>
      </c>
      <c r="G182">
        <v>40.041499999999999</v>
      </c>
      <c r="H182">
        <v>24.31</v>
      </c>
      <c r="I182">
        <v>52.55</v>
      </c>
      <c r="J182">
        <v>47.99</v>
      </c>
      <c r="K182">
        <v>51.46</v>
      </c>
      <c r="L182">
        <v>22.56</v>
      </c>
      <c r="M182">
        <v>42.8</v>
      </c>
      <c r="N182">
        <v>40.630000000000003</v>
      </c>
      <c r="O182">
        <v>53.1</v>
      </c>
      <c r="P182">
        <v>47.47</v>
      </c>
      <c r="Q182">
        <v>17.739999999999998</v>
      </c>
      <c r="R182">
        <v>1377.53</v>
      </c>
      <c r="S182">
        <v>37.020000000000003</v>
      </c>
      <c r="T182">
        <v>16.405000000000001</v>
      </c>
      <c r="U182">
        <v>11.54</v>
      </c>
      <c r="V182">
        <v>40.71</v>
      </c>
      <c r="W182">
        <v>45.97</v>
      </c>
      <c r="X182">
        <v>24.06</v>
      </c>
      <c r="Y182">
        <v>40.22</v>
      </c>
      <c r="Z182">
        <v>32.14</v>
      </c>
      <c r="AA182">
        <v>67.73</v>
      </c>
      <c r="AB182">
        <v>46.34</v>
      </c>
      <c r="AC182">
        <v>33.96</v>
      </c>
      <c r="AD182">
        <v>522.55999999999995</v>
      </c>
      <c r="AE182">
        <v>595.01</v>
      </c>
      <c r="AF182">
        <v>36.06</v>
      </c>
      <c r="AG182">
        <v>45.1</v>
      </c>
      <c r="AH182">
        <v>37.68</v>
      </c>
      <c r="AI182">
        <v>36.03</v>
      </c>
    </row>
    <row r="183" spans="1:35" x14ac:dyDescent="0.3">
      <c r="A183" s="2">
        <v>45652</v>
      </c>
      <c r="B183">
        <v>28.65</v>
      </c>
      <c r="C183">
        <v>25.09</v>
      </c>
      <c r="D183">
        <v>18.66</v>
      </c>
      <c r="E183">
        <v>25.27</v>
      </c>
      <c r="F183">
        <v>21.34</v>
      </c>
      <c r="G183">
        <v>40.479999999999997</v>
      </c>
      <c r="H183">
        <v>24.18</v>
      </c>
      <c r="I183">
        <v>52.63</v>
      </c>
      <c r="J183">
        <v>48.42</v>
      </c>
      <c r="K183">
        <v>51.97</v>
      </c>
      <c r="L183">
        <v>22.72</v>
      </c>
      <c r="M183">
        <v>42.85</v>
      </c>
      <c r="N183">
        <v>40.619999999999997</v>
      </c>
      <c r="O183">
        <v>53.25</v>
      </c>
      <c r="P183">
        <v>47.83</v>
      </c>
      <c r="Q183">
        <v>17.809999999999999</v>
      </c>
      <c r="R183">
        <v>1398.95</v>
      </c>
      <c r="S183">
        <v>36.72</v>
      </c>
      <c r="T183">
        <v>16.54</v>
      </c>
      <c r="U183">
        <v>11.71</v>
      </c>
      <c r="V183">
        <v>40.880000000000003</v>
      </c>
      <c r="W183">
        <v>45.5</v>
      </c>
      <c r="X183">
        <v>24.32</v>
      </c>
      <c r="Y183">
        <v>40.42</v>
      </c>
      <c r="Z183">
        <v>32.409999999999997</v>
      </c>
      <c r="AA183">
        <v>67.22</v>
      </c>
      <c r="AB183">
        <v>46.62</v>
      </c>
      <c r="AC183">
        <v>34.1</v>
      </c>
      <c r="AD183">
        <v>529.6</v>
      </c>
      <c r="AE183">
        <v>601.34</v>
      </c>
      <c r="AF183">
        <v>36.119999999999997</v>
      </c>
      <c r="AG183">
        <v>45.27</v>
      </c>
      <c r="AH183">
        <v>37.71</v>
      </c>
      <c r="AI183">
        <v>36.200000000000003</v>
      </c>
    </row>
    <row r="184" spans="1:35" x14ac:dyDescent="0.3">
      <c r="A184" s="2">
        <v>45650</v>
      </c>
      <c r="B184">
        <v>28.55</v>
      </c>
      <c r="C184">
        <v>25.13</v>
      </c>
      <c r="D184">
        <v>18.61</v>
      </c>
      <c r="E184">
        <v>24.94</v>
      </c>
      <c r="F184">
        <v>21.31</v>
      </c>
      <c r="G184">
        <v>40.36</v>
      </c>
      <c r="H184">
        <v>23.88</v>
      </c>
      <c r="I184">
        <v>53.11</v>
      </c>
      <c r="J184">
        <v>48.41</v>
      </c>
      <c r="K184">
        <v>52.71</v>
      </c>
      <c r="L184">
        <v>22.76</v>
      </c>
      <c r="M184">
        <v>43.24</v>
      </c>
      <c r="N184">
        <v>40.619999999999997</v>
      </c>
      <c r="O184">
        <v>53.39</v>
      </c>
      <c r="P184">
        <v>47.71</v>
      </c>
      <c r="Q184">
        <v>17.96</v>
      </c>
      <c r="R184">
        <v>1395.57</v>
      </c>
      <c r="S184">
        <v>36.020000000000003</v>
      </c>
      <c r="T184">
        <v>16.46</v>
      </c>
      <c r="U184">
        <v>11.66</v>
      </c>
      <c r="V184">
        <v>41.04</v>
      </c>
      <c r="W184">
        <v>45.55</v>
      </c>
      <c r="X184">
        <v>24.2</v>
      </c>
      <c r="Y184">
        <v>40.46</v>
      </c>
      <c r="Z184">
        <v>32.299999999999997</v>
      </c>
      <c r="AA184">
        <v>66.45</v>
      </c>
      <c r="AB184">
        <v>46.47</v>
      </c>
      <c r="AC184">
        <v>34.07</v>
      </c>
      <c r="AD184">
        <v>529.96</v>
      </c>
      <c r="AE184">
        <v>601.29999999999995</v>
      </c>
      <c r="AF184">
        <v>35.97</v>
      </c>
      <c r="AG184">
        <v>45.11</v>
      </c>
      <c r="AH184">
        <v>37.57</v>
      </c>
      <c r="AI184">
        <v>36.08</v>
      </c>
    </row>
    <row r="185" spans="1:35" x14ac:dyDescent="0.3">
      <c r="A185" s="2">
        <v>45649</v>
      </c>
      <c r="B185">
        <v>28.19</v>
      </c>
      <c r="C185">
        <v>25.05</v>
      </c>
      <c r="D185">
        <v>18.649999999999999</v>
      </c>
      <c r="E185">
        <v>24.97</v>
      </c>
      <c r="F185">
        <v>21.155000000000001</v>
      </c>
      <c r="G185">
        <v>40.170999999999999</v>
      </c>
      <c r="H185">
        <v>23.64</v>
      </c>
      <c r="I185">
        <v>53.19</v>
      </c>
      <c r="J185">
        <v>48.26</v>
      </c>
      <c r="K185">
        <v>52.77</v>
      </c>
      <c r="L185">
        <v>22.62</v>
      </c>
      <c r="M185">
        <v>43.37</v>
      </c>
      <c r="N185">
        <v>40.349499999999999</v>
      </c>
      <c r="O185">
        <v>53.27</v>
      </c>
      <c r="P185">
        <v>47.29</v>
      </c>
      <c r="Q185">
        <v>17.96</v>
      </c>
      <c r="R185">
        <v>1419.72</v>
      </c>
      <c r="S185">
        <v>35.47</v>
      </c>
      <c r="T185">
        <v>16.36</v>
      </c>
      <c r="U185">
        <v>11.654999999999999</v>
      </c>
      <c r="V185">
        <v>41.11</v>
      </c>
      <c r="W185">
        <v>45.38</v>
      </c>
      <c r="X185">
        <v>24.1</v>
      </c>
      <c r="Y185">
        <v>40.15</v>
      </c>
      <c r="Z185">
        <v>32.07</v>
      </c>
      <c r="AA185">
        <v>66.489999999999995</v>
      </c>
      <c r="AB185">
        <v>46.3</v>
      </c>
      <c r="AC185">
        <v>33.85</v>
      </c>
      <c r="AD185">
        <v>522.87</v>
      </c>
      <c r="AE185">
        <v>594.69000000000005</v>
      </c>
      <c r="AF185">
        <v>35.75</v>
      </c>
      <c r="AG185">
        <v>44.97</v>
      </c>
      <c r="AH185">
        <v>37.47</v>
      </c>
      <c r="AI185">
        <v>35.76</v>
      </c>
    </row>
    <row r="186" spans="1:35" x14ac:dyDescent="0.3">
      <c r="A186" s="2">
        <v>45646</v>
      </c>
      <c r="B186">
        <v>28.29</v>
      </c>
      <c r="C186">
        <v>25.18</v>
      </c>
      <c r="D186">
        <v>18.440000000000001</v>
      </c>
      <c r="E186">
        <v>24.77</v>
      </c>
      <c r="F186">
        <v>21.07</v>
      </c>
      <c r="G186">
        <v>40.186199999999999</v>
      </c>
      <c r="H186">
        <v>23.74</v>
      </c>
      <c r="I186">
        <v>52.22</v>
      </c>
      <c r="J186">
        <v>48.87</v>
      </c>
      <c r="K186">
        <v>52.34</v>
      </c>
      <c r="L186">
        <v>23.09</v>
      </c>
      <c r="M186">
        <v>43.71</v>
      </c>
      <c r="N186">
        <v>40.75</v>
      </c>
      <c r="O186">
        <v>53.42</v>
      </c>
      <c r="P186">
        <v>47.1</v>
      </c>
      <c r="Q186">
        <v>17.79</v>
      </c>
      <c r="R186">
        <v>1431.67</v>
      </c>
      <c r="S186">
        <v>35.840000000000003</v>
      </c>
      <c r="T186">
        <v>16.29</v>
      </c>
      <c r="U186">
        <v>11.65</v>
      </c>
      <c r="V186">
        <v>40.89</v>
      </c>
      <c r="W186">
        <v>45.1</v>
      </c>
      <c r="X186">
        <v>23.77</v>
      </c>
      <c r="Y186">
        <v>39.93</v>
      </c>
      <c r="Z186">
        <v>32</v>
      </c>
      <c r="AA186">
        <v>66.209999999999994</v>
      </c>
      <c r="AB186">
        <v>45.92</v>
      </c>
      <c r="AC186">
        <v>33.69</v>
      </c>
      <c r="AD186">
        <v>518.66</v>
      </c>
      <c r="AE186">
        <v>591.15</v>
      </c>
      <c r="AF186">
        <v>35.64</v>
      </c>
      <c r="AG186">
        <v>44.73</v>
      </c>
      <c r="AH186">
        <v>37.369999999999997</v>
      </c>
      <c r="AI186">
        <v>35.6</v>
      </c>
    </row>
    <row r="187" spans="1:35" x14ac:dyDescent="0.3">
      <c r="A187" s="2">
        <v>45645</v>
      </c>
      <c r="B187">
        <v>28.21</v>
      </c>
      <c r="C187">
        <v>25.04</v>
      </c>
      <c r="D187">
        <v>18.16</v>
      </c>
      <c r="E187">
        <v>24.55</v>
      </c>
      <c r="F187">
        <v>21.06</v>
      </c>
      <c r="G187">
        <v>40.072099999999999</v>
      </c>
      <c r="H187">
        <v>23.7</v>
      </c>
      <c r="I187">
        <v>51.85</v>
      </c>
      <c r="J187">
        <v>47.96</v>
      </c>
      <c r="K187">
        <v>52.59</v>
      </c>
      <c r="L187">
        <v>22.83</v>
      </c>
      <c r="M187">
        <v>43.42</v>
      </c>
      <c r="N187">
        <v>40.119999999999997</v>
      </c>
      <c r="O187">
        <v>53.77</v>
      </c>
      <c r="P187">
        <v>46.72</v>
      </c>
      <c r="Q187">
        <v>17.78</v>
      </c>
      <c r="R187">
        <v>1439.89</v>
      </c>
      <c r="S187">
        <v>35.659999999999997</v>
      </c>
      <c r="T187">
        <v>16.14</v>
      </c>
      <c r="U187">
        <v>11.63</v>
      </c>
      <c r="V187">
        <v>40.630000000000003</v>
      </c>
      <c r="W187">
        <v>44.17</v>
      </c>
      <c r="X187">
        <v>23.83</v>
      </c>
      <c r="Y187">
        <v>39.64</v>
      </c>
      <c r="Z187">
        <v>31.95</v>
      </c>
      <c r="AA187">
        <v>66.39</v>
      </c>
      <c r="AB187">
        <v>45.73</v>
      </c>
      <c r="AC187">
        <v>33.67</v>
      </c>
      <c r="AD187">
        <v>514.16999999999996</v>
      </c>
      <c r="AE187">
        <v>586.1</v>
      </c>
      <c r="AF187">
        <v>35.520000000000003</v>
      </c>
      <c r="AG187">
        <v>44.63</v>
      </c>
      <c r="AH187">
        <v>37.43</v>
      </c>
      <c r="AI187">
        <v>35.520000000000003</v>
      </c>
    </row>
    <row r="188" spans="1:35" x14ac:dyDescent="0.3">
      <c r="A188" s="2">
        <v>45644</v>
      </c>
      <c r="B188">
        <v>28.1</v>
      </c>
      <c r="C188">
        <v>24.95</v>
      </c>
      <c r="D188">
        <v>18.48</v>
      </c>
      <c r="E188">
        <v>24.38</v>
      </c>
      <c r="F188">
        <v>20.76</v>
      </c>
      <c r="G188">
        <v>40.182699999999997</v>
      </c>
      <c r="H188">
        <v>23.61</v>
      </c>
      <c r="I188">
        <v>51.43</v>
      </c>
      <c r="J188">
        <v>48.45</v>
      </c>
      <c r="K188">
        <v>52.11</v>
      </c>
      <c r="L188">
        <v>22.4</v>
      </c>
      <c r="M188">
        <v>43.32</v>
      </c>
      <c r="N188">
        <v>39.79</v>
      </c>
      <c r="O188">
        <v>53.59</v>
      </c>
      <c r="P188">
        <v>46.39</v>
      </c>
      <c r="Q188">
        <v>17.72</v>
      </c>
      <c r="R188">
        <v>1443.05</v>
      </c>
      <c r="S188">
        <v>36.08</v>
      </c>
      <c r="T188">
        <v>16.03</v>
      </c>
      <c r="U188">
        <v>11.64</v>
      </c>
      <c r="V188">
        <v>40.68</v>
      </c>
      <c r="W188">
        <v>44.54</v>
      </c>
      <c r="X188">
        <v>23.98</v>
      </c>
      <c r="Y188">
        <v>39.85</v>
      </c>
      <c r="Z188">
        <v>32.07</v>
      </c>
      <c r="AA188">
        <v>66.180000000000007</v>
      </c>
      <c r="AB188">
        <v>45.96</v>
      </c>
      <c r="AC188">
        <v>33.840000000000003</v>
      </c>
      <c r="AD188">
        <v>516.47</v>
      </c>
      <c r="AE188">
        <v>586.28</v>
      </c>
      <c r="AF188">
        <v>35.5</v>
      </c>
      <c r="AG188">
        <v>44.85</v>
      </c>
      <c r="AH188">
        <v>37.56</v>
      </c>
      <c r="AI188">
        <v>35.630000000000003</v>
      </c>
    </row>
    <row r="189" spans="1:35" x14ac:dyDescent="0.3">
      <c r="A189" s="2">
        <v>45643</v>
      </c>
      <c r="B189">
        <v>28.38</v>
      </c>
      <c r="C189">
        <v>25.41</v>
      </c>
      <c r="D189">
        <v>19.12</v>
      </c>
      <c r="E189">
        <v>24.93</v>
      </c>
      <c r="F189">
        <v>21.23</v>
      </c>
      <c r="G189">
        <v>41.05</v>
      </c>
      <c r="H189">
        <v>24.02</v>
      </c>
      <c r="I189">
        <v>52.56</v>
      </c>
      <c r="J189">
        <v>49.62</v>
      </c>
      <c r="K189">
        <v>53.57</v>
      </c>
      <c r="L189">
        <v>24</v>
      </c>
      <c r="M189">
        <v>45.28</v>
      </c>
      <c r="N189">
        <v>40.700000000000003</v>
      </c>
      <c r="O189">
        <v>54.57</v>
      </c>
      <c r="P189">
        <v>47.22</v>
      </c>
      <c r="Q189">
        <v>18.05</v>
      </c>
      <c r="R189">
        <v>1447.53</v>
      </c>
      <c r="S189">
        <v>37.020000000000003</v>
      </c>
      <c r="T189">
        <v>16.37</v>
      </c>
      <c r="U189">
        <v>11.74</v>
      </c>
      <c r="V189">
        <v>41.21</v>
      </c>
      <c r="W189">
        <v>45.99</v>
      </c>
      <c r="X189">
        <v>24.8</v>
      </c>
      <c r="Y189">
        <v>41</v>
      </c>
      <c r="Z189">
        <v>32.75</v>
      </c>
      <c r="AA189">
        <v>67.88</v>
      </c>
      <c r="AB189">
        <v>47.24</v>
      </c>
      <c r="AC189">
        <v>34.61</v>
      </c>
      <c r="AD189">
        <v>535.79999999999995</v>
      </c>
      <c r="AE189">
        <v>604.29</v>
      </c>
      <c r="AF189">
        <v>36.32</v>
      </c>
      <c r="AG189">
        <v>45.77</v>
      </c>
      <c r="AH189">
        <v>38.69</v>
      </c>
      <c r="AI189">
        <v>36.5</v>
      </c>
    </row>
    <row r="190" spans="1:35" x14ac:dyDescent="0.3">
      <c r="A190" s="2">
        <v>45642</v>
      </c>
      <c r="B190">
        <v>28.7</v>
      </c>
      <c r="C190">
        <v>25.59</v>
      </c>
      <c r="D190">
        <v>19.77</v>
      </c>
      <c r="E190">
        <v>25.53</v>
      </c>
      <c r="F190">
        <v>22.74</v>
      </c>
      <c r="G190">
        <v>42.46</v>
      </c>
      <c r="H190">
        <v>24.75</v>
      </c>
      <c r="I190">
        <v>54.46</v>
      </c>
      <c r="J190">
        <v>51.42</v>
      </c>
      <c r="K190">
        <v>55.58</v>
      </c>
      <c r="L190">
        <v>24.7</v>
      </c>
      <c r="M190">
        <v>48.97</v>
      </c>
      <c r="N190">
        <v>41</v>
      </c>
      <c r="O190">
        <v>55.55</v>
      </c>
      <c r="P190">
        <v>47.49</v>
      </c>
      <c r="Q190">
        <v>18.3</v>
      </c>
      <c r="R190">
        <v>1451.96</v>
      </c>
      <c r="S190">
        <v>37.07</v>
      </c>
      <c r="T190">
        <v>16.649999999999999</v>
      </c>
      <c r="U190">
        <v>11.83</v>
      </c>
      <c r="V190">
        <v>42.13</v>
      </c>
      <c r="W190">
        <v>46.25</v>
      </c>
      <c r="X190">
        <v>25.15</v>
      </c>
      <c r="Y190">
        <v>41.8</v>
      </c>
      <c r="Z190">
        <v>33.01</v>
      </c>
      <c r="AA190">
        <v>69.180000000000007</v>
      </c>
      <c r="AB190">
        <v>47.09</v>
      </c>
      <c r="AC190">
        <v>35.43</v>
      </c>
      <c r="AD190">
        <v>538.16999999999996</v>
      </c>
      <c r="AE190">
        <v>606.79</v>
      </c>
      <c r="AF190">
        <v>36.6</v>
      </c>
      <c r="AG190">
        <v>46.21</v>
      </c>
      <c r="AH190">
        <v>39.04</v>
      </c>
      <c r="AI190">
        <v>37.47</v>
      </c>
    </row>
    <row r="191" spans="1:35" x14ac:dyDescent="0.3">
      <c r="A191" s="2">
        <v>45639</v>
      </c>
      <c r="B191">
        <v>28.94</v>
      </c>
      <c r="C191">
        <v>25.76</v>
      </c>
      <c r="D191">
        <v>19.86</v>
      </c>
      <c r="E191">
        <v>25.55</v>
      </c>
      <c r="F191">
        <v>22.71</v>
      </c>
      <c r="G191">
        <v>42.87</v>
      </c>
      <c r="H191">
        <v>24.77</v>
      </c>
      <c r="I191">
        <v>54.65</v>
      </c>
      <c r="J191">
        <v>52.43</v>
      </c>
      <c r="K191">
        <v>55.99</v>
      </c>
      <c r="L191">
        <v>25.25</v>
      </c>
      <c r="M191">
        <v>49.02</v>
      </c>
      <c r="N191">
        <v>41.101399999999998</v>
      </c>
      <c r="O191">
        <v>55.56</v>
      </c>
      <c r="P191">
        <v>48.22</v>
      </c>
      <c r="Q191">
        <v>18.260000000000002</v>
      </c>
      <c r="R191">
        <v>1450.82</v>
      </c>
      <c r="S191">
        <v>37.71</v>
      </c>
      <c r="T191">
        <v>15.49</v>
      </c>
      <c r="U191">
        <v>11.73</v>
      </c>
      <c r="V191">
        <v>42.2</v>
      </c>
      <c r="W191">
        <v>45.78</v>
      </c>
      <c r="X191">
        <v>25.1</v>
      </c>
      <c r="Y191">
        <v>42.01</v>
      </c>
      <c r="Z191">
        <v>33.119999999999997</v>
      </c>
      <c r="AA191">
        <v>69.540000000000006</v>
      </c>
      <c r="AB191">
        <v>47.18</v>
      </c>
      <c r="AC191">
        <v>35.51</v>
      </c>
      <c r="AD191">
        <v>530.53</v>
      </c>
      <c r="AE191">
        <v>604.21</v>
      </c>
      <c r="AF191">
        <v>36.85</v>
      </c>
      <c r="AG191">
        <v>46.33</v>
      </c>
      <c r="AH191">
        <v>38.96</v>
      </c>
      <c r="AI191">
        <v>37.65</v>
      </c>
    </row>
    <row r="192" spans="1:35" x14ac:dyDescent="0.3">
      <c r="A192" s="2">
        <v>45638</v>
      </c>
      <c r="B192">
        <v>29.46</v>
      </c>
      <c r="C192">
        <v>25.89</v>
      </c>
      <c r="D192">
        <v>20.18</v>
      </c>
      <c r="E192">
        <v>25.72</v>
      </c>
      <c r="F192">
        <v>22.55</v>
      </c>
      <c r="G192">
        <v>43.51</v>
      </c>
      <c r="H192">
        <v>24.64</v>
      </c>
      <c r="I192">
        <v>54.06</v>
      </c>
      <c r="J192">
        <v>51.47</v>
      </c>
      <c r="K192">
        <v>55.48</v>
      </c>
      <c r="L192">
        <v>25.73</v>
      </c>
      <c r="M192">
        <v>48.97</v>
      </c>
      <c r="N192">
        <v>40.799999999999997</v>
      </c>
      <c r="O192">
        <v>55.3</v>
      </c>
      <c r="P192">
        <v>48.85</v>
      </c>
      <c r="Q192">
        <v>18.25</v>
      </c>
      <c r="R192">
        <v>1454.76</v>
      </c>
      <c r="S192">
        <v>37.270000000000003</v>
      </c>
      <c r="T192">
        <v>15.3933</v>
      </c>
      <c r="U192">
        <v>11.84</v>
      </c>
      <c r="V192">
        <v>42.28</v>
      </c>
      <c r="W192">
        <v>45.55</v>
      </c>
      <c r="X192">
        <v>25.2</v>
      </c>
      <c r="Y192">
        <v>42.15</v>
      </c>
      <c r="Z192">
        <v>33.020000000000003</v>
      </c>
      <c r="AA192">
        <v>70.37</v>
      </c>
      <c r="AB192">
        <v>47.21</v>
      </c>
      <c r="AC192">
        <v>35.590000000000003</v>
      </c>
      <c r="AD192">
        <v>526.5</v>
      </c>
      <c r="AE192">
        <v>604.33000000000004</v>
      </c>
      <c r="AF192">
        <v>36.75</v>
      </c>
      <c r="AG192">
        <v>46.02</v>
      </c>
      <c r="AH192">
        <v>38.93</v>
      </c>
      <c r="AI192">
        <v>37.450000000000003</v>
      </c>
    </row>
    <row r="193" spans="1:35" x14ac:dyDescent="0.3">
      <c r="A193" s="2">
        <v>45637</v>
      </c>
      <c r="B193">
        <v>29.38</v>
      </c>
      <c r="C193">
        <v>25.97</v>
      </c>
      <c r="D193">
        <v>20.55</v>
      </c>
      <c r="E193">
        <v>25.78</v>
      </c>
      <c r="F193">
        <v>22.81</v>
      </c>
      <c r="G193">
        <v>44.224600000000002</v>
      </c>
      <c r="H193">
        <v>24.84</v>
      </c>
      <c r="I193">
        <v>54.44</v>
      </c>
      <c r="J193">
        <v>52.04</v>
      </c>
      <c r="K193">
        <v>55.5</v>
      </c>
      <c r="L193">
        <v>26.51</v>
      </c>
      <c r="M193">
        <v>49.56</v>
      </c>
      <c r="N193">
        <v>40.89</v>
      </c>
      <c r="O193">
        <v>55.72</v>
      </c>
      <c r="P193">
        <v>48.84</v>
      </c>
      <c r="Q193">
        <v>18.2</v>
      </c>
      <c r="R193">
        <v>1437.11</v>
      </c>
      <c r="S193">
        <v>37.65</v>
      </c>
      <c r="T193">
        <v>15.44</v>
      </c>
      <c r="U193">
        <v>11.91</v>
      </c>
      <c r="V193">
        <v>42.45</v>
      </c>
      <c r="W193">
        <v>46.377299999999998</v>
      </c>
      <c r="X193">
        <v>25.63</v>
      </c>
      <c r="Y193">
        <v>42.76</v>
      </c>
      <c r="Z193">
        <v>33.18</v>
      </c>
      <c r="AA193">
        <v>71.069999999999993</v>
      </c>
      <c r="AB193">
        <v>47.67</v>
      </c>
      <c r="AC193">
        <v>35.97</v>
      </c>
      <c r="AD193">
        <v>529.91999999999996</v>
      </c>
      <c r="AE193">
        <v>607.46</v>
      </c>
      <c r="AF193">
        <v>37.03</v>
      </c>
      <c r="AG193">
        <v>46.59</v>
      </c>
      <c r="AH193">
        <v>39.380000000000003</v>
      </c>
      <c r="AI193">
        <v>37.56</v>
      </c>
    </row>
    <row r="194" spans="1:35" x14ac:dyDescent="0.3">
      <c r="A194" s="2">
        <v>45636</v>
      </c>
      <c r="B194">
        <v>29.49</v>
      </c>
      <c r="C194">
        <v>25.9</v>
      </c>
      <c r="D194">
        <v>20.7</v>
      </c>
      <c r="E194">
        <v>26.04</v>
      </c>
      <c r="F194">
        <v>23.07</v>
      </c>
      <c r="G194">
        <v>43.412199999999999</v>
      </c>
      <c r="H194">
        <v>24.88</v>
      </c>
      <c r="I194">
        <v>53.93</v>
      </c>
      <c r="J194">
        <v>51.96</v>
      </c>
      <c r="K194">
        <v>53.93</v>
      </c>
      <c r="L194">
        <v>25.81</v>
      </c>
      <c r="M194">
        <v>49.22</v>
      </c>
      <c r="N194">
        <v>40.887900000000002</v>
      </c>
      <c r="O194">
        <v>55.51</v>
      </c>
      <c r="P194">
        <v>49.19</v>
      </c>
      <c r="Q194">
        <v>18.2</v>
      </c>
      <c r="R194">
        <v>1427.54</v>
      </c>
      <c r="S194">
        <v>37.659999999999997</v>
      </c>
      <c r="T194">
        <v>15.25</v>
      </c>
      <c r="U194">
        <v>11.93</v>
      </c>
      <c r="V194">
        <v>42.45</v>
      </c>
      <c r="W194">
        <v>46.08</v>
      </c>
      <c r="X194">
        <v>25.58</v>
      </c>
      <c r="Y194">
        <v>42.53</v>
      </c>
      <c r="Z194">
        <v>33.1</v>
      </c>
      <c r="AA194">
        <v>70.08</v>
      </c>
      <c r="AB194">
        <v>47.43</v>
      </c>
      <c r="AC194">
        <v>35.75</v>
      </c>
      <c r="AD194">
        <v>520.6</v>
      </c>
      <c r="AE194">
        <v>602.79999999999995</v>
      </c>
      <c r="AF194">
        <v>36.85</v>
      </c>
      <c r="AG194">
        <v>46.37</v>
      </c>
      <c r="AH194">
        <v>39.43</v>
      </c>
      <c r="AI194">
        <v>37.380000000000003</v>
      </c>
    </row>
    <row r="195" spans="1:35" x14ac:dyDescent="0.3">
      <c r="A195" s="2">
        <v>45635</v>
      </c>
      <c r="B195">
        <v>31.14</v>
      </c>
      <c r="C195">
        <v>26.05</v>
      </c>
      <c r="D195">
        <v>20.68</v>
      </c>
      <c r="E195">
        <v>26.11</v>
      </c>
      <c r="F195">
        <v>23.11</v>
      </c>
      <c r="G195">
        <v>43.99</v>
      </c>
      <c r="H195">
        <v>24.92</v>
      </c>
      <c r="I195">
        <v>54.91</v>
      </c>
      <c r="J195">
        <v>52.5</v>
      </c>
      <c r="K195">
        <v>53.67</v>
      </c>
      <c r="L195">
        <v>25.53</v>
      </c>
      <c r="M195">
        <v>49.23</v>
      </c>
      <c r="N195">
        <v>40.950000000000003</v>
      </c>
      <c r="O195">
        <v>55.55</v>
      </c>
      <c r="P195">
        <v>51.52</v>
      </c>
      <c r="Q195">
        <v>18.079999999999998</v>
      </c>
      <c r="R195">
        <v>1428.01</v>
      </c>
      <c r="S195">
        <v>38.35</v>
      </c>
      <c r="T195">
        <v>15.41</v>
      </c>
      <c r="U195">
        <v>11.98</v>
      </c>
      <c r="V195">
        <v>42.34</v>
      </c>
      <c r="W195">
        <v>47.27</v>
      </c>
      <c r="X195">
        <v>26.02</v>
      </c>
      <c r="Y195">
        <v>42.7</v>
      </c>
      <c r="Z195">
        <v>33.200000000000003</v>
      </c>
      <c r="AA195">
        <v>70.459999999999994</v>
      </c>
      <c r="AB195">
        <v>48.09</v>
      </c>
      <c r="AC195">
        <v>36.07</v>
      </c>
      <c r="AD195">
        <v>522.38</v>
      </c>
      <c r="AE195">
        <v>604.67999999999995</v>
      </c>
      <c r="AF195">
        <v>37.29</v>
      </c>
      <c r="AG195">
        <v>46.6</v>
      </c>
      <c r="AH195">
        <v>39.85</v>
      </c>
      <c r="AI195">
        <v>37.380000000000003</v>
      </c>
    </row>
    <row r="196" spans="1:35" x14ac:dyDescent="0.3">
      <c r="A196" s="2">
        <v>45632</v>
      </c>
      <c r="B196">
        <v>29.14</v>
      </c>
      <c r="C196">
        <v>25.64</v>
      </c>
      <c r="D196">
        <v>20.399999999999999</v>
      </c>
      <c r="E196">
        <v>26.2</v>
      </c>
      <c r="F196">
        <v>23.08</v>
      </c>
      <c r="G196">
        <v>42.88</v>
      </c>
      <c r="H196">
        <v>25</v>
      </c>
      <c r="I196">
        <v>54.85</v>
      </c>
      <c r="J196">
        <v>51.7</v>
      </c>
      <c r="K196">
        <v>54.96</v>
      </c>
      <c r="L196">
        <v>25.27</v>
      </c>
      <c r="M196">
        <v>48.35</v>
      </c>
      <c r="N196">
        <v>40.8292</v>
      </c>
      <c r="O196">
        <v>55.67</v>
      </c>
      <c r="P196">
        <v>47.81</v>
      </c>
      <c r="Q196">
        <v>18.02</v>
      </c>
      <c r="R196">
        <v>1430.4</v>
      </c>
      <c r="S196">
        <v>37.82</v>
      </c>
      <c r="T196">
        <v>15.48</v>
      </c>
      <c r="U196">
        <v>11.97</v>
      </c>
      <c r="V196">
        <v>41.63</v>
      </c>
      <c r="W196">
        <v>46.73</v>
      </c>
      <c r="X196">
        <v>25.7</v>
      </c>
      <c r="Y196">
        <v>42.88</v>
      </c>
      <c r="Z196">
        <v>33.39</v>
      </c>
      <c r="AA196">
        <v>71.08</v>
      </c>
      <c r="AB196">
        <v>48.25</v>
      </c>
      <c r="AC196">
        <v>35.9</v>
      </c>
      <c r="AD196">
        <v>526.48</v>
      </c>
      <c r="AE196">
        <v>607.80999999999995</v>
      </c>
      <c r="AF196">
        <v>37.22</v>
      </c>
      <c r="AG196">
        <v>46.54</v>
      </c>
      <c r="AH196">
        <v>40.07</v>
      </c>
      <c r="AI196">
        <v>37.76</v>
      </c>
    </row>
    <row r="197" spans="1:35" x14ac:dyDescent="0.3">
      <c r="A197" s="2">
        <v>45631</v>
      </c>
      <c r="B197">
        <v>28.97</v>
      </c>
      <c r="C197">
        <v>25.75</v>
      </c>
      <c r="D197">
        <v>20.39</v>
      </c>
      <c r="E197">
        <v>26.22</v>
      </c>
      <c r="F197">
        <v>23.14</v>
      </c>
      <c r="G197">
        <v>43.39</v>
      </c>
      <c r="H197">
        <v>24.94</v>
      </c>
      <c r="I197">
        <v>55.11</v>
      </c>
      <c r="J197">
        <v>52.08</v>
      </c>
      <c r="K197">
        <v>55.52</v>
      </c>
      <c r="L197">
        <v>25.88</v>
      </c>
      <c r="M197">
        <v>48.48</v>
      </c>
      <c r="N197">
        <v>40.98</v>
      </c>
      <c r="O197">
        <v>55.78</v>
      </c>
      <c r="P197">
        <v>47.39</v>
      </c>
      <c r="Q197">
        <v>17.97</v>
      </c>
      <c r="R197">
        <v>1438.25</v>
      </c>
      <c r="S197">
        <v>37.54</v>
      </c>
      <c r="T197">
        <v>15.43</v>
      </c>
      <c r="U197">
        <v>11.94</v>
      </c>
      <c r="V197">
        <v>41.74</v>
      </c>
      <c r="W197">
        <v>47.590499999999999</v>
      </c>
      <c r="X197">
        <v>26.09</v>
      </c>
      <c r="Y197">
        <v>43.28</v>
      </c>
      <c r="Z197">
        <v>33.44</v>
      </c>
      <c r="AA197">
        <v>71.02</v>
      </c>
      <c r="AB197">
        <v>48.18</v>
      </c>
      <c r="AC197">
        <v>36.130000000000003</v>
      </c>
      <c r="AD197">
        <v>521.80999999999995</v>
      </c>
      <c r="AE197">
        <v>606.66</v>
      </c>
      <c r="AF197">
        <v>36.700000000000003</v>
      </c>
      <c r="AG197">
        <v>46.53</v>
      </c>
      <c r="AH197">
        <v>40.049999999999997</v>
      </c>
      <c r="AI197">
        <v>37.619999999999997</v>
      </c>
    </row>
    <row r="198" spans="1:35" x14ac:dyDescent="0.3">
      <c r="A198" s="2">
        <v>45630</v>
      </c>
      <c r="B198">
        <v>28.76</v>
      </c>
      <c r="C198">
        <v>25.54</v>
      </c>
      <c r="D198">
        <v>20.350000000000001</v>
      </c>
      <c r="E198">
        <v>26.25</v>
      </c>
      <c r="F198">
        <v>22.605</v>
      </c>
      <c r="G198">
        <v>43.116599999999998</v>
      </c>
      <c r="H198">
        <v>24.79</v>
      </c>
      <c r="I198">
        <v>55.01</v>
      </c>
      <c r="J198">
        <v>51.35</v>
      </c>
      <c r="K198">
        <v>56.21</v>
      </c>
      <c r="L198">
        <v>25.45</v>
      </c>
      <c r="M198">
        <v>47.75</v>
      </c>
      <c r="N198">
        <v>40.159999999999997</v>
      </c>
      <c r="O198">
        <v>55.17</v>
      </c>
      <c r="P198">
        <v>47.09</v>
      </c>
      <c r="Q198">
        <v>18</v>
      </c>
      <c r="R198">
        <v>1443.31</v>
      </c>
      <c r="S198">
        <v>37.130000000000003</v>
      </c>
      <c r="T198">
        <v>15.45</v>
      </c>
      <c r="U198">
        <v>11.53</v>
      </c>
      <c r="V198">
        <v>41.33</v>
      </c>
      <c r="W198">
        <v>47.27</v>
      </c>
      <c r="X198">
        <v>26.13</v>
      </c>
      <c r="Y198">
        <v>42.96</v>
      </c>
      <c r="Z198">
        <v>33.020000000000003</v>
      </c>
      <c r="AA198">
        <v>71.150000000000006</v>
      </c>
      <c r="AB198">
        <v>47.96</v>
      </c>
      <c r="AC198">
        <v>35.880000000000003</v>
      </c>
      <c r="AD198">
        <v>523.26</v>
      </c>
      <c r="AE198">
        <v>607.66</v>
      </c>
      <c r="AF198">
        <v>36.299999999999997</v>
      </c>
      <c r="AG198">
        <v>46.2</v>
      </c>
      <c r="AH198">
        <v>39.89</v>
      </c>
      <c r="AI198">
        <v>36.79</v>
      </c>
    </row>
    <row r="199" spans="1:35" x14ac:dyDescent="0.3">
      <c r="A199" s="2">
        <v>45629</v>
      </c>
      <c r="B199">
        <v>29</v>
      </c>
      <c r="C199">
        <v>25.64</v>
      </c>
      <c r="D199">
        <v>20</v>
      </c>
      <c r="E199">
        <v>26.04</v>
      </c>
      <c r="F199">
        <v>22.33</v>
      </c>
      <c r="G199">
        <v>43.342500000000001</v>
      </c>
      <c r="H199">
        <v>24.51</v>
      </c>
      <c r="I199">
        <v>54.4</v>
      </c>
      <c r="J199">
        <v>50.88</v>
      </c>
      <c r="K199">
        <v>55.81</v>
      </c>
      <c r="L199">
        <v>25.4</v>
      </c>
      <c r="M199">
        <v>47.46</v>
      </c>
      <c r="N199">
        <v>39.770000000000003</v>
      </c>
      <c r="O199">
        <v>55.08</v>
      </c>
      <c r="P199">
        <v>47.56</v>
      </c>
      <c r="Q199">
        <v>18.11</v>
      </c>
      <c r="R199">
        <v>1446.3</v>
      </c>
      <c r="S199">
        <v>37.020000000000003</v>
      </c>
      <c r="T199">
        <v>15.525</v>
      </c>
      <c r="U199">
        <v>11.62</v>
      </c>
      <c r="V199">
        <v>41.25</v>
      </c>
      <c r="W199">
        <v>48.15</v>
      </c>
      <c r="X199">
        <v>26.29</v>
      </c>
      <c r="Y199">
        <v>43</v>
      </c>
      <c r="Z199">
        <v>32.6</v>
      </c>
      <c r="AA199">
        <v>71.55</v>
      </c>
      <c r="AB199">
        <v>47.99</v>
      </c>
      <c r="AC199">
        <v>35.880000000000003</v>
      </c>
      <c r="AD199">
        <v>516.87</v>
      </c>
      <c r="AE199">
        <v>603.91</v>
      </c>
      <c r="AF199">
        <v>36.17</v>
      </c>
      <c r="AG199">
        <v>45.96</v>
      </c>
      <c r="AH199">
        <v>39.229999999999997</v>
      </c>
      <c r="AI199">
        <v>36.65</v>
      </c>
    </row>
    <row r="200" spans="1:35" x14ac:dyDescent="0.3">
      <c r="A200" s="2">
        <v>45628</v>
      </c>
      <c r="B200">
        <v>29.05</v>
      </c>
      <c r="C200">
        <v>25.52</v>
      </c>
      <c r="D200">
        <v>19.62</v>
      </c>
      <c r="E200">
        <v>26.01</v>
      </c>
      <c r="F200">
        <v>22.45</v>
      </c>
      <c r="G200">
        <v>42.96</v>
      </c>
      <c r="H200">
        <v>24.46</v>
      </c>
      <c r="I200">
        <v>54.19</v>
      </c>
      <c r="J200">
        <v>50.35</v>
      </c>
      <c r="K200">
        <v>56.71</v>
      </c>
      <c r="L200">
        <v>25.24</v>
      </c>
      <c r="M200">
        <v>47.46</v>
      </c>
      <c r="N200">
        <v>39.71</v>
      </c>
      <c r="O200">
        <v>54.87</v>
      </c>
      <c r="P200">
        <v>47.38</v>
      </c>
      <c r="Q200">
        <v>18.059999999999999</v>
      </c>
      <c r="R200">
        <v>1440.46</v>
      </c>
      <c r="S200">
        <v>36.4</v>
      </c>
      <c r="T200">
        <v>15.515000000000001</v>
      </c>
      <c r="U200">
        <v>11.72</v>
      </c>
      <c r="V200">
        <v>41.01</v>
      </c>
      <c r="W200">
        <v>48.55</v>
      </c>
      <c r="X200">
        <v>26.36</v>
      </c>
      <c r="Y200">
        <v>43.1</v>
      </c>
      <c r="Z200">
        <v>32.47</v>
      </c>
      <c r="AA200">
        <v>70.540000000000006</v>
      </c>
      <c r="AB200">
        <v>48.04</v>
      </c>
      <c r="AC200">
        <v>35.74</v>
      </c>
      <c r="AD200">
        <v>515.29</v>
      </c>
      <c r="AE200">
        <v>603.63</v>
      </c>
      <c r="AF200">
        <v>36</v>
      </c>
      <c r="AG200">
        <v>45.8797</v>
      </c>
      <c r="AH200">
        <v>38.950000000000003</v>
      </c>
      <c r="AI200">
        <v>36.25</v>
      </c>
    </row>
    <row r="201" spans="1:35" x14ac:dyDescent="0.3">
      <c r="A201" s="2">
        <v>45625</v>
      </c>
      <c r="B201">
        <v>29.14</v>
      </c>
      <c r="C201">
        <v>25.35</v>
      </c>
      <c r="D201">
        <v>19.89</v>
      </c>
      <c r="E201">
        <v>25.67</v>
      </c>
      <c r="F201">
        <v>22.09</v>
      </c>
      <c r="G201">
        <v>42.64</v>
      </c>
      <c r="H201">
        <v>24.61</v>
      </c>
      <c r="I201">
        <v>53.15</v>
      </c>
      <c r="J201">
        <v>50.27</v>
      </c>
      <c r="K201">
        <v>57.43</v>
      </c>
      <c r="L201">
        <v>25.52</v>
      </c>
      <c r="M201">
        <v>47.45</v>
      </c>
      <c r="N201">
        <v>38.89</v>
      </c>
      <c r="O201">
        <v>54.78</v>
      </c>
      <c r="P201">
        <v>47.32</v>
      </c>
      <c r="Q201">
        <v>18.21</v>
      </c>
      <c r="R201">
        <v>1462.48</v>
      </c>
      <c r="S201">
        <v>36.479999999999997</v>
      </c>
      <c r="T201">
        <v>15.554399999999999</v>
      </c>
      <c r="U201">
        <v>11.76</v>
      </c>
      <c r="V201">
        <v>41.06</v>
      </c>
      <c r="W201">
        <v>48.81</v>
      </c>
      <c r="X201">
        <v>26.43</v>
      </c>
      <c r="Y201">
        <v>43.25</v>
      </c>
      <c r="Z201">
        <v>32.270000000000003</v>
      </c>
      <c r="AA201">
        <v>69.69</v>
      </c>
      <c r="AB201">
        <v>48.19</v>
      </c>
      <c r="AC201">
        <v>35.799999999999997</v>
      </c>
      <c r="AD201">
        <v>509.74</v>
      </c>
      <c r="AE201">
        <v>602.54999999999995</v>
      </c>
      <c r="AF201">
        <v>36.25</v>
      </c>
      <c r="AG201">
        <v>45.57</v>
      </c>
      <c r="AH201">
        <v>38.659999999999997</v>
      </c>
      <c r="AI201">
        <v>36.340000000000003</v>
      </c>
    </row>
    <row r="202" spans="1:35" x14ac:dyDescent="0.3">
      <c r="A202" s="2">
        <v>45623</v>
      </c>
      <c r="B202">
        <v>28.93</v>
      </c>
      <c r="C202">
        <v>25.37</v>
      </c>
      <c r="D202">
        <v>20.149999999999999</v>
      </c>
      <c r="E202">
        <v>25.77</v>
      </c>
      <c r="F202">
        <v>21.88</v>
      </c>
      <c r="G202">
        <v>43.14</v>
      </c>
      <c r="H202">
        <v>24.67</v>
      </c>
      <c r="I202">
        <v>52.69</v>
      </c>
      <c r="J202">
        <v>49.14</v>
      </c>
      <c r="K202">
        <v>58.14</v>
      </c>
      <c r="L202">
        <v>26.46</v>
      </c>
      <c r="M202">
        <v>46.84</v>
      </c>
      <c r="N202">
        <v>38.880000000000003</v>
      </c>
      <c r="O202">
        <v>54.89</v>
      </c>
      <c r="P202">
        <v>47.24</v>
      </c>
      <c r="Q202">
        <v>18.015000000000001</v>
      </c>
      <c r="R202">
        <v>1460.11</v>
      </c>
      <c r="S202">
        <v>36.14</v>
      </c>
      <c r="T202">
        <v>15.4857</v>
      </c>
      <c r="U202">
        <v>11.654999999999999</v>
      </c>
      <c r="V202">
        <v>40.33</v>
      </c>
      <c r="W202">
        <v>48.97</v>
      </c>
      <c r="X202">
        <v>26.25</v>
      </c>
      <c r="Y202">
        <v>42.83</v>
      </c>
      <c r="Z202">
        <v>31.72</v>
      </c>
      <c r="AA202">
        <v>67.88</v>
      </c>
      <c r="AB202">
        <v>47.6</v>
      </c>
      <c r="AC202">
        <v>35.57</v>
      </c>
      <c r="AD202">
        <v>505.3</v>
      </c>
      <c r="AE202">
        <v>598.83000000000004</v>
      </c>
      <c r="AF202">
        <v>35.82</v>
      </c>
      <c r="AG202">
        <v>45.020400000000002</v>
      </c>
      <c r="AH202">
        <v>38.369999999999997</v>
      </c>
      <c r="AI202">
        <v>35.99</v>
      </c>
    </row>
    <row r="204" spans="1:35" x14ac:dyDescent="0.3">
      <c r="A204" t="s">
        <v>78</v>
      </c>
      <c r="B204">
        <f>AVERAGE(_xlfn.ANCHORARRAY(B2))</f>
        <v>28.839641791044773</v>
      </c>
      <c r="C204">
        <f t="shared" ref="C204:AI204" si="0">AVERAGE(_xlfn.ANCHORARRAY(C2))</f>
        <v>29.722985074626884</v>
      </c>
      <c r="D204">
        <f t="shared" si="0"/>
        <v>17.796318407960197</v>
      </c>
      <c r="E204">
        <f t="shared" si="0"/>
        <v>25.89358308457712</v>
      </c>
      <c r="F204">
        <f t="shared" si="0"/>
        <v>28.226255223880603</v>
      </c>
      <c r="G204">
        <f t="shared" si="0"/>
        <v>45.686438805970106</v>
      </c>
      <c r="H204">
        <f t="shared" si="0"/>
        <v>24.069054726368165</v>
      </c>
      <c r="I204">
        <f t="shared" si="0"/>
        <v>53.88965174129352</v>
      </c>
      <c r="J204">
        <f t="shared" si="0"/>
        <v>55.758208955223878</v>
      </c>
      <c r="K204">
        <f t="shared" si="0"/>
        <v>61.772139303482525</v>
      </c>
      <c r="L204">
        <f t="shared" si="0"/>
        <v>26.434925373134337</v>
      </c>
      <c r="M204">
        <f t="shared" si="0"/>
        <v>49.960995024875615</v>
      </c>
      <c r="N204">
        <f t="shared" si="0"/>
        <v>51.07862338308464</v>
      </c>
      <c r="O204">
        <f t="shared" si="0"/>
        <v>52.685970149253748</v>
      </c>
      <c r="P204">
        <f t="shared" si="0"/>
        <v>53.727189054726345</v>
      </c>
      <c r="Q204">
        <f t="shared" si="0"/>
        <v>18.537299004975125</v>
      </c>
      <c r="R204">
        <f t="shared" si="0"/>
        <v>1243.9820895522391</v>
      </c>
      <c r="S204">
        <f t="shared" si="0"/>
        <v>33.907586069651735</v>
      </c>
      <c r="T204">
        <f t="shared" si="0"/>
        <v>17.863548258706466</v>
      </c>
      <c r="U204">
        <f t="shared" si="0"/>
        <v>13.450000000000003</v>
      </c>
      <c r="V204">
        <f t="shared" si="0"/>
        <v>39.708009950248773</v>
      </c>
      <c r="W204">
        <f t="shared" si="0"/>
        <v>44.812723880597012</v>
      </c>
      <c r="X204">
        <f t="shared" si="0"/>
        <v>25.241144278606964</v>
      </c>
      <c r="Y204">
        <f t="shared" si="0"/>
        <v>43.592885572139316</v>
      </c>
      <c r="Z204">
        <f t="shared" si="0"/>
        <v>38.403383084577115</v>
      </c>
      <c r="AA204">
        <f t="shared" si="0"/>
        <v>71.760000000000005</v>
      </c>
      <c r="AB204">
        <f t="shared" si="0"/>
        <v>52.189004975124369</v>
      </c>
      <c r="AC204">
        <f t="shared" si="0"/>
        <v>38.034875621890542</v>
      </c>
      <c r="AD204">
        <f t="shared" si="0"/>
        <v>523.31850746268663</v>
      </c>
      <c r="AE204">
        <f t="shared" si="0"/>
        <v>598.13517412935346</v>
      </c>
      <c r="AF204">
        <f t="shared" si="0"/>
        <v>40.605820895522406</v>
      </c>
      <c r="AG204">
        <f t="shared" si="0"/>
        <v>49.784310945273624</v>
      </c>
      <c r="AH204">
        <f t="shared" si="0"/>
        <v>43.319701492537305</v>
      </c>
      <c r="AI204">
        <f t="shared" si="0"/>
        <v>44.002388059701481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58267760"><![CDATA[{"ENZL^FG_PRICE(0,-200D)":[46.255,47.045,47.0204,47.1072,46.74,47.225,46.85,46.655,46.74,46.13,45.37,45.495,45.3801,44.86,44.87,44.67,45.19,45.62,45.7829,45.58,45.675,45.605,45.845,45.684,45.57,45.82,45.659,45.79,45.745,45.795,45.63,45.255,44.93,44.69,45.05,45.19,45.8343,45.64,46.0511,45.98,46.135,46.155,46.3676,45.695,45.872,45.56,44.89,45.49,45.76,46.01,46.07,45.98,45.5,45.96,46.265,45.96,45.61,45.37,45.32,44.6,44.79,44.86,44.6,45.08,45.09,45.97,45.19,46.07,45.76,45.65,45.32,45.31,45.53,45.25,44.61,45.04,44.39,43.97,44.23,45.38,45.36,45.08,45.22,45.2,45.15,45.41,45.6,45.33,45.62,44.75,45.17,44.23,44.56,44.82,44.49,44.29,43.06,42.61,43.35,43.6,43.76,43.805,42.8238,43.095,43.38,43.5,43.03,42.68,43.1,42.39,41.79,41.36,39.48,39.39,40.13,42.72,42.67,42.39,42.08,42.05,42.6,42.48,42.41,41.83,41.82,41.75,42.29,41.95,42.77,42.45,41.91,42.34,42.39,42.75,42.985,42.72,42.94,42.25,42.18,42.37,42.37,42.96,42.49,43.55,44.2,45.22,45.2,45.17,45.67,45.15,44.83,44.9497,44.8837,44.82,44.92,45.01,45.12,44.2584,44.96,45.06,45.24,45.36,45.92,45.95,46.05,45.5,45.81,45.4405,45.01,45.3,44.625,44.23,44.02,45.03,45.49,45.6,45.33,45.4,45.18,46.11,45.97,45.5,45.55,45.38,45.1,44.17,44.54,45.99,46.25,45.78,45.55,46.3773,46.08,47.27,46.73,47.5905,47.27,48.15,48.55,48.81,48.97],"EWI^FG_PRICE(0,-200D)":[51.44,51.33,52.15,52.39,51.72,51.6,50.93,50.86,50.64,50.46,50.65,50.38,50.4,51.05,51.19,50.91,51.42,51.76,52.34,51.53,51.69,51.62,51.54,51.79,51.56,51.1,50.64,49.99,50.16,49.95,49.52,48.74,48.57,47.83,48.25,49.13,49.06,48.78,49.56,49.12,49.84,48.55,48.03,47.79,47.75,47.76,47.32,48.16,47.99,48.53,49.17,48.34,47.87,48.21,48.29,48.05,48.14,47.86,47.5,47.17,47.2,46.45,46.36,46.46,46.26,47.21,47.43,48.25,47.93,47.93,48.18,48.3,47.98,47.74,47.87,48.32,47.77,47.58,47.55,47.66,46.96,47.54,47.65,47.84,47.3,46.85,46.53,46.26,46.0,45.66,45.81,45.36,44.99,45.22,45.07,44.99,44.26,44.21,44.67,44.23,44.04,43.48,42.69,42.81,41.94,42.13,41.76,41.54,40.92,40.53,39.66,40.22,36.6,37.06,38.49,41.77,42.66,42.46,42.32,42.8,43.07,42.61,43.42,42.98,42.95,43.26,43.99,43.92,43.53,43.03,41.94,42.5,42.27,42.15,42.85,42.27,42.69,41.28,41.31,40.8,40.61,41.27,41.47,40.79,40.6,40.83,40.57,41.09,40.59,40.22,39.95,39.77,39.2,38.93,39.28,39.0,38.87,38.03,38.55,38.83,38.6,38.6,38.86,38.7,38.4,37.87,38.29,37.77,37.44,37.25,36.68,36.2,36.5,36.68,36.48,36.33,35.67,35.55,35.97,35.98,36.03,36.2,36.08,35.76,35.6,35.52,35.63,36.5,37.47,37.65,37.45,37.56,37.38,37.38,37.76,37.62,36.79,36.65,36.25,36.34,35.99],"SPY^FG_PRICE(0,-200D)":[662.26,659.18,660.0,660.91,657.41,657.63,652.21,650.33,648.83,647.24,649.12,643.74,640.27,645.05,648.92,646.63,645.16,642.47,645.31,635.55,638.11,639.81,643.3,643.44,644.95,644.89,642.69,635.92,637.18,632.25,632.78,627.97,631.17,621.72,632.08,634.46,635.26,636.94,637.1,634.42,634.21,628.86,628.77,627.58,628.04,624.22,622.14,624.81,623.62,625.82,624.06,620.34,620.68,625.34,620.45,617.65,617.85,614.91,611.87,607.12,606.78,600.15,594.28,597.44,597.53,602.68,597.0,603.75,601.36,603.08,599.68,599.14,593.05,595.93,596.09,592.71,589.39,590.05,587.73,591.15,579.11,583.09,582.86,592.85,594.85,594.2,590.46,587.59,586.84,582.99,564.34,565.06,561.15,558.8,563.51,566.76,558.47,554.54,554.32,550.85,550.64,546.69,535.42,527.25,513.88,526.41,525.66,537.61,539.12,533.94,524.58,548.62,496.48,504.38,505.28,536.7,564.52,560.97,559.39,555.66,567.08,568.59,575.46,574.08,563.98,565.49,567.13,561.02,567.15,562.81,551.42,558.87,555.92,560.58,575.92,572.71,583.06,576.86,583.77,594.18,585.05,594.54,594.24,597.21,599.94,610.38,612.93,611.49,609.7,609.73,603.36,605.31,604.85,600.77,606.32,604.22,601.78,597.77,601.82,605.04,601.81,604.52,599.37,607.97,609.75,606.44,603.05,597.58,591.64,592.78,582.19,581.39,580.49,589.49,588.63,595.36,591.95,584.64,586.08,588.22,595.01,601.34,601.3,594.69,591.15,586.1,586.28,604.29,606.79,604.21,604.33,607.46,602.8,604.68,607.81,606.66,607.66,603.91,603.63,602.55,598.83],"EWJ^FG_PRICE(0,-200D)":[81.49,81.17,81.35,81.35,80.76,81.32,80.36,80.06,80.96,79.18,78.73,77.93,78.15,78.28,79.29,78.63,78.92,79.05,80.02,78.7,79.64,80.02,80.3,80.15,78.8,79.27,79.23,77.79,77.93,76.62,76.03,75.03,75.29,74.07,73.62,73.98,73.88,74.27,75.68,76.55,76.49,72.98,72.61,71.81,72.39,72.02,71.69,72.41,72.36,72.94,73.3,73.19,72.82,74.6,74.46,74.42,74.97,75.28,73.97,72.44,72.74,72.02,71.76,73.05,72.28,73.15,73.6,74.21,73.67,73.88,73.93,73.82,73.39,74.08,74.13,75.04,74.12,74.03,73.61,74.95,73.03,72.37,72.31,72.99,72.57,72.49,72.3,71.45,72.25,72.8,72.01,71.83,71.98,72.43,72.39,71.89,71.17,71.43,72.02,71.74,70.77,70.28,69.48,69.27,67.92,68.07,66.78,67.44,66.9,65.82,64.22,66.34,61.65,61.32,61.51,65.41,68.22,68.2,68.56,69.22,70.65,70.75,71.68,71.17,71.33,71.32,71.7,70.89,71.09,70.35,69.26,69.52,68.26,68.68,70.17,69.61,70.15,68.64,69.21,68.47,69.0,69.51,69.47,68.78,69.09,69.71,69.62,70.1,69.37,69.26,68.02,68.74,68.75,68.48,69.4,69.12,68.27,67.66,68.31,69.12,68.1,68.31,67.74,68.48,67.82,67.25,67.33,66.18,65.85,66.27,65.29,65.42,65.24,67.1,67.27,67.43,67.28,67.01,67.1,67.16,67.73,67.22,66.45,66.49,66.21,66.39,66.18,67.88,69.18,69.54,70.37,71.07,70.08,70.46,71.08,71.02,71.15,71.55,70.54,69.69,67.88],"TUR^FG_PRICE(0,-200D)":[34.35,34.75,34.82,34.24,32.27,32.32,32.92,32.68,32.54,33.33,33.73,33.51,33.97,35.29,35.54,35.51,35.97,35.93,35.69,35.51,35.04,34.5,34.47,34.24,34.11,34.47,34.54,34.8448,34.68,34.61,34.46,34.29,34.32,33.92,33.85,33.66,33.28,33.43,33.79,33.95,33.86,33.87,33.93,32.995,33.15,32.5,32.84,32.97,33.17,33.25,32.79,32.12,32.44,33.04,33.07,32.48,32.26,30.49,30.19,30.68,30.86,30.08,29.96,30.11,30.21,30.63,30.75,31.57,32.11,32.17,31.66,31.61,31.44,31.36,30.84,30.05,29.99,30.54,30.56,30.86,31.24,31.7,31.42,31.86,32.49,32.43,31.91,32.48,32.46,32.62,31.41,31.19,30.31,30.76,30.7,30.94,30.66,30.67,31.18,31.48,31.96,32.18,31.77,31.66,31.71,31.91,31.21,31.85,32.13,32.08,31.9,32.83,31.83,31.86,31.67,32.2,32.44,32.89,32.82,32.67,32.31,32.76,32.63,31.74,30.77,33.28,33.04,37.79,38.55,38.34,37.89,37.62,37.05,36.82,37.28,37.28,36.34,35.2,34.97,34.28,34.55,33.88,33.54,33.97,33.66,34.78,34.625,35.32,35.23,35.5,34.88,35.28,35.24,35.65,35.53,35.06,35.31,35.23,35.94,36.54,36.39,36.65,36.06,36.54,36.58,36.7,36.18,36.39,35.92,35.76,35.46,35.6,36.07,36.28,36.37,36.86,37.03,36.45,35.86,36.29,37.02,36.72,36.02,35.47,35.84,35.66,36.08,37.02,37.07,37.71,37.27,37.65,37.66,38.35,37.82,37.54,37.13,37.02,36.4,36.48,36.14],"INDA^FG_PRICE(0,-200D)":[53.74,54.02,53.87,53.43,53.15,53.24,53.16,52.71,52.89,52.48,52.59,52.62,52.35,51.98,52.54,52.68,52.55,53.23,53.58,53.57,53.8,53.65,53.5,52.71,52.41,52.71,52.465,52.27,52.12,52.53,52.255,52.41,52.48,52.72,52.64,52.7,53.49,53.23,53.8,54.06,54.73,54.61,54.75,54.5,55.01,55.27,54.875,54.92,54.88,55.27,55.66,55.69,55.36,55.79,55.6,55.84,55.68,55.86,55.71,55.0,54.8,54.31,53.9,53.79,53.83,54.56,54.04,54.8,55.33,55.26,55.24,54.91,54.18,53.92,53.96,54.54,54.31,54.59,54.285,54.53,54.58,53.79,54.03,54.07,54.78,54.66,54.77,53.97,54.01,54.32,52.39,51.54,53.22,53.68,54.32,53.91,53.54,53.57,53.54,53.29,52.85,53.74,53.18,53.5,53.0,52.26,51.13,51.13,51.03,50.76,50.52,51.22,49.16,49.13,49.19,51.18,51.56,51.05,51.48,51.28,51.79,51.4,52.04,52.12,51.47,50.76,50.61,49.88,49.44,48.91,48.51,48.73,48.66,48.36,49.08,48.94,48.93,47.85,47.8,48.1,48.55,49.02,49.25,49.26,49.3,50.08,49.76,49.58,49.59,50.39,49.8,50.14,50.58,50.5,50.85,51.28,51.43,50.9,50.99,50.95,50.52,50.17,50.09,50.68,51.09,50.62,50.83,51.18,51.05,51.28,50.93,50.65,51.21,52.33,52.43,52.64,53.37,53.4,52.64,52.65,53.1,53.25,53.39,53.27,53.42,53.77,53.59,54.57,55.55,55.56,55.3,55.72,55.51,55.55,55.67,55.78,55.17,55.08,54.87,54.78,54.89],"EWY^FG_PRICE(0,-200D)":[80.75,79.83,80.69,79.19,78.66,77.86,76.65,74.92,74.19,73.63,73.07,72.91,71.92,72.24,73.64,72.47,72.39,72.73,73.51,71.22,71.36,71.44,72.8,73.39,73.66,74.72,74.1,73.03,73.5,73.44,73.18,72.89,72.33,70.65,72.81,73.68,73.49,72.71,73.21,73.31,73.85,72.89,73.87,72.39,73.06,73.08,73.07,73.2,72.56,73.14,72.08,72.08,70.07,72.7,71.95,71.64,71.78,70.74,71.94,72.37,72.65,69.42,68.53,67.87,66.63,68.19,66.42,67.69,66.99,66.16,66.48,65.57,65.36,63.98,61.89,61.74,60.63,61.8,60.75,59.98,58.96,58.29,59.1,58.4,58.82,58.79,58.8,58.61,58.12,58.04,57.69,57.2,57.79,58.5,58.38,57.71,55.6,56.19,56.1,55.65,55.81,55.95,55.6,54.81,54.39,54.31,54.06,54.38,54.35,54.31,51.82,53.28,48.92,50.78,51.25,53.14,54.63,54.85,54.04,54.79,56.49,56.81,57.07,57.31,56.86,56.73,57.24,56.97,57.86,56.14,55.22,55.95,54.69,54.09,55.68,54.94,56.05,54.57,54.32,54.67,55.95,57.81,57.55,57.47,57.59,58.46,58.28,57.44,56.68,56.35,55.16,55.07,55.14,54.14,55.22,54.96,54.35,53.38,53.97,55.27,54.42,54.3,54.55,55.9,55.67,56.11,55.68,54.83,54.54,54.79,54.0,53.49,53.52,54.32,53.72,54.4,52.84,51.12,50.89,51.19,51.46,51.97,52.71,52.77,52.34,52.59,52.11,53.57,55.58,55.99,55.48,55.5,53.93,53.67,54.96,55.52,56.21,55.81,56.71,57.43,58.14],"EPU^FG_PRICE(0,-200D)":[57.14,57.8745,57.9154,58.4354,57.768,57.5472,56.45,56.0,56.6475,56.5,55.73,56.01,54.91,53.8,53.4188,52.9672,53.39,52.93,53.23,52.009,51.75,51.68,52.3821,52.1916,51.95,52.16,51.75,51.1309,51.72,50.7055,50.1833,49.7,49.27,48.35,48.65,47.99,49.44,49.15,49.61,49.98,50.3,49.55,48.93,48.32,48.2014,48.0038,48.12,48.69,48.83,49.12,48.81,49.3,49.62,50.06,49.75,48.8572,48.59,48.49,49.1078,47.3159,47.313,46.97,47.08,47.4137,47.62,47.7117,48.2913,48.5848,48.44,48.2311,48.53,48.5916,48.7961,48.065,47.95,47.72,46.64,46.6136,46.5428,46.83,46.76,45.76,45.66,45.57,45.16,44.57,45.06,44.95,45.11,44.74,45.3303,45.02,44.79,45.45,44.7003,44.44,43.74,44.33,44.8,44.6021,44.4285,44.55,43.98,43.836,43.48,43.2,43.3511,43.15,43.14,42.085,40.8059,41.46,38.53,39.07,40.05,43.42,44.85,44.57,43.89,44.2008,44.86,44.4931,45.2331,44.6,44.66,44.5894,44.48,44.2814,44.12,43.37,42.25,41.7471,41.1012,40.6935,41.5776,41.46,41.4694,40.4409,40.5245,40.9415,40.6676,41.4594,40.996,41.0138,41.09,42.13,41.6891,42.0243,42.28,42.18,41.7901,41.3003,42.41,41.8581,42.06,41.45,41.1,40.18,40.28,40.91,40.25,39.88,39.83,40.3765,40.3925,40.4344,40.84,40.44,40.75,40.87,40.47,39.93,40.06,40.32,39.96,40.2736,39.8662,39.961,39.612,39.31,40.0415,40.48,40.36,40.171,40.1862,40.0721,40.1827,41.05,42.46,42.87,43.51,44.2246,43.4122,43.99,42.88,43.39,43.1166,43.3425,42.96,42.64,43.14],"ECH^FG_PRICE(0,-200D)":[33.6,33.4,33.76,33.8,33.22,34.02,32.89,32.695,33.23,33.83,33.4,33.05,32.73,32.81,32.58,32.55,32.44,32.71,32.8,31.9,32.04,32.19,32.55,32.4,32.27,32.54,31.97,31.47,31.41,30.74,30.09,30.26,30.24,29.98,29.83,29.48,29.83,29.78,30.34,30.49,30.41,30.39,30.3,30.16,30.23,29.77,29.89,30.21,30.51,31.1,31.04,31.41,31.02,31.82,31.85,31.51,31.45,31.05,31.26,30.86,30.96,30.03,30.1,30.34,30.45,31.11,31.83,32.51,32.54,31.82,31.75,31.84,32.17,31.88,31.58,31.53,31.5,32.08,32.17,32.75,32.85,32.635,32.69,32.75,32.96,32.61,33.07,33.24,32.56,32.35,32.2,32.15,31.75,31.62,31.58,31.35,31.07,31.13,31.44,31.24,31.67,31.7,31.19,30.91,30.05,29.95,29.43,29.35,29.13,28.39,27.51,28.24,26.5,27.09,28.19,30.07,29.91,30.2,29.82,29.76,30.17,30.27,30.76,30.41,30.3,30.52,30.94,30.9,30.71,30.06,29.76,29.34,29.39,29.16,29.77,29.69,29.39,28.9,28.36,28.62,28.74,28.89,28.93,28.88,28.67,28.9,28.6,28.42,29.15,29.14,28.54,28.31,28.29,28.24,28.23,27.89,27.83,27.23,27.33,27.57,26.73,26.52,26.62,26.91,26.7,26.4,26.26,25.78,25.52,25.66,25.43,25.14,25.07,25.16,25.14,24.91,24.56,24.77,25.04,25.04,25.14,25.09,25.13,25.05,25.18,25.04,24.95,25.41,25.59,25.76,25.89,25.97,25.9,26.05,25.64,25.75,25.54,25.64,25.52,25.35,25.37],"EWD^FG_TOTAL_RETURNC(-5AY,0,AM)":[1.908505,-0.3855765,7.4094534,3.8862705,2.1467686,4.521024,4.3020844,8.33894,-0.20691752,-3.1240165,2.6719213,1.0238886,-0.71790814,0.12761354,2.803743,-6.6415367,-0.9544313,-8.780819,1.1874676,-5.368286,-9.498686,-6.9749236,-0.8061886,7.15214,-10.406548,-1.5238762,12.24209,0.26358366,8.48186,1.4164329,-8.603346,12.102688,-2.0992398,0.05569458,2.699697,-11.30082,0.56523085,-1.1696875,8.853364,11.522174,-5.3409815,5.126095,4.6936154,-4.383564,7.0851803,0.37549734,0.64023733,-1.4925361,3.2041788,-0.8423567,-7.0145607,-1.9577146,4.47284,12.869513,0.8579731,-6.201023,8.854413,-1.4042258,1.5234232,3.6506057,2.7657747],"QQQ^FG_TOTAL_RETURNC(-5AY,0,AM)":[-3.993237,8.265722,0.5545616,6.876707,0.7632971,6.6087365,-6.144911,9.740305,-5.786383,6.3341856,4.48941,1.2891412,3.208077,-0.20282269,7.8089356,-4.191661,-3.6064804,-7.8369913,2.9223084,-3.522265,-14.039385,-5.6502047,5.5528045,13.780236,-12.135565,-5.999005,4.913807,-3.7111163,1.5698075,8.377719,1.3946056,4.5821667,5.7736993,9.090638,4.9845934,-7.1576653,3.6482692,-1.9667625,6.238818,5.6595683,1.5050173,4.256761,1.7380357,-3.2161474,6.69564,7.404375,-1.0201037,-0.9301543,-0.7557392,5.032003,1.1224151,3.2898664,1.1816502,3.3790827,-12.019575,-6.2781153,17.43076,1.4342904,6.2182665,2.8239965,3.1553864],"EWG^FG_TOTAL_RETURNC(-5AY,0,AM)":[0.96731186,-2.1803737,1.2495756,8.217692,-0.62422156,2.3555279,2.5467873,5.894673,0.11303425,-1.3148248,-0.2036035,1.6613245,-2.40826,-1.7332554,2.3617387,-6.2053323,2.7329683,-4.61632,-7.3397455,-6.2262177,-5.71745,-4.5309663,-6.210393,5.360353,-7.6100826,-2.0360947,17.76098,-1.2905419,12.601625,1.6245484,-6.0745955,10.438728,-0.4109621,2.1452427,1.4873743,-6.4758005,-1.1297405,-6.118685,9.89399,4.465878,-1.739043,2.714932,5.015242,-3.0655026,7.9227567,-4.2654753,2.9382586,0.70557594,3.7579656,2.394104,-5.2757797,1.4873385,3.3676386,11.3122225,6.531167,-4.8588157,9.224594,0.23323298,4.5928597,0.7595539,-2.3557127],"KSA^FG_TOTAL_RETURNC(-5AY,0,AM)":[4.808712,3.1480193,-0.25973916,2.296996,2.0427704,1.3450146,5.1543117,7.4552417,4.452336,2.5795102,0.4889369,5.09603,1.5838146,3.7179232,-0.32378435,-4.727954,9.215713,2.515161,3.3954024,8.093214,-10.976094,-6.071419,-1.9834697,10.3107815,-6.7700443,0.96040964,-5.75406,-8.23254,4.1485906,-1.1976004,-5.0592957,12.628376,2.2917628,2.1868825,1.0019183,-4.08597,-3.3735514,-4.001027,5.3889155,5.3652406,2.054131,5.767858,0.44882298,-2.9713988,-2.026254,-1.602006,2.303028,-1.4928937,0.12028217,0.07208586,-0.4321754,-0.77205896,3.8742304,0.500834,-3.6782146,-0.98546743,0.0,-8.000887,4.867983,-0.7867813,-0.15860796],"SET-BKK^FG_TOTAL_RETURNC(-5AY,0,AM)":[-3.1365812,-4.2463837,10.611332,8.631897,1.8719912,0.059604645,3.824532,-1.2659192,1.1517406,2.947402,-2.3937047,-1.4291406,4.754269,1.1238575,0.43189526,-0.5626857,1.1292934,3.188026,-2.0248652,-0.6225705,-2.8614163,-3.7609577,-0.93497634,5.9075117,-0.3465593,-2.4558425,1.6989827,0.10077953,4.103124,-2.003628,-5.32794,1.9300699,-4.2136965,2.141893,-1.5448332,-1.0538697,0.55624247,-5.873376,-1.5349269,-1.5800476,-1.1109412,0.6052494,-0.023812056,-1.7980516,1.5914559,-6.167012,2.1080494,-1.642561,10.189569,3.764522,-2.4861991,-3.7053168,-4.1688385,-6.2023106,-6.4661026,-2.1442533,3.894186,-8.462334,10.232234,2.961266,4.4030786],"EWW^FG_TOTAL_RETURNC(-5AY,0,AM)":[-3.4732282,5.727136,15.825308,5.1502824,4.7826767,-5.777878,5.798137,5.0744295,2.7688384,-1.4476538,3.4814239,3.0134082,-0.42075515,0.2414465,-4.576474,4.168451,3.4814596,-0.63328743,4.740095,1.5782475,-7.0385575,-6.337726,-0.54573417,5.0263286,-3.9498448,0.6744981,15.30149,-5.01014,12.867498,4.4424653,-6.747526,9.379005,4.103172,3.8842797,0.18720627,-3.6904454,-2.7809203,-9.828705,14.514935,10.517001,-5.3820906,5.254936,-0.5200684,-3.0321121,6.223047,-16.956211,2.7293563,-1.799792,-4.573226,-1.2255311,-5.6111097,-1.9166887,-2.0227015,12.112915,-1.5219867,4.808247,8.337879,0.88706017,0.8309245,2.9095173,7.77905],"CNYA^FG_TOTAL_RETURNC(-5AY,0,AM)":[-0.6643653,3.2528043,2.9643059,4.0005207,8.762514,7.540393,-14.0651045,-0.89849234,6.1014414,-1.1086464,1.637423,-3.6593795,1.0750175,1.4181018,-0.18643141,2.4762392,-2.8512359,-3.550297,-6.7239285,-4.3672743,-10.399169,12.030506,-1.0433733,-1.859051,-8.934122,-5.0605354,1.1344075,4.569292,7.5704813,-3.7102401,-3.119266,5.397725,-7.4273705,-1.219368,-2.6911736,-3.8448572,-0.7015109,-4.3800774,2.0783186,-5.377346,-3.7874222,5.051768,5.794239,-1.8256307,4.2125225,-4.1587353,-1.7709613,-2.6587427,-4.6233535,22.983706,-0.7475436,-1.6849697,-2.918148,3.079176,3.2005668,-7.5809836,5.2945614,-0.5968809,6.330478,5.348134,6.8965554],"EPHE^FG_TOTAL_RETURNC(-5AY,0,AM)":[-4.001445,-0.11265278,19.586468,4.093635,-0.18160343,-6.8526387,-4.1341124,0.7130742,-2.6298046,7.443142,-5.645686,-1.1348009,5.913043,6.206894,0.8657932,0.21389723,-3.2852292,3.6825418,-7.8383327,0.099658966,-5.3435087,-6.8752885,-5.523813,11.250008,-6.9952908,-8.768511,8.54336,1.6906738,12.558329,-4.352331,-5.5615783,-1.2619495,3.7180543,-2.9481769,4.1861296,-7.1949124,-2.8191745,1.6991377,1.6299844,4.0497184,1.326251,5.5981636,0.18155575,-9.133744,3.390503,-6.047493,4.7519803,6.8842053,6.4780354,0.87412596,-10.675907,-4.570627,1.5176415,-1.818186,5.6378603,-1.4339685,9.438419,-2.426076,-2.2097409,0.8808851,0.45558214],"QQQ^FG_PRICE(0,-200D)":[595.32,590.0,591.18,591.68,586.66,584.08,580.7,580.51,578.87,576.06,575.23,570.07,565.62,570.4,577.08,573.49,572.61,570.32,571.97,563.28,565.9,569.28,577.11,577.34,579.89,580.34,580.05,572.85,574.55,569.24,567.32,560.27,564.1,553.88,565.01,568.02,567.26,568.14,566.37,565.01,563.81,561.25,564.17,561.26,561.8,557.29,556.72,556.21,554.2,555.45,556.25,552.34,552.03,556.22,550.8,546.99,551.64,548.09,546.22,541.16,539.78,531.65,526.83,528.99,529.08,534.29,526.96,533.66,532.41,534.21,530.7,529.92,524.79,528.77,527.3,523.21,519.11,519.93,518.91,521.22,509.24,514.0,513.04,520.27,522.01,521.51,519.25,518.68,515.59,507.85,487.97,488.29,483.3,481.41,485.93,488.83,481.68,475.47,475.53,472.41,472.56,467.35,454.56,444.48,433.11,444.1,444.18,457.99,457.48,454.4,446.18,466.0,416.06,423.69,422.67,450.66,476.15,472.7,468.92,468.94,481.62,484.38,493.46,490.66,480.84,479.26,480.89,474.54,482.77,479.66,468.34,476.92,471.6,472.73,491.79,488.2,502.01,495.55,497.05,508.17,500.27,514.56,513.32,519.87,526.08,537.23,539.52,539.37,538.15,535.9,528.3,527.99,529.25,522.92,529.6,526.85,524.47,518.11,522.29,523.05,520.83,521.81,514.21,529.63,532.64,531.51,524.8,521.74,513.08,516.7,505.08,505.56,507.19,515.27,515.18,524.54,518.58,510.23,511.23,515.61,522.56,529.6,529.96,522.87,518.66,514.17,516.47,535.8,538.17,530.53,526.5,529.92,520.6,522.38,526.48,521.81,523.26,516.87,515.29,509.74,505.3],"GREK^FG_PRICE(0,-200D)":[64.3,64.1,64.77,65.23,65.17,64.22,63.64,63.6,63.86,63.4,63.26,63.4,62.28,63.09,63.94,64.49,64.98,65.62,65.995,65.2,65.4,65.15,65.58,66.89,66.53,66.81,66.35,65.68,65.0692,64.58,64.2,62.98,62.02,60.34,60.51,60.44,60.98,60.45,62.15,62.0,62.58,61.43,61.53,61.2,61.52,60.8,60.25,60.82,60.99,61.32,61.08,60.9,59.12,59.72,59.34,58.63,58.04,58.17,59.31,58.42,57.86,56.55,54.71,54.58,54.88,55.79,56.0,56.89,56.52,56.48,55.85,55.46,55.77,55.24,55.29,55.7,55.0,55.71,55.85,55.02,53.23,53.88,54.14,53.89,52.9,52.5,52.15,52.22,52.07,51.6,51.0483,50.26,50.37,50.13,50.44,50.1,49.3,49.52,49.99,49.71,49.52,49.95,49.35,49.05,47.02,47.34,47.35,47.415,46.92,45.92,44.76,44.85,42.65,40.77,43.59,47.32,48.1,47.63,46.97,48.4701,48.9,48.42,48.48,48.31,46.99,47.865,48.03,48.1505,48.59,47.95,46.83,46.85,45.64,44.77,45.53,44.85,45.28,43.36,43.25,42.58,42.0296,42.4371,42.663,42.46,43.1,43.26,42.79,43.24,42.93,42.78,41.984,41.1877,41.09,41.0147,41.1069,40.71,40.62,39.96,41.37,41.67,41.61,41.69,41.86,41.9818,41.3307,41.02,41.445,40.3992,39.9281,39.85,39.7,39.45,39.69,40.04,39.89,40.16,39.28,38.8844,38.79,38.98,40.63,40.62,40.62,40.3495,40.75,40.12,39.79,40.7,41.0,41.1014,40.8,40.89,40.8879,40.95,40.8292,40.98,40.16,39.77,39.71,38.89,38.88],"EWW^FG_PRICE(0,-200D)":[65.95,66.53,66.8,66.77,66.12,65.71,64.28,64.26,64.15,63.83,63.07,62.8,62.91,61.94,62.52,61.94,61.44,61.71,62.8,61.55,61.17,61.25,61.19,61.34,60.99,61.99,62.33,61.54,61.64,61.65,60.76,60.19,59.23,59.6,60.14,60.17,60.93,60.06,61.05,60.85,60.47,59.03,59.24,59.46,59.79,59.77,59.38,59.61,60.13,60.29,60.28,60.89,61.11,61.7,61.59,61.12,60.56,60.32,60.31,59.68,59.21,57.94,58.11,58.97,58.91,59.82,61.06,61.57,61.56,61.36,61.09,61.24,60.72,60.25,60.39,60.64,60.17,61.23,60.9,61.13,60.67,59.83,60.32,60.53,60.57,59.51,59.26,59.36,59.08,57.84,58.12,58.11,59.09,58.39,56.68,56.94,56.67,56.97,56.42,58.12,57.94,57.34,56.51,55.51,54.34,54.93,53.02,52.19,51.91,50.68,50.3,51.86,48.06,48.52,49.92,54.26,52.16,52.05,50.96,51.62,52.15,52.01,52.59,52.04,51.7,52.26,52.42,52.41,53.28,52.36,51.19,50.98,50.25,50.16,51.53,51.45,51.03,50.02,49.85,50.52,50.59,51.49,51.05,51.67,51.99,52.86,52.25,53.22,52.67,52.38,51.91,51.28,50.76,50.68,50.71,49.57,50.14,50.2,48.98,50.02,49.76,49.65,49.29,50.06,49.6,49.25,48.37,47.47,47.4,48.54,47.94,47.46,47.14,47.93,48.56,48.01,46.84,47.72,46.82,46.69,47.99,48.42,48.41,48.26,48.87,47.96,48.45,49.62,51.42,52.43,51.47,52.04,51.96,52.5,51.7,52.08,51.35,50.88,50.35,50.27,49.14],"EPOL^FG_PRICE(0,-200D)":[32.07,32.32,32.51,32.81,32.28,32.6,31.83,32.38,32.88,32.14,32.13,31.52,31.29,31.7,32.07,32.34,32.86,32.59,32.7,33.38,33.78,33.79,33.64,33.45,33.27,34.07,33.99,33.44,33.97,33.53,32.84,31.79,31.94,31.7,31.75,32.21,32.25,32.13,33.35,33.29,33.45,32.93,32.9,32.86,32.34,31.97,31.66,32.14,31.95,32.05,32.72,32.62,32.25,32.82,32.19,32.06,32.26,31.69,31.65,30.57,30.56,29.51,29.72,29.36,29.39,29.38,29.86,30.63,30.62,30.83,30.0,29.46,29.75,30.22,29.92,30.49,30.37,30.72,31.25,30.82,29.85,29.99,30.09,30.77,30.53,30.32,30.49,30.68,30.8,30.5,30.88,29.94,29.66,29.48,29.83,30.09,29.45,29.48,30.3,30.3,30.04,30.19,29.43,29.25,28.63,28.29,27.74,27.58,27.59,27.25,26.93,27.69,24.7,24.54,25.14,27.51,28.79,28.28,28.01,28.43,28.69,28.42,29.11,28.56,28.13,28.35,28.79,29.15,29.01,28.5,27.58,27.17,26.88,26.44,27.42,26.86,26.92,25.51,25.68,25.28,25.55,26.18,25.95,25.62,25.99,26.19,26.12,26.74,25.77,25.86,25.67,25.16,24.56,24.3,24.2,23.57,23.59,23.01,23.63,24.03,23.45,23.58,23.56,23.6,23.27,23.13,22.85,22.08,21.83,21.96,21.59,21.28,21.28,21.15,21.52,21.64,21.24,20.91,20.87,20.9973,21.1,21.34,21.31,21.155,21.07,21.06,20.76,21.23,22.74,22.71,22.55,22.81,23.07,23.11,23.08,23.14,22.605,22.33,22.45,22.09,21.88],"EWC^FG_TOTAL_RETURNC(-5AY,0,AM)":[-3.111893,1.7683268,4.1489363,6.801915,2.743709,2.7332783,5.1681876,2.8787494,5.2854657,-0.41089058,-1.4645994,1.5414238,-0.35240054,6.2296033,1.4852762,-5.9646425,6.142974,-3.3290625,5.3774834,-0.17596483,-9.569377,-6.5488634,-1.2608886,9.394956,-6.725955,-5.9296846,9.407675,-4.7701178,6.6008687,1.2442112,-7.5164375,10.012352,-2.4719,1.0422826,2.447462,-5.1995573,4.2691946,-6.1700287,4.454553,4.7287464,0.15515089,2.8315187,2.8353333,-2.3064733,4.721844,-4.4680414,5.2847743,2.1326423,3.1067014,3.8281083,-0.023794174,-3.914255,1.7565846,4.6609163,-4.5240283,1.4313817,6.7883253,3.9484859,2.8023005,1.631248,5.9767723],"EWD^FG_PRICE(0,-200D)":[47.56,47.17,47.46,47.61,47.24,47.33,47.1,47.3,47.42,47.01,46.26,46.18,45.89,46.39,46.63,46.46,46.64,46.57,47.24,46.08,46.45,46.56,46.28,46.61,46.06,46.02,45.99,45.23,45.88,45.6,44.82,44.45,44.3,43.68,43.86,44.54,44.96,45.78,46.38,45.9,46.3,45.21,45.25,44.65,44.98,44.63,44.69,45.3,45.57,46.39,46.05,45.55,45.52,45.62,45.51,45.19,45.74,46.02,45.33,44.67,44.95,43.96,43.81,43.98,44.43,44.91,45.49,46.02,45.9,45.94,45.91,46.14,46.17,45.93,45.2,45.62,45.45,45.36,45.24,45.55,45.32,45.09,45.94,46.35,46.19,45.61,45.62,45.11,45.23,45.09,44.38,44.26,44.38,44.18,44.28,44.55,43.12,43.64,43.0,43.61,43.62,43.32,42.43,42.68,41.77,41.9,41.07,41.39,40.72,40.31,39.65,39.92,37.07,37.34,38.17,41.47,42.61,42.25,42.08,42.94,43.53,43.58,44.67,44.24,44.03,44.41,44.73,44.67,44.97,44.55,43.07,43.77,43.88,43.82,45.12,44.31,45.1,43.32,43.9,43.14,43.07,43.85,43.85,43.38,43.66,44.15,43.57,44.29,43.91,43.83,42.98,42.52,42.45,41.81,42.23,41.92,41.61,40.28,40.88,41.15,40.94,40.61,40.76,40.84,40.74,40.06,40.13,39.24,38.93,38.65,37.63,37.28,37.56,38.16,38.04,38.5,37.85,37.43,37.33,37.41,37.68,37.71,37.57,37.47,37.37,37.43,37.56,38.69,39.04,38.96,38.93,39.38,39.43,39.85,40.07,40.05,39.89,39.23,38.95,38.66,38.37],"EWG^FG_PRICE(0,-200D)":[41.45,41.06,41.15,41.42,41.31,41.39,41.07,41.48,41.69,41.34,41.34,41.05,41.04,41.88,42.02,41.89,42.13,42.12,42.66,42.08,42.39,42.39,42.45,42.58,42.5,42.38,42.15,41.94,42.34,42.33,41.84,41.49,41.3,40.75,41.15,41.63,41.89,41.67,42.81,42.7,43.21,42.42,42.42,42.13,42.35,42.18,41.82,42.35,42.45,42.86,43.26,42.59,42.23,42.21,42.17,42.01,42.31,42.3,41.64,41.15,41.39,40.75,40.34,40.28,40.4,41.13,41.51,42.22,42.11,42.12,42.31,42.52,42.57,42.46,42.12,42.34,41.97,41.85,41.77,42.31,41.26,41.64,41.68,41.77,41.56,40.85,40.86,40.34,40.59,40.38,40.77,40.46,40.44,40.67,40.72,40.34,39.46,39.49,39.67,39.47,39.36,39.03,38.44,38.03,37.03,37.4,37.22,37.2,36.82,36.37,35.8,36.22,33.22,33.55,34.32,36.73,37.38,37.29,37.08,37.39,37.59,37.56,38.38,38.03,38.09,38.36,39.04,39.31,39.03,38.62,37.59,37.99,37.74,37.79,38.81,38.59,38.53,37.03,37.16,36.07,36.0,36.71,36.58,36.07,35.91,36.19,36.06,36.9,36.42,36.41,35.75,35.4,34.9,34.64,35.11,34.71,34.39,33.94,34.63,34.91,34.74,34.56,34.51,34.56,34.47,34.08,33.98,33.15,32.83,32.79,32.22,31.87,32.03,32.38,32.42,32.27,31.67,31.58,31.82,31.9,32.14,32.41,32.3,32.07,32.0,31.95,32.07,32.75,33.01,33.12,33.02,33.18,33.1,33.2,33.39,33.44,33.02,32.6,32.47,32.27,31.72],"KSA^FG_PRICE(0,-200D)":[37.77,37.43,36.9,36.71,36.72,36.8,36.8,36.76,36.69,37.2,37.35,37.11,37.21,37.36,37.47,37.68,38.02,38.08,38.13,37.94,37.89,37.84,37.83,37.55,37.59,37.44,37.49,37.43,37.83,37.83,38.04,37.78,37.63,37.32,37.56,37.62,37.39,37.61,37.72,37.68,37.97,37.5,37.82,38.13,38.17,38.1,38.09,38.65,38.89,39.0,38.89,38.9,39.08,38.89,38.44,38.25,38.54,38.26,38.16,37.82,37.72,37.1,36.56,36.36,36.83,37.48,37.13,38.07,38.46,38.72,38.57,38.51,38.48,38.38,38.0,38.16,38.33,38.39,38.6,38.21,39.17,39.28,39.3,39.89,39.91,40.19,40.13,40.21,40.3,40.04,39.54,39.44,39.53,39.72,39.71,40.33,40.01,40.43,40.74,40.85,41.16,41.05,40.37,40.41,39.9,40.19,40.04,40.24,40.01,39.58,39.34,40.2,38.17,38.75,38.98,40.61,41.52,41.34,41.37,41.07,41.39,40.87,40.28,40.49,40.34,40.35,40.38,40.59,41.13,40.48,40.02,40.06,39.95,40.04,40.39,40.27,40.75,40.64,41.07,41.13,41.17,41.63,41.95,41.96,42.03,42.43,42.11,42.14,42.5,42.5,42.18,42.32,42.4,42.07,42.23,42.25,42.39,42.18,42.26,42.27,42.12,42.36,42.08,42.04,42.04,42.01,42.22,41.93,41.77,41.84,41.32,41.27,40.84,40.96,41.03,41.13,41.23,40.96,40.84,40.55,40.71,40.88,41.04,41.11,40.89,40.63,40.68,41.21,42.13,42.2,42.28,42.45,42.45,42.34,41.63,41.74,41.33,41.25,41.01,41.06,40.33],"SET-BKK^FG_PRICE(0,-200D)":[1297.01,1306.69,1308.19,1299.78,1293.62,1288.03,1278.05,1276.08,1266.11,1264.8,1252.55,1259.31,1248.78,1244.48,1236.61,1250.09,1248.03,1251.26,1262.67,1253.39,1244.79,1248.13,1235.76,1242.31,1259.42,1266.67,1277.43,1259.07,1265.15,1264.47,1246.96,1229.4,1218.33,1242.35,1244.14,1233.68,1217.15,1212.49,1219.62,1191.75,1208.13,1206.58,1198.11,1157.63,1161.01,1143.31,1121.13,1110.4,1115.65,1123.0,1119.94,1127.21,1115.69,1110.01,1089.56,1082.42,1106.73,1107.69,1100.01,1062.78,1067.63,1068.73,1094.58,1113.58,1114.49,1122.7,1128.62,1141.58,1139.16,1135.24,1136.43,1140.63,1132.02,1149.18,1164.01,1160.74,1163.42,1178.43,1176.36,1173.37,1179.81,1189.14,1187.06,1195.77,1194.49,1216.71,1214.39,1210.94,1206.59,1220.27,1187.86,1198.98,1197.26,1171.12,1159.53,1159.0,1146.86,1153.77,1144.05,1134.71,1150.95,1141.28,1138.9,1128.66,1133.95,1088.18,1074.59,1125.21,1161.81,1172.69,1168.02,1158.09,1175.45,1187.9,1190.36,1184.93,1190.06,1186.61,1181.71,1189.66,1176.17,1170.2,1173.76,1159.64,1160.06,1187.63,1177.44,1202.03,1189.55,1206.96,1177.64,1188.41,1203.72,1215.73,1231.14,1206.39,1235.85,1246.21,1245.61,1262.27,1257.48,1256.48,1272.1,1284.11,1283.97,1270.49,1282.09,1262.07,1286.74,1301.02,1304.39,1314.5,1335.64,1343.19,1345.77,1340.94,1354.07,1344.17,1361.77,1352.53,1340.5,1340.63,1352.56,1353.17,1340.25,1354.34,1367.99,1362.97,1387.72,1390.88,1372.65,1384.76,1379.85,1400.21,1401.46,1397.8,1400.85,1394.67,1386.91,1365.07,1377.53,1398.95,1395.57,1419.72,1431.67,1439.89,1443.05,1447.53,1451.96,1450.82,1454.76,1437.11,1427.54,1428.01,1430.4,1438.25,1443.31,1446.3,1440.46,1462.48,1460.11],"CNYA^FG_PRICE(0,-200D)":[33.48,33.96,33.77,33.81,33.6,33.94,32.84,32.94,33.14,33.02,32.23,32.94,33.2,33.47,33.16,32.26,32.91,32.91,32.71,31.62,31.74,31.02,31.32,30.97,30.72,31.01,30.73,30.295,30.27,30.3,30.33,30.17,29.9,29.6,29.68,30.24,30.44,30.29,30.31,30.45,30.35,30.365,29.98,29.73,29.6,29.26,29.29,29.395,29.2,29.32,29.07,29.12,28.86,28.91,28.7,28.71,28.71,28.46,28.79,28.805,28.55,28.03,27.925,27.96,28.0,28.12,28.15,28.42,28.29,28.1,28.3,28.22,28.29,28.18,27.96,27.72,27.67,28.02,27.83,27.9,28.2,28.3,28.4,28.28,28.14,28.24,28.25,28.58,28.34,28.45,27.78,27.85,27.58,27.82,27.7,27.66,26.92,27.06,27.14,27.14,27.25,27.29,27.2,27.16,27.04,26.82,26.92,26.7,26.96,27.09,26.64,26.4,24.95,24.71,26.56,27.65,27.91,27.92,28.03,28.08,28.34,28.16,28.33,28.3,28.17,28.46,28.96,29.02,29.2,29.34,28.34,28.435,28.51,28.09,28.45,28.625,28.38,27.97,27.77,27.96,28.41,28.5,28.38,28.45,28.73,28.63,28.23,28.12,28.55,28.1,28.118,27.8,28.0,27.865,27.48,27.21,27.71,27.29,27.47,27.75,27.66,27.63,27.69,27.79,27.46,27.4,27.52,27.28,26.95,27.06,27.08,26.36,26.28,26.88,27.0,26.79,26.76,27.05,27.9,28.49,28.6,28.65,28.55,28.19,28.29,28.21,28.1,28.38,28.7,28.94,29.46,29.38,29.49,31.14,29.14,28.97,28.76,29.0,29.05,29.14,28.93],"EWN^FG_TOTAL_RETURNC(-5AY,0,AM)":[-0.8732438,3.4668922,5.026102,8.066583,3.8601637,6.381488,-2.1533728,9.027624,-0.5767226,-0.5264282,0.3354311,5.6414604,4.1337013,-2.7920246,3.4974575,-9.803277,1.1764765,-6.5822244,-4.4898868,-6.074005,-8.8701725,-5.935085,1.6105413,7.838607,-10.502398,-6.3601074,20.72704,0.24892092,10.259808,1.5628815,-6.486744,7.4430346,0.68331957,1.9249678,5.084741,-9.456473,-4.7096133,-5.23687,13.552225,5.830562,-1.3526142,8.566833,1.650095,-1.7481804,9.553062,0.3851056,-2.2984028,-0.6977618,-1.586026,-0.95879436,-7.4768305,0.7103324,2.8539658,6.546712,0.26448965,-5.539775,12.116003,1.4467835,2.3204923,-0.6172776,7.227552],"EWU^FG_TOTAL_RETURNC(-5AY,0,AM)":[-3.367877,-1.6851783,10.479164,4.783571,3.9823055,1.4729977,1.7096758,4.0596247,3.0783296,-2.6100338,-0.24698377,2.3212671,-2.1173656,3.646481,-0.56649446,-1.8686533,8.006287,-0.37791133,-2.7137458,1.7996311,-6.776661,-6.0817537,0.23988485,5.709398,-8.247089,-4.5823097,11.821211,1.9657135,7.234466,0.61330795,-7.253891,10.778832,-1.8095553,1.5421867,-0.51562786,-4.05488,2.7327657,-2.5363505,1.8724203,3.0529737,-1.1924505,2.284813,1.9889832,0.0,10.231018,-2.7038813,1.5687346,2.4712205,1.3702393,0.054061413,-5.8362603,-0.85988045,1.5957475,7.184398,2.985084,-2.5823414,5.220449,2.886498,1.478827,3.74372,0.8960962],"VNM^FG_TOTAL_RETURNC(-5AY,0,AM)":[3.0598044,2.496624,1.8433213,8.985138,9.826195,-1.3015151,-2.1428645,8.309948,-2.7993798,6.7200065,-3.1484306,0.10319948,2.2680402,-1.0584712,6.214988,-0.38369298,-4.773736,0.5589485,-4.749876,-4.509288,-14.333332,-3.8910508,-3.7111938,9.600555,-7.225066,-14.472782,-8.299756,9.929705,2.5529742,-6.5302906,-2.1043777,4.2992234,2.2258878,5.887103,7.387662,0.5673766,4.4428825,-13.706959,2.5821567,-0.49427152,4.3068886,2.0534754,1.2908101,-8.995503,6.672156,-1.8532813,-4.327303,-0.08223653,2.6337504,-1.7642379,-6.1632633,1.261425,-2.233678,1.1423588,9.643782,-7.0523024,8.695662,4.78431,16.579342,14.542543,-0.22422075],"QAT^FG_TOTAL_RETURNC(-5AY,0,AM)":[2.9276729,0.6692648,0.4986167,1.9294381,3.3531666,-3.7414968,0.4077077,5.30591,-0.10282993,-1.5142739,1.6630411,4.098785,-0.35335422,6.129694,1.0501146,-4.11644,7.855737,3.7562966,5.430913,2.9727697,-6.9133816,-4.4212637,-2.2556365,14.804066,-6.110406,-3.3213615,-3.1675994,-9.339703,-3.9382756,1.2188435,-4.214561,2.342856,7.9285264,-2.6325285,-0.49696565,1.276362,-3.397262,-4.878044,5.128193,-2.3255825,1.8583179,0.1254201,3.0634284,-4.3646455,1.1554003,-0.8016825,2.8933048,3.4563541,2.208376,2.4930835,-0.3243208,-2.3721397,0.45146942,1.4606714,0.4983425,-2.3691475,6.546271,-3.344947,6.116724,7.7736616,-2.1589756],"EZA^FG_TOTAL_RETURNC(-5AY,0,AM)":[1.3329744,-0.15784502,11.67326,10.999453,-2.7236462,11.222399,-0.61399937,7.392919,-0.9587705,-5.0192413,-1.275456,-1.8545568,-2.0169795,6.717217,-4.2233524,-2.6300013,5.939293,8.53405,4.495883,-3.2954931,-14.767134,-4.0287075,-4.7562656,7.975149,-11.22871,-2.0736217,15.007949,-4.3838797,11.705769,-6.541234,-8.263117,10.589445,-10.544533,10.867012,1.7278075,-10.167515,-0.751102,-0.835073,6.157899,0.5949497,-5.5134177,2.086091,-2.897048,1.9179463,14.715111,2.1253347,-1.7675102,8.189165,0.6823063,7.030916,-5.738032,-4.2173805,-1.5004635,9.51488,2.0543575,0.4403472,6.9728613,2.2854924,5.810809,4.19631,7.6519012],"ECH^JULIAN(FG_TOTAL_RETURNC(-5AY,0,AM).DATES)":[44092,44120,44153,44183,44211,44245,44273,44302,44334,44365,44393,44426,44456,44487,44518,44547,44579,44610,44638,44669,44699,44729,44760,44791,44820,44852,44883,44911,44944,44974,45002,45034,45064,45093,45125,45156,45187,45217,45247,45278,45309,45338,45369,45400,45429,45461,45491,45520,45553,45583,45614,45644,45674,45706,45734,45764,45793,45826,45856,45887,45918],"QAT^FG_PRICE(0,-200D)":[19.94,19.85,19.77,19.55,19.54,19.58,19.53,19.37,19.63,19.69,19.7,19.86,19.73,20.0,19.96,20.13,20.14,20.0026,20.1896,20.065,20.08,20.24,20.38,20.54,20.52,20.56,20.27,20.0346,19.93,19.946,19.85,19.785,19.71,19.665,19.655,19.66,19.6,19.6,19.63,19.61,19.54,19.34,19.12,18.91,18.96,18.779,18.69,18.71,18.73,18.75,18.75,18.73,18.68,18.63,18.56,18.58,18.62,18.57,18.53,18.36,18.25,17.96,17.72,17.82,17.895,18.045,18.2,18.9,18.96,18.92,18.83,18.83,18.78,18.91,19.08,18.8,18.75,18.83,18.94,18.91,19.15,19.11,19.18,19.06,19.05,18.88,18.84,18.83,18.7553,18.7,18.69,18.615,18.51,18.55,18.55,18.54,18.34,18.31,18.2,18.14,18.16,18.12,17.9,17.91,17.78,17.72,17.78,17.89,17.79,17.61,17.52,17.57,17.23,17.16,16.83,17.66,17.86,17.88,17.84,17.75,17.87,17.79,17.87,17.86,17.99,17.92,18.14,18.15,18.18,18.12,17.94,18.08,18.05,18.07,18.07,18.14,18.05,17.96,17.94,18.0,17.86,18.1,18.13,18.07,17.97,18.08,18.07,18.06,17.98,18.04,17.89,18.0,17.95,17.94,17.99,18.15,18.12,17.95,18.11,18.15,18.01,18.06,18.04,18.07,18.01,17.9,17.78,17.8,17.75,17.76,17.53,17.47,17.59,17.68,17.61,17.73,17.92,17.89,17.93,17.86,17.74,17.81,17.96,17.96,17.79,17.78,17.72,18.05,18.3,18.26,18.25,18.2,18.2,18.08,18.02,17.97,18.0,18.11,18.06,18.21,18.015],"EWN^FG_PRICE(0,-200D)":[56.97,55.8782,55.71,55.75,54.66,54.46,53.79,54.12,54.17,53.47,52.87,52.22,51.94,53.0,53.5,53.59,53.77,53.84,54.188,53.08,53.58,53.215,53.13,53.16,53.3,53.36,52.9674,52.37,52.52,52.2,51.43,51.33,51.35,50.85,51.26,52.2,52.69,52.91,53.5,53.93,54.25,53.37,53.41,53.46,53.51,53.47,54.45,54.4,54.41,54.63,54.58,54.33,53.98,54.29,54.3,54.07,54.5,54.36,53.97,53.8,54.16,53.03,51.8927,52.2476,52.33,53.08,53.54,54.73,54.37,54.57,54.02,53.63,53.36,53.23,52.95,53.2858,52.85,52.94,52.59,53.0,52.26,52.54,52.48,52.8,52.645,52.19,52.25,52.2,52.04,51.6,50.79,50.32,50.21,49.98,50.14,50.27,48.78,48.85,48.92,48.79,48.78,48.41,47.77,47.1,46.09,46.55,46.26,46.89,46.61,45.81,44.67,46.05,41.88,42.58,43.14,45.71,46.87,46.7,46.73,47.34,47.8176,47.8398,48.56,48.33,48.25,48.87,49.49,49.28,49.21,48.68,47.5801,48.12,47.81,47.48,49.36,48.48,49.02,47.8,47.37,47.17,47.08,48.46,48.58,48.18,48.17,48.53,48.38,49.15,48.94,48.75,47.9035,47.22,46.7,46.15,46.55,46.49,46.11,45.65,46.35,46.5257,45.93,45.55,45.64,46.24,46.355,46.61,46.85,46.13,45.88,45.06,44.7,44.27,44.66,45.11,45.56,45.725,44.81,44.39,44.49,44.48,45.1,45.27,45.11,44.97,44.73,44.63,44.85,45.77,46.21,46.33,46.02,46.59,46.37,46.6,46.54,46.53,46.2,45.96,45.8797,45.57,45.0204],"EWU^FG_PRICE(0,-200D)":[41.66,41.79,41.89,42.09,41.94,42.19,41.74,41.75,41.71,41.55,41.39,41.18,40.9,41.46,41.57,41.66,41.74,41.79,42.08,41.66,41.72,41.29,41.29,41.27,41.5,41.36,41.03,40.64,40.53,40.49,40.38,40.23,40.21,39.94,39.81,40.04,40.39,40.12,40.64,40.77,40.9,40.43,40.01,39.8,39.83,39.85,39.59,40.03,39.92,40.27,40.01,39.79,39.42,39.82,39.61,39.85,39.72,39.72,39.69,39.28,39.41,39.17,38.9,39.22,39.2,39.62,40.42,40.78,40.41,40.31,40.34,40.35,40.22,40.19,40.06,40.29,39.92,39.79,39.67,40.07,39.88,39.53,39.43,39.61,39.33,38.9,38.8,38.25,38.42,38.24,38.29,38.11,38.43,38.57,38.64,38.6,37.88,38.1,38.35,38.19,37.94,37.89,37.55,37.58,36.82,36.97,36.55,36.65,36.15,35.57,34.67,35.11,33.19,33.29,34.62,37.28,37.61,37.44,37.47,37.59,37.66,37.51,37.64,37.53,37.53,37.88,37.99,37.95,37.97,37.71,37.13,37.12,36.96,37.05,37.83,37.25,37.92,37.55,37.42,37.04,36.7,36.75,36.72,36.39,36.36,36.55,36.64,36.85,36.55,36.65,36.57,36.46,36.17,35.89,36.06,36.04,35.54,35.28,35.61,35.79,35.27,35.33,35.41,35.17,35.16,34.9,35.18,34.38,34.28,33.9,33.37,33.39,33.49,33.97,34.16,34.13,33.97,33.82,33.9,33.85,33.96,34.1,34.07,33.85,33.69,33.67,33.84,34.61,35.43,35.51,35.59,35.97,35.75,36.07,35.9,36.13,35.88,35.88,35.74,35.8,35.57],"EWC^FG_PRICE(0,-200D)":[50.18,49.98,50.08,50.13,49.6,49.92,49.42,49.27,49.3,49.17,49.12,48.87,48.59,48.79,48.46,48.37,48.02,47.55,48.03,47.28,47.11,47.0,47.35,47.27,47.33,47.64,47.51,47.28,47.34,47.34,47.73,46.93,46.58,45.86,46.18,46.38,46.79,46.72,47.01,46.97,47.17,47.09,46.71,46.59,46.71,46.47,46.04,46.44,46.13,46.41,46.13,46.0,46.18,46.67,46.33,46.19,46.2,45.58,45.92,45.32,45.62,45.33,45.1,45.32,45.45,45.76,45.88,46.0,45.66,45.43,45.3,45.39,45.32,45.25,45.34,45.39,44.96,44.78,44.76,44.82,44.44,44.0,43.94,44.19,44.05,43.89,43.83,43.44,43.4,43.08,42.85,42.81,42.89,42.77,42.66,42.84,42.31,42.45,42.45,42.37,42.04,42.06,41.52,41.39,40.77,41.1,40.83,40.53,40.44,39.87,38.74,39.54,37.17,37.79,38.41,40.62,41.59,41.13,40.75,40.57,41.25,41.38,41.71,41.51,40.88,41.03,41.04,40.52,40.69,40.11,39.3,39.84,39.48,39.68,40.47,40.37,40.73,39.77,40.45,41.23,40.8,41.43,41.35,41.38,41.55,42.22,42.23,42.44,42.17,42.52,41.96,42.07,42.02,41.65,41.8,41.74,41.32,40.58,41.22,41.78,41.49,41.36,41.31,41.65,41.45,41.06,41.23,40.55,40.41,40.5,40.07,39.84,40.02,40.8,40.58,40.82,40.59,40.35,40.3,40.09,40.22,40.42,40.46,40.15,39.93,39.64,39.85,41.0,41.8,42.01,42.15,42.76,42.53,42.7,42.88,43.28,42.96,43.0,43.1,43.25,42.83],"VNM^FG_PRICE(0,-200D)":[17.8,17.88,18.06,18.4,17.97,18.03,17.75,17.67,17.37,17.97,18.43,18.25,18.14,18.29,18.315,18.02,17.96,17.22,17.36,17.6,17.69,17.9,17.84,17.71,17.76,17.46,17.44,17.27,17.18,16.8,17.09,16.67,16.58,15.95,16.01,16.03,15.9,16.78,16.47,15.995,16.0,15.82,15.35,15.575,15.67,15.41,15.04,15.24,15.22,15.12,14.89,14.51,14.18,13.96,13.76,13.72,13.75,13.73,13.61,13.54,13.62,13.4,13.345,13.36,13.31,13.26,13.02,13.36,13.32,13.4,13.26,13.64,13.74,13.86,13.96,13.81,13.59,13.51,13.71,13.585,13.14,13.17,13.21,13.09,12.865,12.75,12.81,12.82,12.74,12.69,12.49,12.6,12.42,12.22,12.27,12.24,12.11,12.07,12.05,11.95,12.01,12.0,11.62,11.64,11.51,11.73,11.5,11.74,11.93,11.87,11.31,11.46,10.13,11.16,11.64,11.4,12.7,12.56,12.48,12.38,12.56,12.49,12.69,12.7,12.54,12.4,12.6,12.62,12.76,12.66,12.44,12.58,12.41,12.24,12.4,12.2,11.95,11.97,12.04,12.04,11.965,11.89,11.94,11.945,11.75,11.82,11.77,11.51,11.48,11.49,11.33,11.34,11.4,11.46,11.59,11.68,11.56,11.44,11.56,11.59,11.56,11.59,11.54,11.6,11.54,11.365,11.4,11.38,11.29,11.32,11.16,11.26,11.13,11.37,11.3,11.46,11.52,11.56,11.48,11.545,11.54,11.71,11.66,11.655,11.65,11.63,11.64,11.74,11.83,11.73,11.84,11.91,11.93,11.98,11.97,11.94,11.53,11.62,11.72,11.76,11.655],"EZA^FG_PRICE(0,-200D)":[61.48,60.86,61.0,60.93,60.57,60.56,59.73,59.03,59.34,57.92,56.57,57.7,57.25,57.67,57.15,57.38,58.1,58.35,58.8,56.91,57.11,56.67,57.11,57.62,57.64,58.36,57.5,56.36,56.45,56.66,56.17,55.4,55.05,53.43,53.05,53.99,54.54,54.22,54.74,55.44,56.27,55.74,55.7,54.81,53.57,53.43,52.86,52.99,52.98,53.95,54.0,53.81,53.84,54.79,54.31,54.21,53.75,52.64,52.98,52.89,53.46,52.35,51.73,51.8,51.56,53.04,53.3,54.77,54.08,54.66,54.44,53.94,54.03,53.46,53.13,53.27,52.21,53.05,52.03,51.91,52.52,51.43,51.45,51.61,51.08,51.24,51.09,50.22,50.41,50.19,50.64,49.85,50.23,50.71,50.44,50.19,49.27,49.52,49.14,49.09,48.38,47.96,47.55,48.16,47.6,47.9,47.43,47.1,47.22,45.62,43.94,44.27,40.54,40.77,41.29,44.88,46.65,48.1,48.13,47.6,48.21,48.16,47.93,47.71,47.6,48.03,48.77,47.69,47.74,47.0,45.86,45.97,46.31,45.77,46.84,46.57,46.39,45.07,44.54,44.4,45.21,46.1,46.13,46.06,46.58,46.83,46.22,46.73,46.21,46.08,45.88,45.66,46.05,45.43,45.61,44.84,44.63,43.76,43.75,44.61,43.68,43.16,42.71,43.38,43.14,43.37,43.55,42.67,42.03,42.42,41.18,40.83,41.13,41.7,41.97,42.43,42.78,42.33,41.91,42.15,42.8,42.85,43.24,43.37,43.71,43.42,43.32,45.28,48.97,49.02,48.97,49.56,49.22,49.23,48.35,48.48,47.75,47.46,47.46,47.45,46.84],"EWT^FG_PRICE(0,-200D)":[63.77,63.21,63.32,63.02,62.83,62.74,62.56,61.62,60.98,60.21,59.3,58.73,58.05,58.82,59.9,59.77,59.5,59.26,59.66,58.57,58.78,60.09,61.04,60.42,60.65,61.03,61.09,60.28,60.29,60.36,59.14,58.92,58.84,58.39,58.36,58.35,58.62,59.06,59.43,59.39,59.8,58.72,59.36,59.24,59.48,58.98,58.27,57.81,58.3,58.38,58.03,57.66,57.63,59.44,58.75,57.58,57.4,57.85,57.85,57.31,56.82,55.18,54.84,56.03,55.65,56.46,55.85,56.74,55.83,55.8,54.71,54.11,53.74,53.96,53.15,52.84,52.38,52.87,53.26,53.58,53.52,53.7,53.72,53.48,53.82,54.01,53.99,53.77,53.28,52.95,51.75,51.16,51.0,51.56,52.96,50.95,47.82,47.48,47.15,46.47,46.34,46.18,45.5,44.33,44.22,44.88,44.99,46.05,45.77,45.62,43.32,44.79,40.95,42.03,43.82,46.05,48.48,48.2,47.48,47.82,49.2,49.51,50.46,50.38,50.22,50.28,50.14,50.2,50.71,50.27,49.63,50.67,49.98,49.89,51.23,50.79,52.07,51.04,50.25,50.81,50.83,53.08,52.37,52.57,52.95,53.17,53.11,53.17,52.75,52.87,52.35,52.52,52.52,52.01,52.26,52.13,51.76,51.01,51.45,51.67,51.08,51.18,50.43,53.43,53.59,53.35,53.11,52.03,51.98,51.53,50.98,50.27,51.14,52.49,53.09,53.82,52.23,51.34,51.76,51.97,52.55,52.63,53.11,53.19,52.22,51.85,51.43,52.56,54.46,54.65,54.06,54.44,53.93,54.91,54.85,55.11,55.01,54.4,54.19,53.15,52.69],"EPHE^FG_PRICE(0,-200D)":[26.46,26.55,26.22,25.71,25.8,26.0,25.92,26.09,26.09,26.06,25.78,25.58,25.68,26.15,26.39,26.56,26.12,26.69,26.63,26.15,26.35,26.25,26.34,26.39,26.28,26.72,26.55,26.19,26.63,26.49,26.41,26.16,26.35,25.78,25.42,26.175,26.37,26.55,26.7522,27.0,27.09,26.52,26.34,26.11,26.08,26.35,26.96,27.36,27.13,27.19,27.15,26.78,26.72,27.08,27.0,27.14,27.12,27.23,26.85,26.81,26.61,25.96,26.5,26.7,26.98,27.35,27.66,28.08,27.93,27.82,28.12,27.95,27.96,27.66,27.78,27.6,27.24,27.84,27.93,27.78,27.81,27.27,27.46,27.36,27.9,27.69,27.62,28.01,28.06,27.75,27.62,27.16,27.56,27.35,27.03,27.27,26.86,26.89,26.41,26.18,26.26,25.96,25.59,25.55,25.17,25.3019,25.25,25.4141,25.19,24.96,24.18,25.16,24.13,24.14,23.83,25.04,25.56,25.26,25.3,24.98,25.1,25.022,25.2,25.43,25.79,25.91,25.87,25.67,26.0,25.785,25.38,25.08,25.07,25.47,25.36,25.14,24.71,24.25,24.05,24.0,24.3,24.46,24.17,24.33,24.41,24.36,24.37,24.3,24.29,24.36,23.82,23.8,24.1,24.36,24.73,24.83,24.16,23.35,23.32,23.72,23.88,23.98,24.01,24.51,24.68,24.64,24.79,24.75,24.58,24.68,24.32,24.6,24.78,24.86,25.3,25.79,25.69,25.3,25.03,24.98,25.2,25.27,24.94,24.97,24.77,24.55,24.38,24.93,25.53,25.55,25.72,25.78,26.04,26.11,26.2,26.22,26.25,26.04,26.01,25.67,25.77],"CNYA^JULIAN(FG_PRICE(0,-200D).DATES)":[45918,45917,45916,45915,45912,45911,45910,45909,45908,45905,45904,45903,45902,45898,45897,45896,45895,45894,45891,45890,45889,45888,45887,45884,45883,45882,45881,45880,45877,45876,45875,45874,45873,45870,45869,45868,45867,45866,45863,45862,45861,45860,45859,45856,45855,45854,45853,45852,45849,45848,45847,45846,45845,45841,45840,45839,45838,45835,45834,45833,45832,45831,45828,45826,45825,45824,45821,45820,45819,45818,45817,45814,45813,45812,45811,45810,45807,45806,45805,45804,45800,45799,45798,45797,45796,45793,45792,45791,45790,45789,45786,45785,45784,45783,45782,45779,45778,45777,45776,45775,45772,45771,45770,45769,45768,45764,45763,45762,45761,45758,45757,45756,45755,45754,45751,45750,45749,45748,45747,45744,45743,45742,45741,45740,45737,45736,45735,45734,45733,45730,45729,45728,45727,45726,45723,45722,45721,45720,45719,45716,45715,45714,45713,45712,45709,45708,45707,45706,45702,45701,45700,45699,45698,45695,45694,45693,45692,45691,45688,45687,45686,45685,45684,45681,45680,45679,45678,45674,45673,45672,45671,45670,45667,45665,45664,45663,45660,45659,45657,45656,45653,45652,45650,45649,45646,45645,45644,45643,45642,45639,45638,45637,45636,45635,45632,45631,45630,45629,45628,45625,45623],"EWQ^FG_TOTAL_RETURNC(-5AY,0,AM)":[-0.37620068,-1.3044953,11.72173,4.218209,0.48033,2.210927,2.3384929,5.855477,2.8332472,0.95784664,-2.2338986,3.4139752,-1.2477219,1.1318684,4.4247866,-4.8668265,4.2811036,-3.150016,-6.158352,-2.5284052,-5.625182,-5.571204,-0.404042,7.978368,-8.046335,-1.9748032,14.102114,0.26904345,10.877514,3.1876922,-6.391472,12.062586,-1.6247749,1.0220051,2.5594115,-5.6786356,-0.72894096,-6.2007008,8.176279,4.5832157,-2.2119224,3.112638,5.525708,-3.490907,6.12911,-6.444001,0.6471634,-0.20576715,1.0309339,0.12755394,-7.286626,-1.7159998,5.042255,8.0450535,3.7726521,-6.1946926,7.725644,0.8571148,2.9997587,1.4678478,0.6659031],"EWL^FG_TOTAL_RETURNC(-5AY,0,AM)":[1.9350171,-2.929461,3.2351494,3.679037,1.8280268,-0.79787374,-1.6309202,6.2684536,1.517415,4.2244315,1.049161,3.7255764,-5.0049067,0.45454502,4.9568057,0.3723383,-0.937134,-4.808831,1.387167,0.24504662,-11.000204,-7.745683,4.0506244,4.7445297,-6.852502,-3.6907732,9.010876,-0.71258545,7.799053,-0.33289194,-5.165887,11.152851,1.119554,-0.7452965,2.281034,-5.1546335,0.22182465,-4.4931355,3.1749725,5.503142,-0.17032623,-0.46918392,2.1855593,-5.263156,8.388674,2.7648926,0.6695032,2.297461,0.7880211,0.6841302,-7.881957,-3.1401515,2.6327252,8.776772,4.1317463,-2.7699769,4.735315,-0.26943684,2.3098588,-0.23862123,1.5823364],"EWA^FG_TOTAL_RETURNC(-5AY,0,AM)":[-3.4995258,3.0799866,8.867466,7.098639,1.9174695,3.3537865,-1.8994808,5.929804,0.41888952,0.009572506,-1.5763164,-0.42968988,-0.19615293,2.319181,-1.8824399,-3.2510936,1.4647126,-0.86812973,7.1309447,2.413392,-10.604328,-8.663666,1.2013435,8.784426,-7.2893915,-5.5084763,13.403093,-0.59937835,7.429099,-0.7124901,-7.2604537,7.1916223,-3.0997872,4.1672945,-0.1714468,-7.85746,3.308487,-4.2399645,4.6161056,8.0594425,-1.9370317,2.9054642,1.4749289,-3.2392085,8.326185,-1.3231218,2.7834654,-0.6371975,4.809618,1.5678763,-2.409637,-5.93099,1.0842323,4.867983,-7.82848,0.76824427,7.8780174,3.077495,2.2815108,1.4744759,0.18628836],"UAE^FG_TOTAL_RETURNC(-5AY,0,AM)":[1.8198729,-1.7415166,5.503738,7.5825095,4.1118383,2.1327019,2.7068734,1.5481949,6.1873317,3.2936096,-2.134359,4.3260694,3.682661,-1.7670095,12.314951,4.5737386,-5.2416983,4.7326446,6.9835544,4.004383,-8.491552,-6.515324,-3.8083255,8.613003,-1.5087485,-6.4950943,2.2280455,-1.4521122,-1.8252909,-0.86321235,-8.171469,7.877457,-1.1494279,2.2999763,4.052198,-0.66006184,1.1960149,-6.9599447,5.9280157,-3.2644868,3.2872558,0.20134449,-0.8707285,-1.4864862,-1.3717413,-2.4957001,5.2631617,2.1831036,3.8594007,-1.2607813,3.8306475,3.8729906,5.9263825,3.0035377,-3.1446517,-1.062578,10.262526,-4.9424353,17.598581,-0.07507205,-3.0303001],"MCHI^FG_TOTAL_RETURNC(-5AY,0,AM)":[-0.027030706,5.162859,2.6474833,1.3617516,6.609416,10.799766,-11.180192,-2.4913967,-2.786231,0.7437706,-2.8759956,-12.447119,0.893116,2.6556253,-3.4209728,-8.444511,1.2723446,-2.0833373,-10.573328,-5.9026537,-6.6203413,9.732998,-1.1936307,-6.3854275,-5.3871393,-11.279493,7.5158715,9.036409,11.026621,-4.4140043,-6.3694296,5.654764,-6.599605,3.6065578,-4.638958,-4.6445074,1.8928885,-4.3044806,2.4384499,-5.5696783,-7.330757,5.0365567,3.8927555,-1.8858492,19.979763,-7.8382015,-3.1242847,1.0196805,-3.1220615,22.34069,-4.85245,-1.6123891,-0.38801432,16.83619,8.094084,-15.541464,10.407782,0.06440878,6.526983,4.508269,7.84477],"EWM^FG_TOTAL_RETURNC(-5AY,0,AM)":[-4.567045,1.1485457,5.185473,4.8218727,-2.6089907,-2.7846336,1.1240005,0.0,-1.7927587,-0.8044958,-4.9354553,-0.8785963,3.2634974,4.6820164,-5.9634743,-2.9765904,4.5147657,3.5930514,-0.038969517,-0.8187115,-6.68239,-5.9074345,-2.1470964,5.8823586,-4.894185,-7.0468245,7.9800487,4.745579,4.4523597,-3.878945,-5.277157,3.8857698,-2.9292464,-3.8155674999999998,2.8009772,0.047802925,1.2900114,-2.4056613,3.1899452,0.0,-0.23448467,2.2455812,3.1308413,-1.9483447,7.5785637,-0.31858087,1.9702315,4.7659874,8.278692,-1.8925071,-5.9799376,-1.3004422,-0.72003603,2.6877046,-2.8250933,-2.650702,9.222662,-3.1333745,1.441288,5.014622,1.8702745],"EWA^FG_PRICE(0,-200D)":[26.89,27.14,27.38,27.57,27.24,27.41,27.11,26.89,27.0,26.93,26.9,26.6,26.77,27.08,27.09,27.0,26.97,26.83,27.26,26.86,26.7,26.61,26.84,26.83,26.74,26.91,26.96,26.65,26.63,26.6,26.66,26.41,26.28,25.91,26.02,26.15,26.37,26.22,26.48,26.58,26.82,26.55,26.37,26.45,26.28,26.19,26.07,26.39,26.36,26.58,26.24,26.14,25.98,26.48,26.54,26.35,26.32,26.09,26.43,26.03,26.05,25.79,25.55,25.86,25.77,26.09,26.32,26.64,26.6,26.71,26.44,26.37,26.36,26.33,26.07,26.15,25.81,25.64,25.56,25.87,25.65,25.41,25.41,25.63,25.63,25.47,25.55,25.16,25.42,25.18,25.01,24.83,24.89,25.05,24.99,25.31,24.65,24.67,24.55,24.52,24.51,24.51,24.0,23.96,23.48,23.61,23.42,23.36,23.29,22.77,22.35,22.81,20.82,20.85,21.15,23.25,23.89,23.71,23.44,23.47,23.75,23.71,23.81,23.7,23.43,23.53,23.65,23.43,23.87,23.5,23.02,23.31,23.32,23.42,23.89,24.02,24.41,23.92,23.95,23.99,24.07,24.44,24.54,24.63,24.55,25.09,25.04,25.42,25.47,25.66,25.26,25.04,25.09,24.93,25.13,25.01,24.78,24.49,24.61,24.95,24.64,24.79,24.87,24.91,24.75,24.71,24.8,24.24,24.33,24.35,23.98,23.88,23.81,24.36,24.22,24.33,24.2,23.91,23.86,23.97,24.06,24.32,24.2,24.1,23.77,23.83,23.98,24.8,25.15,25.1,25.2,25.63,25.58,26.02,25.7,26.09,26.13,26.29,26.36,26.43,26.25],"EWI^FG_TOTAL_RETURNC(-5AY,0,AM)":[-2.7702928,-2.0182014,12.3182535,6.155479,0.1707673,2.8980613,3.7110686,3.5143852,1.6666532,-0.5629778,-2.6266992,5.2047014,-2.8959334,1.9882083,2.314949,-4.554635,4.7453284,-2.9598296,-10.488642,1.0083437,-6.919098,-6.955433,-6.4317884,8.887922,-4.5034227,-3.5368443,19.074642,-0.98924637,10.747838,4.547,-8.8283,12.815952,-2.461344,4.2104483,5.3117037,-6.1310825,0.90090036,-4.1773024,8.319473,3.594482,0.33067465,2.9631853,7.848823,-2.6954174,8.975077,-6.0414734,4.4635415,-1.2473464,2.9561996,2.2970438,-6.4557257,-1.320374,6.0061693,8.79004,6.8873167,-4.075587,11.203408,0.8933902,2.86268,7.8468323,-0.194031],"EWJ^FG_TOTAL_RETURNC(-5AY,0,AM)":[1.6640902,-0.6074846,7.9796195,5.079961,3.2296896,3.1722903,-1.0155141,-0.3134787,-3.8164616,0.67412853,-0.044608116,0.044631958,9.189594,-6.441516,1.5574932,-2.3901582,-1.5473902,-3.8385928,-2.137357,-7.3390064,-3.136915,-5.9414682,1.5366912,7.0942163,-8.797031,-5.520052,11.193121,0.79505444,4.912925,-0.3669381,-2.2974432,5.833781,3.2225251,4.412532,0.3328085,-6.302327,6.43965,-6.6360474,5.767596,1.1227012,5.7200074,2.8905988,4.4654846,-5.3220153,2.75079,-2.2869349,5.6105614,-1.4630675,0.028824806,1.0664344,-3.2083273,-0.9755492,0.0,5.9232354,1.1269569,-3.977996,6.493318,1.5869379,-1.6974747,11.82288,1.4819384],"TUR^FG_TOTAL_RETURNC(-5AY,0,AM)":[-1.869154,0.7017493,12.842215,10.019398,10.096539,8.841801,-4.800272,-16.149504,0.588727,-7.2716594,-1.0213614,7.879925,-3.2608688,-8.089882,5.281174,-20.174616,13.267088,3.8183808,-3.0815125,19.692314,-12.8963175,-2.5239527,-4.87805,19.639933,9.94072,11.903774,11.934769,16.572046,2.8261542,-5.4136634,2.8764248,-3.6804616,-12.381512,2.6515841,1.467073,17.854738,3.2239676,-0.7186353,-2.11581,-2.445966,-0.5899787,13.900412,-10.226387,9.275365,14.456236,-1.9765377,3.877461,-12.6728115,-2.5857627,-10.157097,5.999398,3.0213952,0.85918903,-2.9403687,6.9932103,-15.559673,1.6295791,-5.7407436,9.58153,4.470384,-0.3481388],"EWY^FG_TOTAL_RETURNC(-5AY,0,AM)":[2.3558617,0.7722616,12.456787,9.365665,13.555777,-0.6722331,-4.3445053,6.6301584,-3.2855332,0.807786,-0.42809844,-6.9782853,-1.540643,-4.1405916,-1.7704606,2.595079,-4.556447,-2.6803493,-2.0279586,-3.9440572,-6.479323,-7.052785,-4.0536046,4.8184395,-9.393734,-7.7205896,15.637445,-1.8360257,8.897173,-0.7012427,-4.204297,7.9547405,-2.8108656,8.627451,1.2936115,-9.904957,4.252517,-7.5573087,6.464851,3.1164646,-6.4325333,9.670258,2.4458647,-6.021905,5.9223294,0.25969744,0.51805973,-0.65181255,-3.4787953,-1.8811226,-6.895441,-7.64361,5.2197337,4.760158,-0.81824064,-4.6691236,8.248938,15.444803,6.659782,0.5663872,10.920322],"ECH^FG_TOTAL_RETURNC(-5AY,0,AM)":[-6.3348413,-3.8244784,15.696943,8.083784,6.9313645,1.7935753,5.842364,4.2056084,-18.693947,-1.1402011,-5.283695,0.8611083,1.224947,-11.807853,3.4511447,0.038683414,3.579557,3.5256505,8.939624,-1.4564812,-2.235037,-1.127547,-5.3917828,7.6670766,2.589488,-11.17298,5.0982,3.5930037,8.503938,6.2227845,-8.761745,10.969675,1.3832688,1.5296936,6.680298,-9.648556,-4.738331,-7.6466265,4.6623826,6.9508433,-8.499485,1.0268569,5.1211834,-2.3056865,11.267603,-7.375169,0.15157461,-1.2107432,-1.7234802,2.5331259,-3.4587622,-1.4454544,3.3266544,10.240496,8.726252,-3.0744314,8.881474,-4.950285,-0.59327483,7.9244018,3.2258034],"EWQ^FG_PRICE(0,-200D)":[43.84,43.53,43.82,43.89,43.49,43.53,42.9,43.06,42.99,42.56,42.56,42.54,42.29,42.59,42.9,42.56,42.58,42.96,44.18,43.55,43.97,43.82,43.55,43.89,43.5,43.31,42.89,42.35,42.68,42.49,42.02,41.83,41.86,41.43,41.94,42.47,42.91,42.8,43.72,43.4,44.4,43.16,43.03,42.92,42.98,42.74,42.56,43.12,43.28,43.75,43.84,43.27,42.68,43.08,43.27,42.87,42.8,42.61,42.14,41.89,42.04,41.57,41.29,41.67,41.74,42.21,42.83,43.57,43.11,43.21,43.08,43.04,43.04,43.08,42.84,43.14,42.49,42.76,42.47,42.92,42.4,42.65,42.71,43.1,42.73,42.25,42.09,41.88,42.1,41.81,41.68,41.32,41.32,41.62,41.84,41.86,41.07,41.04,40.94,41.04,40.95,40.72,40.12,39.84,38.97,39.22,38.96,39.0,38.85,38.97,37.99,38.61,35.65,35.97,37.21,39.48,40.18,40.05,39.8,40.35,40.55,40.48,41.23,40.91,40.91,41.28,41.97,41.81,41.68,41.29,40.47,40.97,41.09,41.0,41.87,41.43,42.02,40.78,40.36,39.54,39.44,39.89,39.89,39.58,39.78,40.09,39.72,40.29,40.29,39.88,39.61,39.19,38.79,38.63,39.05,38.66,38.61,37.95,38.63,38.93,38.62,38.75,39.15,39.12,38.76,38.31,38.17,37.29,37.07,36.23,36.06,35.82,35.9,36.12,36.35,36.24,35.35,35.54,35.88,35.81,36.06,36.12,35.97,35.75,35.64,35.52,35.5,36.32,36.6,36.85,36.75,37.03,36.85,37.29,37.22,36.7,36.3,36.17,36.0,36.25,35.82],"EWL^FG_PRICE(0,-200D)":[55.21,55.29,55.48,55.56,55.65,56.12,55.62,56.02,56.33,56.25,55.71,55.08,54.67,55.33,55.33,55.24,55.11,54.97,55.64,54.94,55.52,54.9,54.35,54.5,54.1,54.2,53.81,53.2,53.6,53.68,52.98,53.48,53.31,52.43,52.72,53.48,54.12,54.16,55.16,55.12,56.2,54.96,54.51,54.48,54.36,54.55,54.18,54.71,54.7,55.45,55.28,54.82,54.53,54.9,55.27,54.98,54.81,54.63,54.26,53.75,54.32,53.46,52.68,53.25,53.42,53.77,55.22,56.27,55.43,55.67,55.62,55.64,55.47,55.56,55.03,55.54,55.18,54.9,54.62,55.2,55.03,54.77,55.04,55.17,55.02,54.41,54.02,52.94,53.19,53.53,53.58,53.58,54.15,54.34,54.64,54.47,53.52,53.86,53.67,53.71,53.04,52.96,52.23,52.45,51.82,51.95,51.29,51.45,51.2,51.05,49.7,49.71,47.12,47.04,48.36,51.41,51.49,51.76,51.79,52.48,52.59,52.45,52.98,52.9,53.06,53.28,53.24,53.43,53.33,52.59,52.14,52.41,51.87,52.62,53.53,52.59,52.86,52.71,52.3,51.73,51.33,52.03,51.97,51.54,51.62,51.29,50.86,51.31,51.41,51.4,50.22,50.05,49.9,49.59,49.97,50.21,49.51,49.24,49.57,50.02,49.59,49.71,49.84,48.83,48.79,48.44,48.35,47.17,47.11,46.6,46.33,46.16,46.41,47.0,46.87,46.52,46.26,45.85,45.96,46.2,46.34,46.62,46.47,46.3,45.92,45.73,45.96,47.24,47.09,47.18,47.21,47.67,47.43,48.09,48.25,48.18,47.96,47.99,48.04,48.19,47.6],"UAE^FG_PRICE(0,-200D)":[19.36,19.16,19.32,19.2,19.17,19.01,18.85,18.91,18.94,19.16,19.2,19.03,19.14,19.38,19.53,19.68,19.75,19.83,19.96,19.753,19.8,19.8383,19.965,19.905,19.98,19.93,20.15,20.08,20.14,20.1,20.25,20.01,20.21,19.95,20.0399,20.26,20.145,20.32,20.35,20.11,20.105,19.795,19.9,19.98,20.05,19.86,19.41,19.37,19.21,19.08,19.13,18.84,18.86,18.84,18.6,18.66,18.72,18.57,18.5,18.22,18.3,17.66,17.26,16.99,17.24,17.56,17.88,18.395,18.72,18.78,18.71,18.67,18.61,18.59,18.59,18.45,18.57,18.59,18.66,18.62,18.45,18.53,18.57,18.71,18.65,18.48,18.3,18.16,18.36,18.13,18.15,18.14,18.18,18.31,18.23,18.14,17.96,17.88,17.99,17.64,17.47,17.57,17.23,17.01,16.76,16.76,16.68,16.79,16.71,16.51,16.17,16.46,15.58,15.88,15.6,16.35,17.0,16.93,16.97,16.85,17.05,16.91,16.91,17.04,16.83,16.95,17.02,16.94,17.1,16.97,16.78,16.78,16.58,16.61,16.92,17.09,17.3,17.32,17.12,17.45,17.42,17.47,17.36,17.3,17.39,17.69,17.55,17.49,17.56,17.57,17.56,17.66,17.38,17.22,17.06,17.2,17.21,17.31,17.03,17.2,17.07,17.22,17.17,17.26,17.26,17.16,17.08,16.98,16.81,17.0,16.73,16.74,16.62,16.49,16.37,16.36,16.3936,16.34,16.46,16.44,16.405,16.54,16.46,16.36,16.29,16.14,16.03,16.37,16.65,15.49,15.3933,15.44,15.25,15.41,15.48,15.43,15.45,15.525,15.515,15.5544,15.4857],"MCHI^FG_PRICE(0,-200D)":[64.75,65.8,64.86,64.43,63.95,64.21,62.54,62.97,62.3,61.35,60.3,61.33,61.64,61.31,60.45,60.02,61.62,61.54,61.57,60.0,59.92,59.59,60.04,59.68,59.3,60.56,58.73,57.82,58.19,58.2,58.36,57.86,57.47,56.52,57.43,57.89,58.56,58.7,58.93,59.18,59.25,58.665,57.81,57.45,56.92,56.51,56.68,55.55,54.95,55.01,54.58,55.13,54.62,54.72,55.0,55.27,55.1,55.18,55.54,55.53,55.57,54.13,53.5,53.93,54.44,55.01,54.77,55.79,55.86,55.69,55.52,54.92,54.99,54.79,53.76,53.26,52.82,53.86,53.33,54.04,54.78,54.75,54.99,55.2,54.7,54.42,54.57,55.6,54.7,55.06,53.25,53.45,52.69,53.95,53.4,53.42,51.59,51.66,51.68,51.85,51.91,51.97,51.66,50.9,49.39,49.29,49.16,50.17,50.56,49.68,47.98,48.06,45.22,46.0,50.0,53.67,54.16,54.55,54.4,54.57,55.81,55.0,55.0,55.61,55.65,56.69,58.31,58.36,58.65,57.37,55.77,55.63,55.83,54.79,56.5,56.53,56.22,53.6,52.81,53.58,54.91,55.4,54.06,53.59,55.77,54.73,53.73,53.99,53.46,51.85,51.87,50.54,51.01,49.73,49.12,48.46,49.29,48.08,48.41,49.43,48.25,48.4,47.74,47.39,46.25,46.31,46.51,46.21,45.28,45.31,44.83,43.87,43.71,44.93,45.24,45.62,46.39,46.02,46.86,46.95,47.47,47.83,47.71,47.29,47.1,46.72,46.39,47.22,47.49,48.22,48.85,48.84,49.19,51.52,47.81,47.39,47.09,47.56,47.38,47.32,47.24],"EWZ^FG_PRICE(0,-200D)":[30.82,30.94,30.69,30.51,30.03,30.05,29.79,29.54,29.58,29.63,29.17,28.99,29.0,29.5,29.49,29.02,28.61,28.74,28.61,27.66,27.69,27.36,28.29,28.2,27.89,28.18,28.39,27.64,27.81,28.05,27.45,27.02,26.93,26.65,26.55,26.88,26.76,26.52,26.94,27.13,27.48,27.0,27.08,26.85,27.69,27.57,27.47,27.31,27.53,27.72,28.16,28.71,28.6,29.31,28.91,28.79,28.85,28.14,28.13,27.57,27.98,27.66,27.67,28.08,28.11,28.31,28.14,28.15,28.22,27.72,27.62,27.72,27.6,27.44,27.58,27.27,27.21,27.7,27.69,27.99,27.65,27.52,27.67,28.16,28.18,28.0,28.01,28.2,28.33,27.49,27.56,27.48,26.4,26.61,26.71,27.12,26.88,27.04,27.36,27.21,26.94,26.74,26.31,25.86,25.2,25.22,24.79,24.86,25.01,24.69,24.19,24.71,23.44,23.95,24.5,26.33,26.14,26.14,25.85,25.96,26.33,26.3,26.42,26.19,26.57,26.58,26.94,26.57,26.45,25.84,24.8,24.48,24.38,24.3,24.82,24.57,24.58,23.91,24.14,24.11,24.71,24.88,25.28,25.06,25.47,26.2,26.09,26.39,26.37,25.46,25.34,25.79,25.58,25.22,25.77,25.43,25.45,25.38,25.33,25.37,24.67,24.78,24.64,24.34,24.21,24.18,23.84,23.55,23.37,23.78,22.97,22.81,22.69,22.87,23.18,22.84,22.45,22.71,22.51,22.61,22.56,22.72,22.76,22.62,23.09,22.83,22.4,24.0,24.7,25.25,25.73,26.51,25.81,25.53,25.27,25.88,25.45,25.4,25.24,25.52,26.46],"EWM^FG_PRICE(0,-200D)":[25.6,25.95,25.54,25.55,25.47,25.33,25.17,25.17,25.12,25.03,24.97,24.87,24.73,24.87,25.13,25.05,25.13,25.5,25.72,25.19,25.19,25.18,25.13,24.98,25.03,25.27,24.94,24.6,24.51,24.38,24.4,24.24,24.13,23.98,23.49,23.84,24.04,24.05,24.19,24.3,24.21,23.99,24.03,23.93,23.93,23.71,23.8,24.09,24.08,24.11,23.98,23.95,23.93,24.41,24.41,24.38,24.34,24.07,24.07,23.82,23.77,23.53,23.41,23.59,23.53,23.93,24.26,24.54,24.45,24.28,24.32,24.25,24.31,24.14,24.09,24.15,23.96,24.3,24.47,24.52,24.58,24.24,24.49,24.5,24.69,24.87,25.08,25.07,24.87,24.5,24.45,24.31,24.68,24.64,24.86,24.85,24.12,24.17,23.7,23.71,23.43,23.43,23.07,22.91,23.04,22.77,22.44,22.63,22.65,22.46,22.05,22.14,21.2,21.75,21.91,23.01,23.32,23.03,23.08,23.0,23.55,23.21,23.17,23.0,23.15,22.94,23.32,23.39,23.44,23.21,22.91,22.53,23.1,23.12,23.29,23.42,23.73,23.23,23.4,23.67,23.76,24.16,23.96,24.24,24.23,24.28,24.12,24.07,24.43,24.34,24.07,23.98,24.09,23.97,24.04,24.02,23.72,23.37,23.42,23.95,23.76,23.82,24.02,24.07,23.84,24.0,23.81,23.44,23.22,23.38,23.51,23.58,23.65,23.98,24.27,24.24,24.34,24.33,24.53,24.53,24.31,24.18,23.88,23.64,23.74,23.7,23.61,24.02,24.75,24.77,24.64,24.84,24.88,24.92,25.0,24.94,24.79,24.51,24.46,24.61,24.67],"EIDO^FG_PRICE(0,-200D)":[17.72,17.98,17.85,17.96,17.83,17.64,17.33,17.06,17.5,17.93,17.77,17.81,17.74,17.67,18.19,18.16,18.38,18.61,18.65,18.44,18.6,18.31,18.43,18.5,18.63,18.83,18.61,17.98,17.83,17.72,17.66,17.62,17.59,17.61,17.27,17.58,17.8,17.75,17.6,17.81,17.81,17.56,17.73,17.69,17.76,17.7,17.72,17.63,17.87,17.76,17.47,17.31,17.34,17.47,17.48,17.49,17.63,17.49,17.51,17.18,17.38,16.89,17.18,17.87,18.02,18.01,18.62,18.9,18.91,18.84,18.59,18.51,18.56,18.45,18.42,18.56,18.88,18.95,18.91,19.04,19.16,18.91,18.79,18.53,18.74,18.39,18.27,17.97,17.54,17.4,17.41,17.45,17.71,17.74,17.65,17.63,17.3,17.31,17.1,16.93,16.77,16.76,16.61,16.36,16.03,16.13,15.93,16.14,16.09,15.87,15.45,15.56,14.36,15.15,15.09,15.88,16.33,16.25,16.3,16.37,16.42,16.31,15.72,15.34,15.62,15.91,15.95,15.74,16.62,16.57,16.73,16.87,16.46,16.69,17.1,17.12,17.05,16.46,16.66,15.96,16.41,16.98,17.15,17.57,17.6,17.84,17.79,18.15,17.67,17.6,17.47,17.3,17.5,17.61,17.58,18.16,18.3,18.19,18.3,18.31,18.49,18.5,18.59,18.69,18.85,18.81,18.69,18.5,18.36,18.5,18.0,18.22,18.25,18.36,18.38,18.66,18.99,18.77,18.48,18.53,18.6,18.66,18.61,18.65,18.44,18.16,18.48,19.12,19.77,19.86,20.18,20.55,20.7,20.68,20.4,20.39,20.35,20.0,19.62,19.89,20.15],"SPY^FG_TOTAL_RETURNC(-5AY,0,AM)":[-1.963973,5.0325155,2.5886059,4.064214,1.7660856,3.9978623,0.1945138,6.9349527,-1.2749851,1.0574102,3.9573908,1.817596,0.83066225,1.3117433,5.0403595,-1.7507017,-0.73499084,-4.876333,2.6842833,-1.4734983,-10.528124,-6.2326136,4.397869,12.027752,-9.519649,-3.7426054,6.709242,-2.7721703,2.1447062,4.028201,-3.8706958,6.2104106,1.2119532,5.2163124,3.3518434,-3.8948476,1.9963503,-3.025049,4.783714,5.123639,0.95767975,4.831171,2.9938102,-2.601099,5.991757,3.5961747,1.0857701,0.29855967,1.279068,4.4505954,0.60896873,-0.3179431,2.2663116,2.3277164,-8.253604,-5.8870373,12.877798,0.5452752,5.356157,2.5048494,2.9473066],"ENZL^FG_TOTAL_RETURNC(-5AY,0,AM)":[-2.205515,4.9034715,5.4234505,2.3424983,1.465869,-2.407825,-1.4340818,0.8917451,-2.744609,-3.6157727,2.5538325,-2.360022,5.5342555,-1.2004435,-2.3661077,-5.844241,0.39994717,-5.7861447,5.8241487,-7.373434,-11.597795,-5.4959955,4.249537,8.865416,-6.5637054,-11.004787,13.856316,5.143535,5.046153,-0.410074,-4.2352915,1.2592196,2.0725846,-2.2402942,2.2308588,-9.029031,-2.0466566,-3.3250928,2.997911,7.8181386,-0.8136153,-1.7230213,-1.4245033,-2.1787465,4.2954564,1.0297537,0.91284513,3.6398888,2.2028327,0.060999393,-3.759396,-4.6963096,2.0217776,-0.5952835,-7.12862,3.694868,4.3908,0.2132535,1.3642311,0.32826662,0.89432],"INDA^FG_TOTAL_RETURNC(-5AY,0,AM)":[2.4200678,1.6044378,5.110538,7.5179696,4.2207003,4.8060417,-3.7011206,-0.43509603,4.7584414,2.0175934,0.5684376,3.911376,7.2454333,2.5157213,-1.4842689,-5.970353,7.938111,-5.9865117,0.33632517,-0.15642643,-9.35542,-4.2592525,3.1592488,9.975004,-1.9549906,-4.637146,4.3763638,-1.700443,0.6161094,-5.0400376,-4.811507,4.0646076,2.4787188,5.5743456,3.2459974,-2.6948035,4.2464733,-2.1031618,1.8656611,7.570219,1.2898564,4.319477,-0.9765625,0.7297754,3.7203908,4.795158,2.9544234,-1.3648331,2.2884488,-1.9077301,-5.8168354,1.336956,-4.4971046,-3.126216,0.6050825,4.771447,4.5924306,-1.5916526,1.3199449,-1.8348634,0.44859648],"EPU^FG_TOTAL_RETURNC(-5AY,0,AM)":[-3.8156629,-0.5345702,5.690515,10.235226,0.25846958,7.8773975,-5.045146,0.19575357,-3.5445154,-17.130493,0.035214424,-11.474836,6.5606356,13.097012,-2.3424566,-2.7101398,19.232141,2.9218793,6.5179586,-5.3304315,-17.968977,1.1300683,-12.315977,8.886158,-4.475367,0.078737736,13.53265,-1.7323315,12.307131,-5.4313064,-3.5810769,10.89698,-5.0868807,7.155454,4.707372,-5.619681,2.150631,-8.47401,5.7472467,10.789692,-0.9129286,6.144798,11.069274,2.4139762,10.581743,-6.3125668,0.8307457,-1.2543023,1.8679976,8.924198,-3.5690248,-3.5070896,0.6403208,3.9176583,5.370939,-2.4421036,3.171289,8.378065,1.9114733,8.406663,9.083069],"GREK^FG_TOTAL_RETURNC(-5AY,0,AM)":[1.7216682,-8.039498,13.036812,17.503393,-2.561748,-2.2580624,7.9207897,8.142209,2.2622824,-1.6937435,-5.590719,3.4264445,2.3406506,-1.1963427,-0.21367073,-5.638832,9.451103,2.6836157,-9.456671,3.190279,-9.422153,-3.2913506,-6.990093,13.269925,-6.4774094,-1.1115849,10.376143,5.0137043,9.869218,11.877394,-10.242838,12.001395,-0.8671522,15.245235,7.2131515,-6.4598203,-4.5948863,-6.298089,12.104618,1.8990755,4.47098,3.8481474,0.50075054,-4.1106043,11.483502,-6.2689304,4.398024,0.38222075,-0.4997611,0.16741753,-6.8767905,2.02564,5.894637,7.031822,11.356378,-1.683265,10.899878,3.9619088,13.830149,7.156861,-1.9518137],"EPOL^FG_TOTAL_RETURNC(-5AY,0,AM)":[-8.458244,-8.070177,10.687017,10.399019,0.47096014,2.3958325,-6.7141414,7.360959,8.176732,0.552845,0.8427024,1.0213494,3.9751768,4.839778,-10.666102,-4.4587555,9.685469,-7.8743696,-8.00395,-1.6648829,-16.602945,-4.046279,-7.4380217,4.241073,-11.634546,-8.077544,27.065027,4.921055,9.792089,-2.7489364,-9.359294,18.364513,2.6346684,10.268105,8.691156,-8.281767,-8.718216,9.891987,11.63994,7.367933,-7.604575,8.798075,1.1047244,1.3111949,11.604834,-7.377201,4.2091846,0.65279007,-2.6347756,-3.205663,-6.0215054,-1.286459,6.358385,21.105076,9.012711,-2.950251,7.175672,-1.4765918,11.920977,2.3737073,-4.667062],"EWT^FG_TOTAL_RETURNC(-5AY,0,AM)":[-0.35164952,0.7278323,9.065044,5.4973483,10.87842,4.1972756,-2.9875815,7.7162623,-3.8226724,4.458916,3.021586,-4.5313478,4.5026064,-4.0908394,8.092773,-0.54620504,3.3483148,-1.8149078,-4.491287,-7.533586,-7.0922017,-2.550733,-5.426061,6.7474723,-9.538233,-11.841005,15.353584,-0.6747067,6.110978,2.2575378,-1.8472612,3.0755162,1.1801362,6.6241264,1.0319948,-7.8243136,1.8838763,-3.5022855,7.8223705,3.366077,-1.6610146,6.862974,4.968536,-3.4931839,9.188271,6.7869782,-0.86333156,-0.3335178,-3.2905757,8.919644,-5.4006395,-0.91252327,1.1666298,2.191043,-5.5858493,-10.59761,20.343124,3.7400484,5.7290792,3.0384898,4.472482],"EWZ^FG_TOTAL_RETURNC(-5AY,0,AM)":[-2.9316008,-3.8255036,12.944865,17.353952,-2.1485448,-3.5510898,-6.0427246,4.8758626,8.385622,7.2221875,-2.093196,-11.300593,-4.447633,-1.3213158,-11.290323,3.8283348,2.7087212,13.949453,5.2551746,8.196247,-14.270478,-8.993191,-7.0200624,22.727276,-5.8380423,6.9999933,-8.193141,-4.2769074,12.05647,-2.3152888,-8.051592,9.969675,3.1713247,10.635757,-0.34034848,-5.184722,5.6319475,-6.664592,11.22551,5.076134,-3.0988216,0.60771704,-3.382665,-5.876833,5.4466963,-11.973471,3.7693977,7.6923013,-0.6944418,-6.0939074,-2.8723478,-14.497364,5.133927,12.05945,0.6820798,-5.08092,11.022997,2.1107316,-4.3803396,5.3631306,8.943081],"EIDO^FG_TOTAL_RETURNC(-5AY,0,AM)":[-8.510637,1.6611338,18.028318,11.389542,2.2120237,-4.16497,-2.6842713,-3.8966715,-2.5057018,-2.7039826,-2.1749675,3.2608747,1.7224908,15.7102585,-4.3902454,-2.4190605,1.0530949,4.2118907,1.8333316,1.227498,-5.982214,-1.3798416,-4.332453,10.258781,1.7183542,-6.716114,2.4293303,-0.81980824,-0.6148517,2.4304032,-5.0905943,9.000004,-2.21017,1.0286808,1.2925506,-3.0199945,-0.43858886,-6.079298,1.4540315,0.9708762,2.423954,2.4785876,-0.21987557,-7.933015,1.9626617,-10.674894,10.282922,5.130732,6.804323,-0.87873936,-11.347514,-6.446785,0.42485,-1.8918931,-13.2782345,2.477765,14.011156,-0.21249652,-1.0072768,4.1831493,-3.852421]}]]></FdsFormulaCache>
</file>

<file path=customXml/itemProps1.xml><?xml version="1.0" encoding="utf-8"?>
<ds:datastoreItem xmlns:ds="http://schemas.openxmlformats.org/officeDocument/2006/customXml" ds:itemID="{9A969B0F-2CA6-44EA-8BD4-958CC985B724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FILTER1</vt:lpstr>
      <vt:lpstr>FILTER2</vt:lpstr>
      <vt:lpstr>MONTHLY_RETURNS</vt:lpstr>
      <vt:lpstr>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</dc:creator>
  <cp:lastModifiedBy>Amardeep</cp:lastModifiedBy>
  <dcterms:created xsi:type="dcterms:W3CDTF">2025-08-18T07:31:08Z</dcterms:created>
  <dcterms:modified xsi:type="dcterms:W3CDTF">2025-09-19T07:42:41Z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