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_ece203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G29" i="1"/>
  <c r="M21" i="1"/>
  <c r="J21" i="1"/>
  <c r="V13" i="1"/>
  <c r="R13" i="1"/>
  <c r="G21" i="1"/>
  <c r="E21" i="1"/>
  <c r="F3" i="1"/>
  <c r="F2" i="1"/>
  <c r="D6" i="1"/>
  <c r="F6" i="1" s="1"/>
  <c r="D4" i="1"/>
  <c r="F4" i="1" s="1"/>
  <c r="D5" i="1"/>
  <c r="F5" i="1" s="1"/>
  <c r="D3" i="1"/>
  <c r="F7" i="1" l="1"/>
</calcChain>
</file>

<file path=xl/sharedStrings.xml><?xml version="1.0" encoding="utf-8"?>
<sst xmlns="http://schemas.openxmlformats.org/spreadsheetml/2006/main" count="25" uniqueCount="25">
  <si>
    <t>Category</t>
  </si>
  <si>
    <t>Mine</t>
  </si>
  <si>
    <t>Baseline</t>
  </si>
  <si>
    <t>Score</t>
  </si>
  <si>
    <t>%</t>
  </si>
  <si>
    <t>C</t>
  </si>
  <si>
    <t>Technique</t>
  </si>
  <si>
    <t>Static</t>
  </si>
  <si>
    <t>Dynamic</t>
  </si>
  <si>
    <t>Registers</t>
  </si>
  <si>
    <t>delta c</t>
  </si>
  <si>
    <t>delta r</t>
  </si>
  <si>
    <t>trial 1</t>
  </si>
  <si>
    <t>trial 2</t>
  </si>
  <si>
    <t>trial 3</t>
  </si>
  <si>
    <t>trial 4</t>
  </si>
  <si>
    <t>trial 5</t>
  </si>
  <si>
    <t>avg</t>
  </si>
  <si>
    <t>wrong stripes %</t>
  </si>
  <si>
    <t>skin last 2nd to last</t>
  </si>
  <si>
    <t>wrong hat %</t>
  </si>
  <si>
    <t>stripe before all</t>
  </si>
  <si>
    <t>start at col 2</t>
  </si>
  <si>
    <t>start at col 5</t>
  </si>
  <si>
    <t>no idea what I fixed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</si>
</sst>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topLeftCell="B7" zoomScaleNormal="100" workbookViewId="0">
      <selection activeCell="M13" sqref="M13"/>
    </sheetView>
  </sheetViews>
  <sheetFormatPr defaultRowHeight="15" x14ac:dyDescent="0.25"/>
  <cols>
    <col min="1" max="1" width="15.7109375" customWidth="1"/>
    <col min="18" max="18" width="7.85546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2" x14ac:dyDescent="0.25">
      <c r="A2" t="s">
        <v>5</v>
      </c>
      <c r="B2">
        <v>1</v>
      </c>
      <c r="C2">
        <v>1</v>
      </c>
      <c r="D2">
        <v>1</v>
      </c>
      <c r="E2">
        <v>25</v>
      </c>
      <c r="F2">
        <f>E2*D2</f>
        <v>25</v>
      </c>
    </row>
    <row r="3" spans="1:22" x14ac:dyDescent="0.25">
      <c r="A3" t="s">
        <v>6</v>
      </c>
      <c r="B3">
        <v>22</v>
      </c>
      <c r="C3">
        <v>25</v>
      </c>
      <c r="D3">
        <f>B3/C3</f>
        <v>0.88</v>
      </c>
      <c r="E3">
        <v>25</v>
      </c>
      <c r="F3">
        <f t="shared" ref="F3:F6" si="0">E3*D3</f>
        <v>22</v>
      </c>
    </row>
    <row r="4" spans="1:22" x14ac:dyDescent="0.25">
      <c r="A4" t="s">
        <v>7</v>
      </c>
      <c r="B4">
        <v>68</v>
      </c>
      <c r="C4">
        <v>65</v>
      </c>
      <c r="D4">
        <f>2-B4/C4</f>
        <v>0.95384615384615379</v>
      </c>
      <c r="E4">
        <v>15</v>
      </c>
      <c r="F4">
        <f t="shared" si="0"/>
        <v>14.307692307692307</v>
      </c>
    </row>
    <row r="5" spans="1:22" x14ac:dyDescent="0.25">
      <c r="A5" t="s">
        <v>8</v>
      </c>
      <c r="B5">
        <v>1471</v>
      </c>
      <c r="C5">
        <v>3157</v>
      </c>
      <c r="D5">
        <f>2-B5/C5</f>
        <v>1.5340513145391195</v>
      </c>
      <c r="E5">
        <v>25</v>
      </c>
      <c r="F5">
        <f t="shared" si="0"/>
        <v>38.351282863477984</v>
      </c>
      <c r="J5">
        <v>5963</v>
      </c>
    </row>
    <row r="6" spans="1:22" x14ac:dyDescent="0.25">
      <c r="A6" t="s">
        <v>9</v>
      </c>
      <c r="B6">
        <v>10</v>
      </c>
      <c r="C6">
        <v>12</v>
      </c>
      <c r="D6">
        <f>2-B6/C6</f>
        <v>1.1666666666666665</v>
      </c>
      <c r="E6">
        <v>10</v>
      </c>
      <c r="F6">
        <f t="shared" si="0"/>
        <v>11.666666666666664</v>
      </c>
    </row>
    <row r="7" spans="1:22" x14ac:dyDescent="0.25">
      <c r="F7">
        <f>SUM(F2:F6)</f>
        <v>111.32564183783694</v>
      </c>
    </row>
    <row r="12" spans="1:22" x14ac:dyDescent="0.25">
      <c r="R12" t="s">
        <v>18</v>
      </c>
      <c r="V12" t="s">
        <v>20</v>
      </c>
    </row>
    <row r="13" spans="1:22" x14ac:dyDescent="0.25">
      <c r="P13">
        <v>10</v>
      </c>
      <c r="Q13">
        <v>16</v>
      </c>
      <c r="R13">
        <f>AVERAGE(P1:P100)/AVERAGE(Q1:Q100) * 100</f>
        <v>44.166666666666664</v>
      </c>
      <c r="T13">
        <v>4</v>
      </c>
      <c r="U13">
        <v>13</v>
      </c>
      <c r="V13">
        <f>AVERAGE(T1:T100)/AVERAGE(U1:U100) * 100</f>
        <v>12.5</v>
      </c>
    </row>
    <row r="14" spans="1:22" x14ac:dyDescent="0.25">
      <c r="C14" t="s">
        <v>10</v>
      </c>
      <c r="D14">
        <v>3</v>
      </c>
      <c r="E14">
        <v>4</v>
      </c>
      <c r="P14">
        <v>7</v>
      </c>
      <c r="Q14">
        <v>15</v>
      </c>
      <c r="T14">
        <v>2</v>
      </c>
      <c r="U14">
        <v>15</v>
      </c>
    </row>
    <row r="15" spans="1:22" x14ac:dyDescent="0.25">
      <c r="C15" t="s">
        <v>11</v>
      </c>
      <c r="D15">
        <v>6</v>
      </c>
      <c r="E15">
        <v>5</v>
      </c>
      <c r="G15" t="s">
        <v>19</v>
      </c>
      <c r="J15" t="s">
        <v>21</v>
      </c>
      <c r="M15" t="s">
        <v>22</v>
      </c>
      <c r="P15">
        <v>4</v>
      </c>
      <c r="Q15">
        <v>16</v>
      </c>
      <c r="T15">
        <v>0</v>
      </c>
      <c r="U15">
        <v>14</v>
      </c>
    </row>
    <row r="16" spans="1:22" x14ac:dyDescent="0.25">
      <c r="C16" t="s">
        <v>12</v>
      </c>
      <c r="D16">
        <v>2536</v>
      </c>
      <c r="E16">
        <v>1723</v>
      </c>
      <c r="G16">
        <v>1676</v>
      </c>
      <c r="J16">
        <v>1589</v>
      </c>
      <c r="K16">
        <v>1532</v>
      </c>
      <c r="M16">
        <v>1511</v>
      </c>
      <c r="P16">
        <v>7</v>
      </c>
      <c r="Q16">
        <v>16</v>
      </c>
      <c r="T16">
        <v>1</v>
      </c>
      <c r="U16">
        <v>14</v>
      </c>
    </row>
    <row r="17" spans="3:17" x14ac:dyDescent="0.25">
      <c r="C17" t="s">
        <v>13</v>
      </c>
      <c r="D17">
        <v>2435</v>
      </c>
      <c r="E17">
        <v>1561</v>
      </c>
      <c r="G17">
        <v>1740</v>
      </c>
      <c r="H17">
        <v>1637</v>
      </c>
      <c r="J17">
        <v>1707</v>
      </c>
      <c r="K17">
        <v>1744</v>
      </c>
      <c r="M17">
        <v>1630</v>
      </c>
      <c r="N17">
        <v>1600</v>
      </c>
      <c r="P17">
        <v>5</v>
      </c>
      <c r="Q17">
        <v>17</v>
      </c>
    </row>
    <row r="18" spans="3:17" x14ac:dyDescent="0.25">
      <c r="C18" t="s">
        <v>14</v>
      </c>
      <c r="D18">
        <v>2059</v>
      </c>
      <c r="E18">
        <v>1631</v>
      </c>
      <c r="G18">
        <v>1695</v>
      </c>
      <c r="H18">
        <v>1600</v>
      </c>
      <c r="J18">
        <v>1520</v>
      </c>
      <c r="M18">
        <v>1562</v>
      </c>
      <c r="N18">
        <v>1789</v>
      </c>
      <c r="P18">
        <v>7</v>
      </c>
      <c r="Q18">
        <v>12</v>
      </c>
    </row>
    <row r="19" spans="3:17" x14ac:dyDescent="0.25">
      <c r="C19" t="s">
        <v>15</v>
      </c>
      <c r="D19">
        <v>2301</v>
      </c>
      <c r="E19">
        <v>1624</v>
      </c>
      <c r="G19">
        <v>1724</v>
      </c>
      <c r="H19">
        <v>1576</v>
      </c>
      <c r="J19">
        <v>1595</v>
      </c>
      <c r="K19">
        <v>1729</v>
      </c>
      <c r="M19">
        <v>1707</v>
      </c>
      <c r="P19">
        <v>6</v>
      </c>
      <c r="Q19">
        <v>15</v>
      </c>
    </row>
    <row r="20" spans="3:17" x14ac:dyDescent="0.25">
      <c r="C20" t="s">
        <v>16</v>
      </c>
      <c r="D20">
        <v>2157</v>
      </c>
      <c r="E20">
        <v>1690</v>
      </c>
      <c r="G20">
        <v>1606</v>
      </c>
      <c r="J20">
        <v>1620</v>
      </c>
      <c r="K20">
        <v>1676</v>
      </c>
      <c r="M20">
        <v>1654</v>
      </c>
      <c r="N20">
        <v>1579</v>
      </c>
      <c r="P20">
        <v>7</v>
      </c>
      <c r="Q20">
        <v>13</v>
      </c>
    </row>
    <row r="21" spans="3:17" x14ac:dyDescent="0.25">
      <c r="C21" t="s">
        <v>17</v>
      </c>
      <c r="E21">
        <f>AVERAGE(E16:E20)</f>
        <v>1645.8</v>
      </c>
      <c r="G21">
        <f>AVERAGE(G16:H20)</f>
        <v>1656.75</v>
      </c>
      <c r="J21">
        <f>AVERAGE(J16:K20)</f>
        <v>1634.6666666666667</v>
      </c>
      <c r="M21">
        <f>AVERAGE(M16:N20)</f>
        <v>1629</v>
      </c>
    </row>
    <row r="23" spans="3:17" x14ac:dyDescent="0.25">
      <c r="G23" t="s">
        <v>23</v>
      </c>
      <c r="K23" t="s">
        <v>24</v>
      </c>
    </row>
    <row r="24" spans="3:17" x14ac:dyDescent="0.25">
      <c r="G24">
        <v>1557</v>
      </c>
      <c r="H24">
        <v>1567</v>
      </c>
      <c r="I24">
        <v>1405</v>
      </c>
      <c r="K24">
        <v>1714</v>
      </c>
      <c r="L24">
        <v>1537</v>
      </c>
      <c r="M24">
        <v>1644</v>
      </c>
    </row>
    <row r="25" spans="3:17" x14ac:dyDescent="0.25">
      <c r="G25">
        <v>1642</v>
      </c>
      <c r="H25">
        <v>1335</v>
      </c>
      <c r="I25">
        <v>1399</v>
      </c>
      <c r="K25">
        <v>1537</v>
      </c>
      <c r="L25">
        <v>1470</v>
      </c>
      <c r="M25">
        <v>1638</v>
      </c>
    </row>
    <row r="26" spans="3:17" x14ac:dyDescent="0.25">
      <c r="G26">
        <v>1412</v>
      </c>
      <c r="H26">
        <v>1402</v>
      </c>
      <c r="I26">
        <v>1468</v>
      </c>
      <c r="K26">
        <v>1470</v>
      </c>
      <c r="L26">
        <v>1453</v>
      </c>
    </row>
    <row r="27" spans="3:17" x14ac:dyDescent="0.25">
      <c r="G27">
        <v>1447</v>
      </c>
      <c r="H27">
        <v>1423</v>
      </c>
      <c r="I27">
        <v>1479</v>
      </c>
      <c r="K27">
        <v>1510</v>
      </c>
      <c r="L27">
        <v>1603</v>
      </c>
    </row>
    <row r="28" spans="3:17" x14ac:dyDescent="0.25">
      <c r="G28">
        <v>1524</v>
      </c>
      <c r="H28">
        <v>1553</v>
      </c>
      <c r="I28">
        <v>1419</v>
      </c>
      <c r="K28">
        <v>1590</v>
      </c>
      <c r="L28">
        <v>1445</v>
      </c>
    </row>
    <row r="29" spans="3:17" x14ac:dyDescent="0.25">
      <c r="G29">
        <f>AVERAGE(G24:I28)</f>
        <v>1468.8</v>
      </c>
      <c r="K29">
        <f>AVERAGE(K24:M28)</f>
        <v>1550.9166666666667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2015-10-26T03:25:08Z</dcterms:created>
  <dcterms:modified xsi:type="dcterms:W3CDTF">2015-10-26T12:33:16Z</dcterms:modified>
</cp:coreProperties>
</file>