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Sheet" sheetId="1" state="visible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Sheet!$Y$1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3">
    <xf numFmtId="0" fontId="0" fillId="0" borderId="0" pivotButton="0" quotePrefix="0" xfId="0"/>
    <xf numFmtId="9" fontId="0" fillId="0" borderId="0" pivotButton="0" quotePrefix="0" xfId="1"/>
    <xf numFmtId="0" fontId="0" fillId="0" borderId="0" pivotButton="0" quotePrefix="1" xfId="0"/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27"/>
  <sheetViews>
    <sheetView tabSelected="1" topLeftCell="F104" workbookViewId="0">
      <selection activeCell="R114" sqref="R114"/>
    </sheetView>
  </sheetViews>
  <sheetFormatPr baseColWidth="8" defaultRowHeight="14.5"/>
  <cols>
    <col width="8.90625" bestFit="1" customWidth="1" min="25" max="25"/>
  </cols>
  <sheetData>
    <row r="1">
      <c r="A1" t="inlineStr">
        <is>
          <t>date</t>
        </is>
      </c>
      <c r="B1" t="inlineStr">
        <is>
          <t>team1</t>
        </is>
      </c>
      <c r="C1" t="inlineStr">
        <is>
          <t>team2</t>
        </is>
      </c>
      <c r="D1" t="inlineStr">
        <is>
          <t>league_id</t>
        </is>
      </c>
      <c r="E1" t="inlineStr">
        <is>
          <t>prob1</t>
        </is>
      </c>
      <c r="F1" t="inlineStr">
        <is>
          <t>prob2</t>
        </is>
      </c>
      <c r="G1" t="inlineStr">
        <is>
          <t>probTie</t>
        </is>
      </c>
      <c r="H1" t="inlineStr">
        <is>
          <t>odd1</t>
        </is>
      </c>
      <c r="I1" t="inlineStr">
        <is>
          <t>odd2</t>
        </is>
      </c>
      <c r="J1" t="inlineStr">
        <is>
          <t>oddTie</t>
        </is>
      </c>
      <c r="K1" t="inlineStr">
        <is>
          <t>bookmaker1</t>
        </is>
      </c>
      <c r="L1" t="inlineStr">
        <is>
          <t>bookmaker2</t>
        </is>
      </c>
      <c r="M1" t="inlineStr">
        <is>
          <t>bookmakerTie</t>
        </is>
      </c>
      <c r="N1" t="inlineStr">
        <is>
          <t>outcome1</t>
        </is>
      </c>
      <c r="O1" t="inlineStr">
        <is>
          <t>outcome2</t>
        </is>
      </c>
      <c r="P1" t="inlineStr">
        <is>
          <t>outcomeTie</t>
        </is>
      </c>
      <c r="Q1" t="inlineStr">
        <is>
          <t>bankroll1</t>
        </is>
      </c>
      <c r="R1" t="inlineStr">
        <is>
          <t>bankroll2</t>
        </is>
      </c>
      <c r="S1" t="inlineStr">
        <is>
          <t>bankrollTie</t>
        </is>
      </c>
      <c r="T1" t="inlineStr">
        <is>
          <t>profit1</t>
        </is>
      </c>
      <c r="U1" t="inlineStr">
        <is>
          <t>profit2</t>
        </is>
      </c>
      <c r="V1" t="inlineStr">
        <is>
          <t>profitTie</t>
        </is>
      </c>
      <c r="X1" t="inlineStr">
        <is>
          <t>ROI=</t>
        </is>
      </c>
      <c r="Y1" s="1">
        <f>(SUM(T2:V1048576)-SUM(Q2:S1048576))/(SUM(Q2:S1048576)+0.000000000000000001)
-IF(OR(AF1&gt;0.15,AE1&gt;0.0018,AE1&lt;0.0006,Y2&lt;0.07*COUNT(P2:P1048576)),1000,0)</f>
        <v/>
      </c>
      <c r="AB1" t="n">
        <v>1.356625687112772</v>
      </c>
      <c r="AC1" t="n">
        <v>1.054023413364999</v>
      </c>
      <c r="AE1">
        <f>AVERAGE(Q2:S39)</f>
        <v/>
      </c>
      <c r="AF1">
        <f>MAX(Q2:S1048576)</f>
        <v/>
      </c>
    </row>
    <row r="2">
      <c r="A2" t="inlineStr">
        <is>
          <t>16-01-2021</t>
        </is>
      </c>
      <c r="B2" t="inlineStr">
        <is>
          <t>Tondela</t>
        </is>
      </c>
      <c r="C2" t="inlineStr">
        <is>
          <t>Boavista</t>
        </is>
      </c>
      <c r="D2" t="inlineStr">
        <is>
          <t>1864</t>
        </is>
      </c>
      <c r="E2" t="n">
        <v>0.2405287892146925</v>
      </c>
      <c r="F2" t="n">
        <v>0.5085931316575645</v>
      </c>
      <c r="G2" t="n">
        <v>0.2508780791277431</v>
      </c>
      <c r="H2" t="n">
        <v>3.3</v>
      </c>
      <c r="I2" t="n">
        <v>2.1</v>
      </c>
      <c r="J2" t="n">
        <v>3.3</v>
      </c>
      <c r="K2" t="inlineStr">
        <is>
          <t>betano</t>
        </is>
      </c>
      <c r="L2" t="inlineStr">
        <is>
          <t>betano</t>
        </is>
      </c>
      <c r="M2" t="inlineStr">
        <is>
          <t>betano</t>
        </is>
      </c>
      <c r="N2" t="n">
        <v>1</v>
      </c>
      <c r="O2" t="n">
        <v>0</v>
      </c>
      <c r="P2" t="n">
        <v>0</v>
      </c>
      <c r="Q2">
        <f>IF((($AC$1*E2)^($AB$1))-(1-(($AC$1*E2)^($AB$1)))/(H2-1)&lt;0, 0,(($AC$1*E2)^($AB$1))-(1-(($AC$1*E2)^($AB$1)))/(H2-1))</f>
        <v/>
      </c>
      <c r="R2">
        <f>IF((($AC$1*F2)^($AB$1))-(1-(($AC$1*F2)^($AB$1)))/(I2-1)&lt;0, 0,(($AC$1*F2)^($AB$1))-(1-(($AC$1*F2)^($AB$1)))/(I2-1))</f>
        <v/>
      </c>
      <c r="S2">
        <f>IF((($AC$1*G2)^($AB$1))-(1-(($AC$1*G2)^($AB$1)))/(J2-1)&lt;0, 0,(($AC$1*G2)^($AB$1))-(1-(($AC$1*G2)^($AB$1)))/(J2-1))</f>
        <v/>
      </c>
      <c r="T2">
        <f>H2*Q2*N2</f>
        <v/>
      </c>
      <c r="U2">
        <f>I2*R2*O2</f>
        <v/>
      </c>
      <c r="V2">
        <f>J2*S2*P2</f>
        <v/>
      </c>
      <c r="X2" t="inlineStr">
        <is>
          <t>N=</t>
        </is>
      </c>
      <c r="Y2">
        <f>COUNTIF(Q2:S1048576,"&gt;0")</f>
        <v/>
      </c>
      <c r="AB2" t="inlineStr">
        <is>
          <t>exp</t>
        </is>
      </c>
      <c r="AC2" t="inlineStr">
        <is>
          <t>mult</t>
        </is>
      </c>
    </row>
    <row r="3">
      <c r="A3" t="inlineStr">
        <is>
          <t>16-01-2021</t>
        </is>
      </c>
      <c r="B3" t="inlineStr">
        <is>
          <t>Fluminense</t>
        </is>
      </c>
      <c r="C3" t="inlineStr">
        <is>
          <t>Sport Recife</t>
        </is>
      </c>
      <c r="D3" t="inlineStr">
        <is>
          <t>2105</t>
        </is>
      </c>
      <c r="E3" t="n">
        <v>0.5961457627110186</v>
      </c>
      <c r="F3" t="n">
        <v>0.1594741709853893</v>
      </c>
      <c r="G3" t="n">
        <v>0.2443800663035922</v>
      </c>
      <c r="H3" t="n">
        <v>1.88</v>
      </c>
      <c r="I3" t="n">
        <v>4.35</v>
      </c>
      <c r="J3" t="n">
        <v>3.25</v>
      </c>
      <c r="K3" t="inlineStr">
        <is>
          <t>betano</t>
        </is>
      </c>
      <c r="L3" t="inlineStr">
        <is>
          <t>betano</t>
        </is>
      </c>
      <c r="M3" t="inlineStr">
        <is>
          <t>luckia</t>
        </is>
      </c>
      <c r="N3" t="n">
        <v>1</v>
      </c>
      <c r="O3" t="n">
        <v>0</v>
      </c>
      <c r="P3" t="n">
        <v>0</v>
      </c>
      <c r="Q3">
        <f>IF((($AC$1*E3)^($AB$1))-(1-(($AC$1*E3)^($AB$1)))/(H3-1)&lt;0, 0,(($AC$1*E3)^($AB$1))-(1-(($AC$1*E3)^($AB$1)))/(H3-1))</f>
        <v/>
      </c>
      <c r="R3">
        <f>IF((($AC$1*F3)^($AB$1))-(1-(($AC$1*F3)^($AB$1)))/(I3-1)&lt;0, 0,(($AC$1*F3)^($AB$1))-(1-(($AC$1*F3)^($AB$1)))/(I3-1))</f>
        <v/>
      </c>
      <c r="S3">
        <f>IF((($AC$1*G3)^($AB$1))-(1-(($AC$1*G3)^($AB$1)))/(J3-1)&lt;0, 0,(($AC$1*G3)^($AB$1))-(1-(($AC$1*G3)^($AB$1)))/(J3-1))</f>
        <v/>
      </c>
      <c r="T3">
        <f>H3*Q3*N3</f>
        <v/>
      </c>
      <c r="U3">
        <f>I3*R3*O3</f>
        <v/>
      </c>
      <c r="V3">
        <f>J3*S3*P3</f>
        <v/>
      </c>
    </row>
    <row r="4">
      <c r="A4" t="inlineStr">
        <is>
          <t>16-01-2021</t>
        </is>
      </c>
      <c r="B4" t="inlineStr">
        <is>
          <t>Guadalajara Chivas</t>
        </is>
      </c>
      <c r="C4" t="inlineStr">
        <is>
          <t>Toluca</t>
        </is>
      </c>
      <c r="D4" t="inlineStr">
        <is>
          <t>1975</t>
        </is>
      </c>
      <c r="E4" t="n">
        <v>0.5569437227474687</v>
      </c>
      <c r="F4" t="n">
        <v>0.1854289599695962</v>
      </c>
      <c r="G4" t="n">
        <v>0.257627317282935</v>
      </c>
      <c r="H4" t="n">
        <v>1.86</v>
      </c>
      <c r="I4" t="n">
        <v>3.75</v>
      </c>
      <c r="J4" t="n">
        <v>3.4</v>
      </c>
      <c r="K4" t="inlineStr">
        <is>
          <t>luckia</t>
        </is>
      </c>
      <c r="L4" t="inlineStr">
        <is>
          <t>luckia</t>
        </is>
      </c>
      <c r="M4" t="inlineStr">
        <is>
          <t>luckia</t>
        </is>
      </c>
      <c r="N4" t="n">
        <v>0</v>
      </c>
      <c r="O4" t="n">
        <v>0</v>
      </c>
      <c r="P4" t="n">
        <v>1</v>
      </c>
      <c r="Q4">
        <f>IF((($AC$1*E4)^($AB$1))-(1-(($AC$1*E4)^($AB$1)))/(H4-1)&lt;0, 0,(($AC$1*E4)^($AB$1))-(1-(($AC$1*E4)^($AB$1)))/(H4-1))</f>
        <v/>
      </c>
      <c r="R4">
        <f>IF((($AC$1*F4)^($AB$1))-(1-(($AC$1*F4)^($AB$1)))/(I4-1)&lt;0, 0,(($AC$1*F4)^($AB$1))-(1-(($AC$1*F4)^($AB$1)))/(I4-1))</f>
        <v/>
      </c>
      <c r="S4">
        <f>IF((($AC$1*G4)^($AB$1))-(1-(($AC$1*G4)^($AB$1)))/(J4-1)&lt;0, 0,(($AC$1*G4)^($AB$1))-(1-(($AC$1*G4)^($AB$1)))/(J4-1))</f>
        <v/>
      </c>
      <c r="T4">
        <f>H4*Q4*N4</f>
        <v/>
      </c>
      <c r="U4">
        <f>I4*R4*O4</f>
        <v/>
      </c>
      <c r="V4">
        <f>J4*S4*P4</f>
        <v/>
      </c>
    </row>
    <row r="5">
      <c r="A5" t="inlineStr">
        <is>
          <t>17-01-2021</t>
        </is>
      </c>
      <c r="B5" t="inlineStr">
        <is>
          <t>Yeni Malatyaspor</t>
        </is>
      </c>
      <c r="C5" t="inlineStr">
        <is>
          <t>Rizespor</t>
        </is>
      </c>
      <c r="D5" t="inlineStr">
        <is>
          <t>1882</t>
        </is>
      </c>
      <c r="E5" t="n">
        <v>0.4637108445373673</v>
      </c>
      <c r="F5" t="n">
        <v>0.2367564390311813</v>
      </c>
      <c r="G5" t="n">
        <v>0.2995327164314515</v>
      </c>
      <c r="H5" t="n">
        <v>1.93</v>
      </c>
      <c r="I5" t="n">
        <v>3.8</v>
      </c>
      <c r="J5" t="n">
        <v>3.4</v>
      </c>
      <c r="N5" t="n">
        <v>1</v>
      </c>
      <c r="O5" t="n">
        <v>0</v>
      </c>
      <c r="P5" t="n">
        <v>0</v>
      </c>
      <c r="Q5">
        <f>IF((($AC$1*E5)^($AB$1))-(1-(($AC$1*E5)^($AB$1)))/(H5-1)&lt;0, 0,(($AC$1*E5)^($AB$1))-(1-(($AC$1*E5)^($AB$1)))/(H5-1))</f>
        <v/>
      </c>
      <c r="R5">
        <f>IF((($AC$1*F5)^($AB$1))-(1-(($AC$1*F5)^($AB$1)))/(I5-1)&lt;0, 0,(($AC$1*F5)^($AB$1))-(1-(($AC$1*F5)^($AB$1)))/(I5-1))</f>
        <v/>
      </c>
      <c r="S5">
        <f>IF((($AC$1*G5)^($AB$1))-(1-(($AC$1*G5)^($AB$1)))/(J5-1)&lt;0, 0,(($AC$1*G5)^($AB$1))-(1-(($AC$1*G5)^($AB$1)))/(J5-1))</f>
        <v/>
      </c>
      <c r="T5">
        <f>H5*Q5*N5</f>
        <v/>
      </c>
      <c r="U5">
        <f>I5*R5*O5</f>
        <v/>
      </c>
      <c r="V5">
        <f>J5*S5*P5</f>
        <v/>
      </c>
    </row>
    <row r="6">
      <c r="A6" t="inlineStr">
        <is>
          <t>17-01-2021</t>
        </is>
      </c>
      <c r="B6" t="inlineStr">
        <is>
          <t>Groningen</t>
        </is>
      </c>
      <c r="C6" t="inlineStr">
        <is>
          <t>Twente</t>
        </is>
      </c>
      <c r="D6" t="inlineStr">
        <is>
          <t>1849</t>
        </is>
      </c>
      <c r="E6" t="n">
        <v>0.424782039426121</v>
      </c>
      <c r="F6" t="n">
        <v>0.2670979768697476</v>
      </c>
      <c r="G6" t="n">
        <v>0.3081199837041315</v>
      </c>
      <c r="H6" t="n">
        <v>2.18</v>
      </c>
      <c r="I6" t="n">
        <v>3.05</v>
      </c>
      <c r="J6" t="n">
        <v>3.4</v>
      </c>
      <c r="K6" t="inlineStr">
        <is>
          <t>betano</t>
        </is>
      </c>
      <c r="L6" t="inlineStr">
        <is>
          <t>luckia</t>
        </is>
      </c>
      <c r="M6" t="inlineStr">
        <is>
          <t>luckia</t>
        </is>
      </c>
      <c r="N6" t="n">
        <v>0</v>
      </c>
      <c r="O6" t="n">
        <v>0</v>
      </c>
      <c r="P6" t="n">
        <v>1</v>
      </c>
      <c r="Q6">
        <f>IF((($AC$1*E6)^($AB$1))-(1-(($AC$1*E6)^($AB$1)))/(H6-1)&lt;0, 0,(($AC$1*E6)^($AB$1))-(1-(($AC$1*E6)^($AB$1)))/(H6-1))</f>
        <v/>
      </c>
      <c r="R6">
        <f>IF((($AC$1*F6)^($AB$1))-(1-(($AC$1*F6)^($AB$1)))/(I6-1)&lt;0, 0,(($AC$1*F6)^($AB$1))-(1-(($AC$1*F6)^($AB$1)))/(I6-1))</f>
        <v/>
      </c>
      <c r="S6">
        <f>IF((($AC$1*G6)^($AB$1))-(1-(($AC$1*G6)^($AB$1)))/(J6-1)&lt;0, 0,(($AC$1*G6)^($AB$1))-(1-(($AC$1*G6)^($AB$1)))/(J6-1))</f>
        <v/>
      </c>
      <c r="T6">
        <f>H6*Q6*N6</f>
        <v/>
      </c>
      <c r="U6">
        <f>I6*R6*O6</f>
        <v/>
      </c>
      <c r="V6">
        <f>J6*S6*P6</f>
        <v/>
      </c>
    </row>
    <row r="7">
      <c r="A7" t="inlineStr">
        <is>
          <t>17-01-2021</t>
        </is>
      </c>
      <c r="B7" t="inlineStr">
        <is>
          <t>Venlo</t>
        </is>
      </c>
      <c r="C7" t="inlineStr">
        <is>
          <t>Heerenveen</t>
        </is>
      </c>
      <c r="D7" t="inlineStr">
        <is>
          <t>1849</t>
        </is>
      </c>
      <c r="E7" t="n">
        <v>0.2845132519888611</v>
      </c>
      <c r="F7" t="n">
        <v>0.4517044547544495</v>
      </c>
      <c r="G7" t="n">
        <v>0.2637822932566893</v>
      </c>
      <c r="H7" t="n">
        <v>3.1</v>
      </c>
      <c r="I7" t="n">
        <v>2.05</v>
      </c>
      <c r="J7" t="n">
        <v>3.75</v>
      </c>
      <c r="K7" t="inlineStr">
        <is>
          <t>luckia</t>
        </is>
      </c>
      <c r="L7" t="inlineStr">
        <is>
          <t>betano</t>
        </is>
      </c>
      <c r="M7" t="inlineStr">
        <is>
          <t>luckia</t>
        </is>
      </c>
      <c r="N7" t="n">
        <v>0</v>
      </c>
      <c r="O7" t="n">
        <v>0</v>
      </c>
      <c r="P7" t="n">
        <v>1</v>
      </c>
      <c r="Q7">
        <f>IF((($AC$1*E7)^($AB$1))-(1-(($AC$1*E7)^($AB$1)))/(H7-1)&lt;0, 0,(($AC$1*E7)^($AB$1))-(1-(($AC$1*E7)^($AB$1)))/(H7-1))</f>
        <v/>
      </c>
      <c r="R7">
        <f>IF((($AC$1*F7)^($AB$1))-(1-(($AC$1*F7)^($AB$1)))/(I7-1)&lt;0, 0,(($AC$1*F7)^($AB$1))-(1-(($AC$1*F7)^($AB$1)))/(I7-1))</f>
        <v/>
      </c>
      <c r="S7">
        <f>IF((($AC$1*G7)^($AB$1))-(1-(($AC$1*G7)^($AB$1)))/(J7-1)&lt;0, 0,(($AC$1*G7)^($AB$1))-(1-(($AC$1*G7)^($AB$1)))/(J7-1))</f>
        <v/>
      </c>
      <c r="T7">
        <f>H7*Q7*N7</f>
        <v/>
      </c>
      <c r="U7">
        <f>I7*R7*O7</f>
        <v/>
      </c>
      <c r="V7">
        <f>J7*S7*P7</f>
        <v/>
      </c>
    </row>
    <row r="8">
      <c r="A8" t="inlineStr">
        <is>
          <t>17-01-2021</t>
        </is>
      </c>
      <c r="B8" t="inlineStr">
        <is>
          <t>Crotone</t>
        </is>
      </c>
      <c r="C8" t="inlineStr">
        <is>
          <t>Benevento</t>
        </is>
      </c>
      <c r="D8" t="inlineStr">
        <is>
          <t>1854</t>
        </is>
      </c>
      <c r="E8" t="n">
        <v>0.2880821417332591</v>
      </c>
      <c r="F8" t="n">
        <v>0.4193780521729998</v>
      </c>
      <c r="G8" t="n">
        <v>0.292539806093741</v>
      </c>
      <c r="H8" t="n">
        <v>2.47</v>
      </c>
      <c r="I8" t="n">
        <v>2.45</v>
      </c>
      <c r="J8" t="n">
        <v>3.05</v>
      </c>
      <c r="K8" t="inlineStr">
        <is>
          <t>betano</t>
        </is>
      </c>
      <c r="L8" t="inlineStr">
        <is>
          <t>betano</t>
        </is>
      </c>
      <c r="M8" t="inlineStr">
        <is>
          <t>betano</t>
        </is>
      </c>
      <c r="N8" t="n">
        <v>1</v>
      </c>
      <c r="O8" t="n">
        <v>0</v>
      </c>
      <c r="P8" t="n">
        <v>0</v>
      </c>
      <c r="Q8">
        <f>IF((($AC$1*E8)^($AB$1))-(1-(($AC$1*E8)^($AB$1)))/(H8-1)&lt;0, 0,(($AC$1*E8)^($AB$1))-(1-(($AC$1*E8)^($AB$1)))/(H8-1))</f>
        <v/>
      </c>
      <c r="R8">
        <f>IF((($AC$1*F8)^($AB$1))-(1-(($AC$1*F8)^($AB$1)))/(I8-1)&lt;0, 0,(($AC$1*F8)^($AB$1))-(1-(($AC$1*F8)^($AB$1)))/(I8-1))</f>
        <v/>
      </c>
      <c r="S8">
        <f>IF((($AC$1*G8)^($AB$1))-(1-(($AC$1*G8)^($AB$1)))/(J8-1)&lt;0, 0,(($AC$1*G8)^($AB$1))-(1-(($AC$1*G8)^($AB$1)))/(J8-1))</f>
        <v/>
      </c>
      <c r="T8">
        <f>H8*Q8*N8</f>
        <v/>
      </c>
      <c r="U8">
        <f>I8*R8*O8</f>
        <v/>
      </c>
      <c r="V8">
        <f>J8*S8*P8</f>
        <v/>
      </c>
    </row>
    <row r="9">
      <c r="A9" t="inlineStr">
        <is>
          <t>17-01-2021</t>
        </is>
      </c>
      <c r="B9" t="inlineStr">
        <is>
          <t>Sassuolo</t>
        </is>
      </c>
      <c r="C9" t="inlineStr">
        <is>
          <t>Parma</t>
        </is>
      </c>
      <c r="D9" t="inlineStr">
        <is>
          <t>1854</t>
        </is>
      </c>
      <c r="E9" t="n">
        <v>0.5732988740268133</v>
      </c>
      <c r="F9" t="n">
        <v>0.1695997977746801</v>
      </c>
      <c r="G9" t="n">
        <v>0.2571013281985065</v>
      </c>
      <c r="H9" t="n">
        <v>1.65</v>
      </c>
      <c r="I9" t="n">
        <v>4.6</v>
      </c>
      <c r="J9" t="n">
        <v>3.95</v>
      </c>
      <c r="K9" t="inlineStr">
        <is>
          <t>betano</t>
        </is>
      </c>
      <c r="L9" t="inlineStr">
        <is>
          <t>betano</t>
        </is>
      </c>
      <c r="M9" t="inlineStr">
        <is>
          <t>betano</t>
        </is>
      </c>
      <c r="N9" t="n">
        <v>0</v>
      </c>
      <c r="O9" t="n">
        <v>0</v>
      </c>
      <c r="P9" t="n">
        <v>1</v>
      </c>
      <c r="Q9">
        <f>IF((($AC$1*E9)^($AB$1))-(1-(($AC$1*E9)^($AB$1)))/(H9-1)&lt;0, 0,(($AC$1*E9)^($AB$1))-(1-(($AC$1*E9)^($AB$1)))/(H9-1))</f>
        <v/>
      </c>
      <c r="R9">
        <f>IF((($AC$1*F9)^($AB$1))-(1-(($AC$1*F9)^($AB$1)))/(I9-1)&lt;0, 0,(($AC$1*F9)^($AB$1))-(1-(($AC$1*F9)^($AB$1)))/(I9-1))</f>
        <v/>
      </c>
      <c r="S9">
        <f>IF((($AC$1*G9)^($AB$1))-(1-(($AC$1*G9)^($AB$1)))/(J9-1)&lt;0, 0,(($AC$1*G9)^($AB$1))-(1-(($AC$1*G9)^($AB$1)))/(J9-1))</f>
        <v/>
      </c>
      <c r="T9">
        <f>H9*Q9*N9</f>
        <v/>
      </c>
      <c r="U9">
        <f>I9*R9*O9</f>
        <v/>
      </c>
      <c r="V9">
        <f>J9*S9*P9</f>
        <v/>
      </c>
    </row>
    <row r="10">
      <c r="A10" t="inlineStr">
        <is>
          <t>17-01-2021</t>
        </is>
      </c>
      <c r="B10" t="inlineStr">
        <is>
          <t>Pescara</t>
        </is>
      </c>
      <c r="C10" t="inlineStr">
        <is>
          <t>Cremonese</t>
        </is>
      </c>
      <c r="D10" t="inlineStr">
        <is>
          <t>1856</t>
        </is>
      </c>
      <c r="E10" t="n">
        <v>0.3004962350904868</v>
      </c>
      <c r="F10" t="n">
        <v>0.4022356746873244</v>
      </c>
      <c r="G10" t="n">
        <v>0.2972680902221888</v>
      </c>
      <c r="H10" t="n">
        <v>2.65</v>
      </c>
      <c r="I10" t="n">
        <v>2.4</v>
      </c>
      <c r="J10" t="n">
        <v>2.82</v>
      </c>
      <c r="K10" t="inlineStr">
        <is>
          <t>betano</t>
        </is>
      </c>
      <c r="L10" t="inlineStr">
        <is>
          <t>betano</t>
        </is>
      </c>
      <c r="M10" t="inlineStr">
        <is>
          <t>betano</t>
        </is>
      </c>
      <c r="N10" t="n">
        <v>0</v>
      </c>
      <c r="O10" t="n">
        <v>1</v>
      </c>
      <c r="P10" t="n">
        <v>0</v>
      </c>
      <c r="Q10">
        <f>IF((($AC$1*E10)^($AB$1))-(1-(($AC$1*E10)^($AB$1)))/(H10-1)&lt;0, 0,(($AC$1*E10)^($AB$1))-(1-(($AC$1*E10)^($AB$1)))/(H10-1))</f>
        <v/>
      </c>
      <c r="R10">
        <f>IF((($AC$1*F10)^($AB$1))-(1-(($AC$1*F10)^($AB$1)))/(I10-1)&lt;0, 0,(($AC$1*F10)^($AB$1))-(1-(($AC$1*F10)^($AB$1)))/(I10-1))</f>
        <v/>
      </c>
      <c r="S10">
        <f>IF((($AC$1*G10)^($AB$1))-(1-(($AC$1*G10)^($AB$1)))/(J10-1)&lt;0, 0,(($AC$1*G10)^($AB$1))-(1-(($AC$1*G10)^($AB$1)))/(J10-1))</f>
        <v/>
      </c>
      <c r="T10">
        <f>H10*Q10*N10</f>
        <v/>
      </c>
      <c r="U10">
        <f>I10*R10*O10</f>
        <v/>
      </c>
      <c r="V10">
        <f>J10*S10*P10</f>
        <v/>
      </c>
    </row>
    <row r="11">
      <c r="A11" t="inlineStr">
        <is>
          <t>17-01-2021</t>
        </is>
      </c>
      <c r="B11" t="inlineStr">
        <is>
          <t>Strasbourg</t>
        </is>
      </c>
      <c r="C11" t="inlineStr">
        <is>
          <t>St Etienne</t>
        </is>
      </c>
      <c r="D11" t="inlineStr">
        <is>
          <t>1843</t>
        </is>
      </c>
      <c r="E11" t="n">
        <v>0.5607318887036915</v>
      </c>
      <c r="F11" t="n">
        <v>0.1747365294506711</v>
      </c>
      <c r="G11" t="n">
        <v>0.2645315818456375</v>
      </c>
      <c r="H11" t="n">
        <v>1.6</v>
      </c>
      <c r="I11" t="n">
        <v>4.7</v>
      </c>
      <c r="J11" t="n">
        <v>3.35</v>
      </c>
      <c r="K11" t="inlineStr">
        <is>
          <t>betano</t>
        </is>
      </c>
      <c r="L11" t="inlineStr">
        <is>
          <t>betano</t>
        </is>
      </c>
      <c r="M11" t="inlineStr">
        <is>
          <t>betano</t>
        </is>
      </c>
      <c r="N11" t="n">
        <v>1</v>
      </c>
      <c r="O11" t="n">
        <v>0</v>
      </c>
      <c r="P11" t="n">
        <v>0</v>
      </c>
      <c r="Q11">
        <f>IF((($AC$1*E11)^($AB$1))-(1-(($AC$1*E11)^($AB$1)))/(H11-1)&lt;0, 0,(($AC$1*E11)^($AB$1))-(1-(($AC$1*E11)^($AB$1)))/(H11-1))</f>
        <v/>
      </c>
      <c r="R11">
        <f>IF((($AC$1*F11)^($AB$1))-(1-(($AC$1*F11)^($AB$1)))/(I11-1)&lt;0, 0,(($AC$1*F11)^($AB$1))-(1-(($AC$1*F11)^($AB$1)))/(I11-1))</f>
        <v/>
      </c>
      <c r="S11">
        <f>IF((($AC$1*G11)^($AB$1))-(1-(($AC$1*G11)^($AB$1)))/(J11-1)&lt;0, 0,(($AC$1*G11)^($AB$1))-(1-(($AC$1*G11)^($AB$1)))/(J11-1))</f>
        <v/>
      </c>
      <c r="T11">
        <f>H11*Q11*N11</f>
        <v/>
      </c>
      <c r="U11">
        <f>I11*R11*O11</f>
        <v/>
      </c>
      <c r="V11">
        <f>J11*S11*P11</f>
        <v/>
      </c>
    </row>
    <row r="12">
      <c r="A12" t="inlineStr">
        <is>
          <t>17-01-2021</t>
        </is>
      </c>
      <c r="B12" t="inlineStr">
        <is>
          <t>Nice</t>
        </is>
      </c>
      <c r="C12" t="inlineStr">
        <is>
          <t>Bordeaux</t>
        </is>
      </c>
      <c r="D12" t="inlineStr">
        <is>
          <t>1843</t>
        </is>
      </c>
      <c r="E12" t="n">
        <v>0.3774007646970334</v>
      </c>
      <c r="F12" t="n">
        <v>0.3036122418927849</v>
      </c>
      <c r="G12" t="n">
        <v>0.3189869934101818</v>
      </c>
      <c r="H12" t="n">
        <v>2.3</v>
      </c>
      <c r="I12" t="n">
        <v>3.05</v>
      </c>
      <c r="J12" t="n">
        <v>3.15</v>
      </c>
      <c r="K12" t="inlineStr">
        <is>
          <t>betano</t>
        </is>
      </c>
      <c r="L12" t="inlineStr">
        <is>
          <t>betano</t>
        </is>
      </c>
      <c r="M12" t="inlineStr">
        <is>
          <t>betano</t>
        </is>
      </c>
      <c r="N12" t="n">
        <v>0</v>
      </c>
      <c r="O12" t="n">
        <v>1</v>
      </c>
      <c r="P12" t="n">
        <v>0</v>
      </c>
      <c r="Q12">
        <f>IF((($AC$1*E12)^($AB$1))-(1-(($AC$1*E12)^($AB$1)))/(H12-1)&lt;0, 0,(($AC$1*E12)^($AB$1))-(1-(($AC$1*E12)^($AB$1)))/(H12-1))</f>
        <v/>
      </c>
      <c r="R12">
        <f>IF((($AC$1*F12)^($AB$1))-(1-(($AC$1*F12)^($AB$1)))/(I12-1)&lt;0, 0,(($AC$1*F12)^($AB$1))-(1-(($AC$1*F12)^($AB$1)))/(I12-1))</f>
        <v/>
      </c>
      <c r="S12">
        <f>IF((($AC$1*G12)^($AB$1))-(1-(($AC$1*G12)^($AB$1)))/(J12-1)&lt;0, 0,(($AC$1*G12)^($AB$1))-(1-(($AC$1*G12)^($AB$1)))/(J12-1))</f>
        <v/>
      </c>
      <c r="T12">
        <f>H12*Q12*N12</f>
        <v/>
      </c>
      <c r="U12">
        <f>I12*R12*O12</f>
        <v/>
      </c>
      <c r="V12">
        <f>J12*S12*P12</f>
        <v/>
      </c>
    </row>
    <row r="13">
      <c r="A13" t="inlineStr">
        <is>
          <t>17-01-2021</t>
        </is>
      </c>
      <c r="B13" t="inlineStr">
        <is>
          <t>Sheffield Utd</t>
        </is>
      </c>
      <c r="C13" t="inlineStr">
        <is>
          <t>Tottenham</t>
        </is>
      </c>
      <c r="D13" t="inlineStr">
        <is>
          <t>2411</t>
        </is>
      </c>
      <c r="E13" t="n">
        <v>0.185467595663398</v>
      </c>
      <c r="F13" t="n">
        <v>0.5954550846548268</v>
      </c>
      <c r="G13" t="n">
        <v>0.2190773196817753</v>
      </c>
      <c r="H13" t="n">
        <v>4.2</v>
      </c>
      <c r="I13" t="n">
        <v>1.72</v>
      </c>
      <c r="J13" t="n">
        <v>3.15</v>
      </c>
      <c r="K13" t="inlineStr">
        <is>
          <t>betano</t>
        </is>
      </c>
      <c r="L13" t="inlineStr">
        <is>
          <t>betano</t>
        </is>
      </c>
      <c r="M13" t="inlineStr">
        <is>
          <t>betano</t>
        </is>
      </c>
      <c r="N13" t="n">
        <v>0</v>
      </c>
      <c r="O13" t="n">
        <v>1</v>
      </c>
      <c r="P13" t="n">
        <v>0</v>
      </c>
      <c r="Q13">
        <f>IF((($AC$1*E13)^($AB$1))-(1-(($AC$1*E13)^($AB$1)))/(H13-1)&lt;0, 0,(($AC$1*E13)^($AB$1))-(1-(($AC$1*E13)^($AB$1)))/(H13-1))</f>
        <v/>
      </c>
      <c r="R13">
        <f>IF((($AC$1*F13)^($AB$1))-(1-(($AC$1*F13)^($AB$1)))/(I13-1)&lt;0, 0,(($AC$1*F13)^($AB$1))-(1-(($AC$1*F13)^($AB$1)))/(I13-1))</f>
        <v/>
      </c>
      <c r="S13">
        <f>IF((($AC$1*G13)^($AB$1))-(1-(($AC$1*G13)^($AB$1)))/(J13-1)&lt;0, 0,(($AC$1*G13)^($AB$1))-(1-(($AC$1*G13)^($AB$1)))/(J13-1))</f>
        <v/>
      </c>
      <c r="T13">
        <f>H13*Q13*N13</f>
        <v/>
      </c>
      <c r="U13">
        <f>I13*R13*O13</f>
        <v/>
      </c>
      <c r="V13">
        <f>J13*S13*P13</f>
        <v/>
      </c>
    </row>
    <row r="14">
      <c r="A14" t="inlineStr">
        <is>
          <t>17-01-2021</t>
        </is>
      </c>
      <c r="B14" t="inlineStr">
        <is>
          <t>Nantes</t>
        </is>
      </c>
      <c r="C14" t="inlineStr">
        <is>
          <t>Lens</t>
        </is>
      </c>
      <c r="D14" t="inlineStr">
        <is>
          <t>1843</t>
        </is>
      </c>
      <c r="E14" t="n">
        <v>0.3249371699888133</v>
      </c>
      <c r="F14" t="n">
        <v>0.3630939403897577</v>
      </c>
      <c r="G14" t="n">
        <v>0.3119688896214291</v>
      </c>
      <c r="H14" t="n">
        <v>2.72</v>
      </c>
      <c r="I14" t="n">
        <v>3.9</v>
      </c>
      <c r="J14" t="n">
        <v>3.45</v>
      </c>
      <c r="K14" t="inlineStr">
        <is>
          <t>betano</t>
        </is>
      </c>
      <c r="L14" t="inlineStr">
        <is>
          <t>luckia</t>
        </is>
      </c>
      <c r="M14" t="inlineStr">
        <is>
          <t>luckia</t>
        </is>
      </c>
      <c r="N14" t="n">
        <v>0</v>
      </c>
      <c r="O14" t="n">
        <v>0</v>
      </c>
      <c r="P14" t="n">
        <v>1</v>
      </c>
      <c r="Q14">
        <f>IF((($AC$1*E14)^($AB$1))-(1-(($AC$1*E14)^($AB$1)))/(H14-1)&lt;0, 0,(($AC$1*E14)^($AB$1))-(1-(($AC$1*E14)^($AB$1)))/(H14-1))</f>
        <v/>
      </c>
      <c r="R14">
        <f>IF((($AC$1*F14)^($AB$1))-(1-(($AC$1*F14)^($AB$1)))/(I14-1)&lt;0, 0,(($AC$1*F14)^($AB$1))-(1-(($AC$1*F14)^($AB$1)))/(I14-1))</f>
        <v/>
      </c>
      <c r="S14">
        <f>IF((($AC$1*G14)^($AB$1))-(1-(($AC$1*G14)^($AB$1)))/(J14-1)&lt;0, 0,(($AC$1*G14)^($AB$1))-(1-(($AC$1*G14)^($AB$1)))/(J14-1))</f>
        <v/>
      </c>
      <c r="T14">
        <f>H14*Q14*N14</f>
        <v/>
      </c>
      <c r="U14">
        <f>I14*R14*O14</f>
        <v/>
      </c>
      <c r="V14">
        <f>J14*S14*P14</f>
        <v/>
      </c>
    </row>
    <row r="15">
      <c r="A15" t="inlineStr">
        <is>
          <t>17-01-2021</t>
        </is>
      </c>
      <c r="B15" t="inlineStr">
        <is>
          <t>Bayern Munich</t>
        </is>
      </c>
      <c r="C15" t="inlineStr">
        <is>
          <t>Freiburg</t>
        </is>
      </c>
      <c r="D15" t="inlineStr">
        <is>
          <t>1845</t>
        </is>
      </c>
      <c r="E15" t="n">
        <v>0.7323860987708276</v>
      </c>
      <c r="F15" t="n">
        <v>0.09443661465609145</v>
      </c>
      <c r="G15" t="n">
        <v>0.1731772865730809</v>
      </c>
      <c r="H15" t="n">
        <v>1.24</v>
      </c>
      <c r="I15" t="n">
        <v>10.5</v>
      </c>
      <c r="J15" t="n">
        <v>6.75</v>
      </c>
      <c r="K15" t="inlineStr">
        <is>
          <t>betano</t>
        </is>
      </c>
      <c r="L15" t="inlineStr">
        <is>
          <t>betano</t>
        </is>
      </c>
      <c r="M15" t="inlineStr">
        <is>
          <t>luckia</t>
        </is>
      </c>
      <c r="N15" t="n">
        <v>1</v>
      </c>
      <c r="O15" t="n">
        <v>0</v>
      </c>
      <c r="P15" t="n">
        <v>0</v>
      </c>
      <c r="Q15">
        <f>IF((($AC$1*E15)^($AB$1))-(1-(($AC$1*E15)^($AB$1)))/(H15-1)&lt;0, 0,(($AC$1*E15)^($AB$1))-(1-(($AC$1*E15)^($AB$1)))/(H15-1))</f>
        <v/>
      </c>
      <c r="R15">
        <f>IF((($AC$1*F15)^($AB$1))-(1-(($AC$1*F15)^($AB$1)))/(I15-1)&lt;0, 0,(($AC$1*F15)^($AB$1))-(1-(($AC$1*F15)^($AB$1)))/(I15-1))</f>
        <v/>
      </c>
      <c r="S15">
        <f>IF((($AC$1*G15)^($AB$1))-(1-(($AC$1*G15)^($AB$1)))/(J15-1)&lt;0, 0,(($AC$1*G15)^($AB$1))-(1-(($AC$1*G15)^($AB$1)))/(J15-1))</f>
        <v/>
      </c>
      <c r="T15">
        <f>H15*Q15*N15</f>
        <v/>
      </c>
      <c r="U15">
        <f>I15*R15*O15</f>
        <v/>
      </c>
      <c r="V15">
        <f>J15*S15*P15</f>
        <v/>
      </c>
    </row>
    <row r="16">
      <c r="A16" t="inlineStr">
        <is>
          <t>17-01-2021</t>
        </is>
      </c>
      <c r="B16" t="inlineStr">
        <is>
          <t>Cercle Brugge KSV</t>
        </is>
      </c>
      <c r="C16" t="inlineStr">
        <is>
          <t>St. Liege</t>
        </is>
      </c>
      <c r="D16" t="inlineStr">
        <is>
          <t>1832</t>
        </is>
      </c>
      <c r="E16" t="n">
        <v>0.2646079061103301</v>
      </c>
      <c r="F16" t="n">
        <v>0.472279533009375</v>
      </c>
      <c r="G16" t="n">
        <v>0.2631125608802948</v>
      </c>
      <c r="H16" t="n">
        <v>3.3</v>
      </c>
      <c r="I16" t="n">
        <v>2.07</v>
      </c>
      <c r="J16" t="n">
        <v>3.45</v>
      </c>
      <c r="K16" t="inlineStr">
        <is>
          <t>luckia</t>
        </is>
      </c>
      <c r="L16" t="inlineStr">
        <is>
          <t>betano</t>
        </is>
      </c>
      <c r="M16" t="inlineStr">
        <is>
          <t>luckia</t>
        </is>
      </c>
      <c r="N16" t="n">
        <v>0</v>
      </c>
      <c r="O16" t="n">
        <v>1</v>
      </c>
      <c r="P16" t="n">
        <v>0</v>
      </c>
      <c r="Q16">
        <f>IF((($AC$1*E16)^($AB$1))-(1-(($AC$1*E16)^($AB$1)))/(H16-1)&lt;0, 0,(($AC$1*E16)^($AB$1))-(1-(($AC$1*E16)^($AB$1)))/(H16-1))</f>
        <v/>
      </c>
      <c r="R16">
        <f>IF((($AC$1*F16)^($AB$1))-(1-(($AC$1*F16)^($AB$1)))/(I16-1)&lt;0, 0,(($AC$1*F16)^($AB$1))-(1-(($AC$1*F16)^($AB$1)))/(I16-1))</f>
        <v/>
      </c>
      <c r="S16">
        <f>IF((($AC$1*G16)^($AB$1))-(1-(($AC$1*G16)^($AB$1)))/(J16-1)&lt;0, 0,(($AC$1*G16)^($AB$1))-(1-(($AC$1*G16)^($AB$1)))/(J16-1))</f>
        <v/>
      </c>
      <c r="T16">
        <f>H16*Q16*N16</f>
        <v/>
      </c>
      <c r="U16">
        <f>I16*R16*O16</f>
        <v/>
      </c>
      <c r="V16">
        <f>J16*S16*P16</f>
        <v/>
      </c>
    </row>
    <row r="17">
      <c r="A17" t="inlineStr">
        <is>
          <t>17-01-2021</t>
        </is>
      </c>
      <c r="B17" t="inlineStr">
        <is>
          <t>Sion</t>
        </is>
      </c>
      <c r="C17" t="inlineStr">
        <is>
          <t>Lugano</t>
        </is>
      </c>
      <c r="D17" t="inlineStr">
        <is>
          <t>1879</t>
        </is>
      </c>
      <c r="E17" t="n">
        <v>0.2513797788365598</v>
      </c>
      <c r="F17" t="n">
        <v>0.485870663009501</v>
      </c>
      <c r="G17" t="n">
        <v>0.2627495581539393</v>
      </c>
      <c r="H17" t="n">
        <v>3</v>
      </c>
      <c r="I17" t="n">
        <v>1.85</v>
      </c>
      <c r="J17" t="n">
        <v>2.65</v>
      </c>
      <c r="K17" t="inlineStr">
        <is>
          <t>betano</t>
        </is>
      </c>
      <c r="L17" t="inlineStr">
        <is>
          <t>betano</t>
        </is>
      </c>
      <c r="M17" t="inlineStr">
        <is>
          <t>betano</t>
        </is>
      </c>
      <c r="N17" t="n">
        <v>0</v>
      </c>
      <c r="O17" t="n">
        <v>0</v>
      </c>
      <c r="P17" t="n">
        <v>1</v>
      </c>
      <c r="Q17">
        <f>IF((($AC$1*E17)^($AB$1))-(1-(($AC$1*E17)^($AB$1)))/(H17-1)&lt;0, 0,(($AC$1*E17)^($AB$1))-(1-(($AC$1*E17)^($AB$1)))/(H17-1))</f>
        <v/>
      </c>
      <c r="R17">
        <f>IF((($AC$1*F17)^($AB$1))-(1-(($AC$1*F17)^($AB$1)))/(I17-1)&lt;0, 0,(($AC$1*F17)^($AB$1))-(1-(($AC$1*F17)^($AB$1)))/(I17-1))</f>
        <v/>
      </c>
      <c r="S17">
        <f>IF((($AC$1*G17)^($AB$1))-(1-(($AC$1*G17)^($AB$1)))/(J17-1)&lt;0, 0,(($AC$1*G17)^($AB$1))-(1-(($AC$1*G17)^($AB$1)))/(J17-1))</f>
        <v/>
      </c>
      <c r="T17">
        <f>H17*Q17*N17</f>
        <v/>
      </c>
      <c r="U17">
        <f>I17*R17*O17</f>
        <v/>
      </c>
      <c r="V17">
        <f>J17*S17*P17</f>
        <v/>
      </c>
    </row>
    <row r="18">
      <c r="A18" t="inlineStr">
        <is>
          <t>17-01-2021</t>
        </is>
      </c>
      <c r="B18" t="inlineStr">
        <is>
          <t>Nacional</t>
        </is>
      </c>
      <c r="C18" t="inlineStr">
        <is>
          <t>Moreirense</t>
        </is>
      </c>
      <c r="D18" t="inlineStr">
        <is>
          <t>1864</t>
        </is>
      </c>
      <c r="E18" t="n">
        <v>0.343081584627165</v>
      </c>
      <c r="F18" t="n">
        <v>0.347257123871722</v>
      </c>
      <c r="G18" t="n">
        <v>0.3096612915011129</v>
      </c>
      <c r="H18" t="n">
        <v>2.18</v>
      </c>
      <c r="I18" t="n">
        <v>3</v>
      </c>
      <c r="J18" t="n">
        <v>2.9</v>
      </c>
      <c r="K18" t="inlineStr">
        <is>
          <t>betano</t>
        </is>
      </c>
      <c r="L18" t="inlineStr">
        <is>
          <t>betano</t>
        </is>
      </c>
      <c r="M18" t="inlineStr">
        <is>
          <t>betano</t>
        </is>
      </c>
      <c r="N18" t="n">
        <v>0</v>
      </c>
      <c r="O18" t="n">
        <v>1</v>
      </c>
      <c r="P18" t="n">
        <v>0</v>
      </c>
      <c r="Q18">
        <f>IF((($AC$1*E18)^($AB$1))-(1-(($AC$1*E18)^($AB$1)))/(H18-1)&lt;0, 0,(($AC$1*E18)^($AB$1))-(1-(($AC$1*E18)^($AB$1)))/(H18-1))</f>
        <v/>
      </c>
      <c r="R18">
        <f>IF((($AC$1*F18)^($AB$1))-(1-(($AC$1*F18)^($AB$1)))/(I18-1)&lt;0, 0,(($AC$1*F18)^($AB$1))-(1-(($AC$1*F18)^($AB$1)))/(I18-1))</f>
        <v/>
      </c>
      <c r="S18">
        <f>IF((($AC$1*G18)^($AB$1))-(1-(($AC$1*G18)^($AB$1)))/(J18-1)&lt;0, 0,(($AC$1*G18)^($AB$1))-(1-(($AC$1*G18)^($AB$1)))/(J18-1))</f>
        <v/>
      </c>
      <c r="T18">
        <f>H18*Q18*N18</f>
        <v/>
      </c>
      <c r="U18">
        <f>I18*R18*O18</f>
        <v/>
      </c>
      <c r="V18">
        <f>J18*S18*P18</f>
        <v/>
      </c>
    </row>
    <row r="19">
      <c r="A19" t="inlineStr">
        <is>
          <t>17-01-2021</t>
        </is>
      </c>
      <c r="B19" t="inlineStr">
        <is>
          <t>Ajax</t>
        </is>
      </c>
      <c r="C19" t="inlineStr">
        <is>
          <t>Feyenoord</t>
        </is>
      </c>
      <c r="D19" t="inlineStr">
        <is>
          <t>1849</t>
        </is>
      </c>
      <c r="E19" t="n">
        <v>0.7026656308809621</v>
      </c>
      <c r="F19" t="n">
        <v>0.1075184772461392</v>
      </c>
      <c r="G19" t="n">
        <v>0.1898158918728988</v>
      </c>
      <c r="H19" t="n">
        <v>1.37</v>
      </c>
      <c r="I19" t="n">
        <v>5.1</v>
      </c>
      <c r="J19" t="n">
        <v>4.45</v>
      </c>
      <c r="K19" t="inlineStr">
        <is>
          <t>betano</t>
        </is>
      </c>
      <c r="L19" t="inlineStr">
        <is>
          <t>betano</t>
        </is>
      </c>
      <c r="M19" t="inlineStr">
        <is>
          <t>betano</t>
        </is>
      </c>
      <c r="N19" t="n">
        <v>1</v>
      </c>
      <c r="O19" t="n">
        <v>0</v>
      </c>
      <c r="P19" t="n">
        <v>0</v>
      </c>
      <c r="Q19">
        <f>IF((($AC$1*E19)^($AB$1))-(1-(($AC$1*E19)^($AB$1)))/(H19-1)&lt;0, 0,(($AC$1*E19)^($AB$1))-(1-(($AC$1*E19)^($AB$1)))/(H19-1))</f>
        <v/>
      </c>
      <c r="R19">
        <f>IF((($AC$1*F19)^($AB$1))-(1-(($AC$1*F19)^($AB$1)))/(I19-1)&lt;0, 0,(($AC$1*F19)^($AB$1))-(1-(($AC$1*F19)^($AB$1)))/(I19-1))</f>
        <v/>
      </c>
      <c r="S19">
        <f>IF((($AC$1*G19)^($AB$1))-(1-(($AC$1*G19)^($AB$1)))/(J19-1)&lt;0, 0,(($AC$1*G19)^($AB$1))-(1-(($AC$1*G19)^($AB$1)))/(J19-1))</f>
        <v/>
      </c>
      <c r="T19">
        <f>H19*Q19*N19</f>
        <v/>
      </c>
      <c r="U19">
        <f>I19*R19*O19</f>
        <v/>
      </c>
      <c r="V19">
        <f>J19*S19*P19</f>
        <v/>
      </c>
    </row>
    <row r="20">
      <c r="A20" t="inlineStr">
        <is>
          <t>17-01-2021</t>
        </is>
      </c>
      <c r="B20" t="inlineStr">
        <is>
          <t>Wolfsberger AC</t>
        </is>
      </c>
      <c r="C20" t="inlineStr">
        <is>
          <t>Sturm Graz</t>
        </is>
      </c>
      <c r="D20" t="inlineStr">
        <is>
          <t>1827</t>
        </is>
      </c>
      <c r="E20" t="n">
        <v>0.2411438808696468</v>
      </c>
      <c r="F20" t="n">
        <v>0.5060503544118095</v>
      </c>
      <c r="G20" t="n">
        <v>0.2528057647185438</v>
      </c>
      <c r="H20" t="n">
        <v>2.5</v>
      </c>
      <c r="I20" t="n">
        <v>2.6</v>
      </c>
      <c r="J20" t="n">
        <v>3.35</v>
      </c>
      <c r="K20" t="inlineStr">
        <is>
          <t>luckia</t>
        </is>
      </c>
      <c r="L20" t="inlineStr">
        <is>
          <t>luckia</t>
        </is>
      </c>
      <c r="M20" t="inlineStr">
        <is>
          <t>luckia</t>
        </is>
      </c>
      <c r="N20" t="n">
        <v>0</v>
      </c>
      <c r="O20" t="n">
        <v>0</v>
      </c>
      <c r="P20" t="n">
        <v>1</v>
      </c>
      <c r="Q20">
        <f>IF((($AC$1*E20)^($AB$1))-(1-(($AC$1*E20)^($AB$1)))/(H20-1)&lt;0, 0,(($AC$1*E20)^($AB$1))-(1-(($AC$1*E20)^($AB$1)))/(H20-1))</f>
        <v/>
      </c>
      <c r="R20">
        <f>IF((($AC$1*F20)^($AB$1))-(1-(($AC$1*F20)^($AB$1)))/(I20-1)&lt;0, 0,(($AC$1*F20)^($AB$1))-(1-(($AC$1*F20)^($AB$1)))/(I20-1))</f>
        <v/>
      </c>
      <c r="S20">
        <f>IF((($AC$1*G20)^($AB$1))-(1-(($AC$1*G20)^($AB$1)))/(J20-1)&lt;0, 0,(($AC$1*G20)^($AB$1))-(1-(($AC$1*G20)^($AB$1)))/(J20-1))</f>
        <v/>
      </c>
      <c r="T20">
        <f>H20*Q20*N20</f>
        <v/>
      </c>
      <c r="U20">
        <f>I20*R20*O20</f>
        <v/>
      </c>
      <c r="V20">
        <f>J20*S20*P20</f>
        <v/>
      </c>
    </row>
    <row r="21">
      <c r="A21" t="inlineStr">
        <is>
          <t>17-01-2021</t>
        </is>
      </c>
      <c r="B21" t="inlineStr">
        <is>
          <t>Lille</t>
        </is>
      </c>
      <c r="C21" t="inlineStr">
        <is>
          <t>Reims</t>
        </is>
      </c>
      <c r="D21" t="inlineStr">
        <is>
          <t>1843</t>
        </is>
      </c>
      <c r="E21" t="n">
        <v>0.5246031158721091</v>
      </c>
      <c r="F21" t="n">
        <v>0.2023456885032595</v>
      </c>
      <c r="G21" t="n">
        <v>0.2730511956246315</v>
      </c>
      <c r="H21" t="n">
        <v>1.65</v>
      </c>
      <c r="I21" t="n">
        <v>5.75</v>
      </c>
      <c r="J21" t="n">
        <v>3.5</v>
      </c>
      <c r="K21" t="inlineStr">
        <is>
          <t>betano</t>
        </is>
      </c>
      <c r="L21" t="inlineStr">
        <is>
          <t>luckia</t>
        </is>
      </c>
      <c r="M21" t="inlineStr">
        <is>
          <t>luckia</t>
        </is>
      </c>
      <c r="N21" t="n">
        <v>1</v>
      </c>
      <c r="O21" t="n">
        <v>0</v>
      </c>
      <c r="P21" t="n">
        <v>0</v>
      </c>
      <c r="Q21">
        <f>IF((($AC$1*E21)^($AB$1))-(1-(($AC$1*E21)^($AB$1)))/(H21-1)&lt;0, 0,(($AC$1*E21)^($AB$1))-(1-(($AC$1*E21)^($AB$1)))/(H21-1))</f>
        <v/>
      </c>
      <c r="R21">
        <f>IF((($AC$1*F21)^($AB$1))-(1-(($AC$1*F21)^($AB$1)))/(I21-1)&lt;0, 0,(($AC$1*F21)^($AB$1))-(1-(($AC$1*F21)^($AB$1)))/(I21-1))</f>
        <v/>
      </c>
      <c r="S21">
        <f>IF((($AC$1*G21)^($AB$1))-(1-(($AC$1*G21)^($AB$1)))/(J21-1)&lt;0, 0,(($AC$1*G21)^($AB$1))-(1-(($AC$1*G21)^($AB$1)))/(J21-1))</f>
        <v/>
      </c>
      <c r="T21">
        <f>H21*Q21*N21</f>
        <v/>
      </c>
      <c r="U21">
        <f>I21*R21*O21</f>
        <v/>
      </c>
      <c r="V21">
        <f>J21*S21*P21</f>
        <v/>
      </c>
    </row>
    <row r="22">
      <c r="A22" t="inlineStr">
        <is>
          <t>17-01-2021</t>
        </is>
      </c>
      <c r="B22" t="inlineStr">
        <is>
          <t>Besiktas</t>
        </is>
      </c>
      <c r="C22" t="inlineStr">
        <is>
          <t>Galatasaray</t>
        </is>
      </c>
      <c r="D22" t="inlineStr">
        <is>
          <t>1882</t>
        </is>
      </c>
      <c r="E22" t="n">
        <v>0.2911716752125558</v>
      </c>
      <c r="F22" t="n">
        <v>0.4377296591292487</v>
      </c>
      <c r="G22" t="n">
        <v>0.2710986656581955</v>
      </c>
      <c r="H22" t="n">
        <v>2.65</v>
      </c>
      <c r="I22" t="n">
        <v>2.6</v>
      </c>
      <c r="J22" t="n">
        <v>3.2</v>
      </c>
      <c r="K22" t="inlineStr">
        <is>
          <t>betano</t>
        </is>
      </c>
      <c r="L22" t="inlineStr">
        <is>
          <t>luckia</t>
        </is>
      </c>
      <c r="M22" t="inlineStr">
        <is>
          <t>luckia</t>
        </is>
      </c>
      <c r="N22" t="n">
        <v>1</v>
      </c>
      <c r="O22" t="n">
        <v>0</v>
      </c>
      <c r="P22" t="n">
        <v>0</v>
      </c>
      <c r="Q22">
        <f>IF((($AC$1*E22)^($AB$1))-(1-(($AC$1*E22)^($AB$1)))/(H22-1)&lt;0, 0,(($AC$1*E22)^($AB$1))-(1-(($AC$1*E22)^($AB$1)))/(H22-1))</f>
        <v/>
      </c>
      <c r="R22">
        <f>IF((($AC$1*F22)^($AB$1))-(1-(($AC$1*F22)^($AB$1)))/(I22-1)&lt;0, 0,(($AC$1*F22)^($AB$1))-(1-(($AC$1*F22)^($AB$1)))/(I22-1))</f>
        <v/>
      </c>
      <c r="S22">
        <f>IF((($AC$1*G22)^($AB$1))-(1-(($AC$1*G22)^($AB$1)))/(J22-1)&lt;0, 0,(($AC$1*G22)^($AB$1))-(1-(($AC$1*G22)^($AB$1)))/(J22-1))</f>
        <v/>
      </c>
      <c r="T22">
        <f>H22*Q22*N22</f>
        <v/>
      </c>
      <c r="U22">
        <f>I22*R22*O22</f>
        <v/>
      </c>
      <c r="V22">
        <f>J22*S22*P22</f>
        <v/>
      </c>
    </row>
    <row r="23">
      <c r="A23" t="inlineStr">
        <is>
          <t>17-01-2021</t>
        </is>
      </c>
      <c r="B23" t="inlineStr">
        <is>
          <t>Liverpool</t>
        </is>
      </c>
      <c r="C23" t="inlineStr">
        <is>
          <t>Manchester Utd</t>
        </is>
      </c>
      <c r="D23" t="inlineStr">
        <is>
          <t>2411</t>
        </is>
      </c>
      <c r="E23" t="n">
        <v>0.4989171546985955</v>
      </c>
      <c r="F23" t="n">
        <v>0.2200821045264321</v>
      </c>
      <c r="G23" t="n">
        <v>0.2810007407749723</v>
      </c>
      <c r="H23" t="n">
        <v>2.06</v>
      </c>
      <c r="I23" t="n">
        <v>3.84</v>
      </c>
      <c r="J23" t="n">
        <v>3.93</v>
      </c>
      <c r="K23" t="inlineStr">
        <is>
          <t>betano</t>
        </is>
      </c>
      <c r="L23" t="inlineStr">
        <is>
          <t>betano</t>
        </is>
      </c>
      <c r="M23" t="inlineStr">
        <is>
          <t>betano</t>
        </is>
      </c>
      <c r="N23" t="n">
        <v>0</v>
      </c>
      <c r="O23" t="n">
        <v>0</v>
      </c>
      <c r="P23" t="n">
        <v>1</v>
      </c>
      <c r="Q23">
        <f>IF((($AC$1*E23)^($AB$1))-(1-(($AC$1*E23)^($AB$1)))/(H23-1)&lt;0, 0,(($AC$1*E23)^($AB$1))-(1-(($AC$1*E23)^($AB$1)))/(H23-1))</f>
        <v/>
      </c>
      <c r="R23">
        <f>IF((($AC$1*F23)^($AB$1))-(1-(($AC$1*F23)^($AB$1)))/(I23-1)&lt;0, 0,(($AC$1*F23)^($AB$1))-(1-(($AC$1*F23)^($AB$1)))/(I23-1))</f>
        <v/>
      </c>
      <c r="S23">
        <f>IF((($AC$1*G23)^($AB$1))-(1-(($AC$1*G23)^($AB$1)))/(J23-1)&lt;0, 0,(($AC$1*G23)^($AB$1))-(1-(($AC$1*G23)^($AB$1)))/(J23-1))</f>
        <v/>
      </c>
      <c r="T23">
        <f>H23*Q23*N23</f>
        <v/>
      </c>
      <c r="U23">
        <f>I23*R23*O23</f>
        <v/>
      </c>
      <c r="V23">
        <f>J23*S23*P23</f>
        <v/>
      </c>
    </row>
    <row r="24">
      <c r="A24" t="inlineStr">
        <is>
          <t>17-01-2021</t>
        </is>
      </c>
      <c r="B24" t="inlineStr">
        <is>
          <t>Eintracht Frankfurt</t>
        </is>
      </c>
      <c r="C24" t="inlineStr">
        <is>
          <t>Schalke</t>
        </is>
      </c>
      <c r="D24" t="inlineStr">
        <is>
          <t>1845</t>
        </is>
      </c>
      <c r="E24" t="n">
        <v>0.6144578693155256</v>
      </c>
      <c r="F24" t="n">
        <v>0.1493169831927237</v>
      </c>
      <c r="G24" t="n">
        <v>0.2362251474917507</v>
      </c>
      <c r="H24" t="n">
        <v>1.5</v>
      </c>
      <c r="I24" t="n">
        <v>6</v>
      </c>
      <c r="J24" t="n">
        <v>4.6</v>
      </c>
      <c r="K24" t="inlineStr">
        <is>
          <t>betano</t>
        </is>
      </c>
      <c r="L24" t="inlineStr">
        <is>
          <t>luckia</t>
        </is>
      </c>
      <c r="M24" t="inlineStr">
        <is>
          <t>luckia</t>
        </is>
      </c>
      <c r="N24" t="n">
        <v>1</v>
      </c>
      <c r="O24" t="n">
        <v>0</v>
      </c>
      <c r="P24" t="n">
        <v>0</v>
      </c>
      <c r="Q24">
        <f>IF((($AC$1*E24)^($AB$1))-(1-(($AC$1*E24)^($AB$1)))/(H24-1)&lt;0, 0,(($AC$1*E24)^($AB$1))-(1-(($AC$1*E24)^($AB$1)))/(H24-1))</f>
        <v/>
      </c>
      <c r="R24">
        <f>IF((($AC$1*F24)^($AB$1))-(1-(($AC$1*F24)^($AB$1)))/(I24-1)&lt;0, 0,(($AC$1*F24)^($AB$1))-(1-(($AC$1*F24)^($AB$1)))/(I24-1))</f>
        <v/>
      </c>
      <c r="S24">
        <f>IF((($AC$1*G24)^($AB$1))-(1-(($AC$1*G24)^($AB$1)))/(J24-1)&lt;0, 0,(($AC$1*G24)^($AB$1))-(1-(($AC$1*G24)^($AB$1)))/(J24-1))</f>
        <v/>
      </c>
      <c r="T24">
        <f>H24*Q24*N24</f>
        <v/>
      </c>
      <c r="U24">
        <f>I24*R24*O24</f>
        <v/>
      </c>
      <c r="V24">
        <f>J24*S24*P24</f>
        <v/>
      </c>
    </row>
    <row r="25">
      <c r="A25" t="inlineStr">
        <is>
          <t>17-01-2021</t>
        </is>
      </c>
      <c r="B25" t="inlineStr">
        <is>
          <t>Atalanta</t>
        </is>
      </c>
      <c r="C25" t="inlineStr">
        <is>
          <t>Genoa</t>
        </is>
      </c>
      <c r="D25" t="inlineStr">
        <is>
          <t>1854</t>
        </is>
      </c>
      <c r="E25" t="n">
        <v>0.7846045892387572</v>
      </c>
      <c r="F25" t="n">
        <v>0.07218640712816303</v>
      </c>
      <c r="G25" t="n">
        <v>0.1432090036330797</v>
      </c>
      <c r="H25" t="n">
        <v>1.24</v>
      </c>
      <c r="I25" t="n">
        <v>11</v>
      </c>
      <c r="J25" t="n">
        <v>6.75</v>
      </c>
      <c r="K25" t="inlineStr">
        <is>
          <t>betano</t>
        </is>
      </c>
      <c r="L25" t="inlineStr">
        <is>
          <t>luckia</t>
        </is>
      </c>
      <c r="M25" t="inlineStr">
        <is>
          <t>luckia</t>
        </is>
      </c>
      <c r="N25" t="n">
        <v>0</v>
      </c>
      <c r="O25" t="n">
        <v>0</v>
      </c>
      <c r="P25" t="n">
        <v>1</v>
      </c>
      <c r="Q25">
        <f>IF((($AC$1*E25)^($AB$1))-(1-(($AC$1*E25)^($AB$1)))/(H25-1)&lt;0, 0,(($AC$1*E25)^($AB$1))-(1-(($AC$1*E25)^($AB$1)))/(H25-1))</f>
        <v/>
      </c>
      <c r="R25">
        <f>IF((($AC$1*F25)^($AB$1))-(1-(($AC$1*F25)^($AB$1)))/(I25-1)&lt;0, 0,(($AC$1*F25)^($AB$1))-(1-(($AC$1*F25)^($AB$1)))/(I25-1))</f>
        <v/>
      </c>
      <c r="S25">
        <f>IF((($AC$1*G25)^($AB$1))-(1-(($AC$1*G25)^($AB$1)))/(J25-1)&lt;0, 0,(($AC$1*G25)^($AB$1))-(1-(($AC$1*G25)^($AB$1)))/(J25-1))</f>
        <v/>
      </c>
      <c r="T25">
        <f>H25*Q25*N25</f>
        <v/>
      </c>
      <c r="U25">
        <f>I25*R25*O25</f>
        <v/>
      </c>
      <c r="V25">
        <f>J25*S25*P25</f>
        <v/>
      </c>
    </row>
    <row r="26">
      <c r="A26" t="inlineStr">
        <is>
          <t>17-01-2021</t>
        </is>
      </c>
      <c r="B26" t="inlineStr">
        <is>
          <t>Beerschot VA</t>
        </is>
      </c>
      <c r="C26" t="inlineStr">
        <is>
          <t>Club Brugge KV</t>
        </is>
      </c>
      <c r="D26" t="inlineStr">
        <is>
          <t>1832</t>
        </is>
      </c>
      <c r="E26" t="n">
        <v>0.1094412398891918</v>
      </c>
      <c r="F26" t="n">
        <v>0.746955759353654</v>
      </c>
      <c r="G26" t="n">
        <v>0.1436030007571543</v>
      </c>
      <c r="H26" t="n">
        <v>9</v>
      </c>
      <c r="I26" t="n">
        <v>1.27</v>
      </c>
      <c r="J26" t="n">
        <v>6</v>
      </c>
      <c r="K26" t="inlineStr">
        <is>
          <t>betano</t>
        </is>
      </c>
      <c r="L26" t="inlineStr">
        <is>
          <t>betano</t>
        </is>
      </c>
      <c r="M26" t="inlineStr">
        <is>
          <t>luckia</t>
        </is>
      </c>
      <c r="N26" t="n">
        <v>0</v>
      </c>
      <c r="O26" t="n">
        <v>1</v>
      </c>
      <c r="P26" t="n">
        <v>0</v>
      </c>
      <c r="Q26">
        <f>IF((($AC$1*E26)^($AB$1))-(1-(($AC$1*E26)^($AB$1)))/(H26-1)&lt;0, 0,(($AC$1*E26)^($AB$1))-(1-(($AC$1*E26)^($AB$1)))/(H26-1))</f>
        <v/>
      </c>
      <c r="R26">
        <f>IF((($AC$1*F26)^($AB$1))-(1-(($AC$1*F26)^($AB$1)))/(I26-1)&lt;0, 0,(($AC$1*F26)^($AB$1))-(1-(($AC$1*F26)^($AB$1)))/(I26-1))</f>
        <v/>
      </c>
      <c r="S26">
        <f>IF((($AC$1*G26)^($AB$1))-(1-(($AC$1*G26)^($AB$1)))/(J26-1)&lt;0, 0,(($AC$1*G26)^($AB$1))-(1-(($AC$1*G26)^($AB$1)))/(J26-1))</f>
        <v/>
      </c>
      <c r="T26">
        <f>H26*Q26*N26</f>
        <v/>
      </c>
      <c r="U26">
        <f>I26*R26*O26</f>
        <v/>
      </c>
      <c r="V26">
        <f>J26*S26*P26</f>
        <v/>
      </c>
    </row>
    <row r="27">
      <c r="A27" t="inlineStr">
        <is>
          <t>17-01-2021</t>
        </is>
      </c>
      <c r="B27" t="inlineStr">
        <is>
          <t>Santa Clara</t>
        </is>
      </c>
      <c r="C27" t="inlineStr">
        <is>
          <t>Famalicao</t>
        </is>
      </c>
      <c r="D27" t="inlineStr">
        <is>
          <t>1864</t>
        </is>
      </c>
      <c r="E27" t="n">
        <v>0.4053710704269668</v>
      </c>
      <c r="F27" t="n">
        <v>0.2883556194913323</v>
      </c>
      <c r="G27" t="n">
        <v>0.3062733100817009</v>
      </c>
      <c r="H27" t="n">
        <v>2.37</v>
      </c>
      <c r="I27" t="n">
        <v>3.2</v>
      </c>
      <c r="J27" t="n">
        <v>3.2</v>
      </c>
      <c r="K27" t="inlineStr">
        <is>
          <t>betano</t>
        </is>
      </c>
      <c r="L27" t="inlineStr">
        <is>
          <t>luckia</t>
        </is>
      </c>
      <c r="M27" t="inlineStr">
        <is>
          <t>luckia</t>
        </is>
      </c>
      <c r="N27" t="n">
        <v>0</v>
      </c>
      <c r="O27" t="n">
        <v>1</v>
      </c>
      <c r="P27" t="n">
        <v>0</v>
      </c>
      <c r="Q27">
        <f>IF((($AC$1*E27)^($AB$1))-(1-(($AC$1*E27)^($AB$1)))/(H27-1)&lt;0, 0,(($AC$1*E27)^($AB$1))-(1-(($AC$1*E27)^($AB$1)))/(H27-1))</f>
        <v/>
      </c>
      <c r="R27">
        <f>IF((($AC$1*F27)^($AB$1))-(1-(($AC$1*F27)^($AB$1)))/(I27-1)&lt;0, 0,(($AC$1*F27)^($AB$1))-(1-(($AC$1*F27)^($AB$1)))/(I27-1))</f>
        <v/>
      </c>
      <c r="S27">
        <f>IF((($AC$1*G27)^($AB$1))-(1-(($AC$1*G27)^($AB$1)))/(J27-1)&lt;0, 0,(($AC$1*G27)^($AB$1))-(1-(($AC$1*G27)^($AB$1)))/(J27-1))</f>
        <v/>
      </c>
      <c r="T27">
        <f>H27*Q27*N27</f>
        <v/>
      </c>
      <c r="U27">
        <f>I27*R27*O27</f>
        <v/>
      </c>
      <c r="V27">
        <f>J27*S27*P27</f>
        <v/>
      </c>
    </row>
    <row r="28">
      <c r="A28" t="inlineStr">
        <is>
          <t>17-01-2021</t>
        </is>
      </c>
      <c r="B28" t="inlineStr">
        <is>
          <t>U.N.A.M.- Pumas</t>
        </is>
      </c>
      <c r="C28" t="inlineStr">
        <is>
          <t>Mazatlan FC</t>
        </is>
      </c>
      <c r="D28" t="inlineStr">
        <is>
          <t>1975</t>
        </is>
      </c>
      <c r="E28" t="n">
        <v>0.5181951397823598</v>
      </c>
      <c r="F28" t="n">
        <v>0.2120995856815217</v>
      </c>
      <c r="G28" t="n">
        <v>0.2697052745361186</v>
      </c>
      <c r="H28" t="n">
        <v>2.15</v>
      </c>
      <c r="I28" t="n">
        <v>2.95</v>
      </c>
      <c r="J28" t="n">
        <v>3.45</v>
      </c>
      <c r="K28" t="inlineStr">
        <is>
          <t>luckia</t>
        </is>
      </c>
      <c r="L28" t="inlineStr">
        <is>
          <t>luckia</t>
        </is>
      </c>
      <c r="M28" t="inlineStr">
        <is>
          <t>luckia</t>
        </is>
      </c>
      <c r="N28" t="n">
        <v>1</v>
      </c>
      <c r="O28" t="n">
        <v>0</v>
      </c>
      <c r="P28" t="n">
        <v>0</v>
      </c>
      <c r="Q28">
        <f>IF((($AC$1*E28)^($AB$1))-(1-(($AC$1*E28)^($AB$1)))/(H28-1)&lt;0, 0,(($AC$1*E28)^($AB$1))-(1-(($AC$1*E28)^($AB$1)))/(H28-1))</f>
        <v/>
      </c>
      <c r="R28">
        <f>IF((($AC$1*F28)^($AB$1))-(1-(($AC$1*F28)^($AB$1)))/(I28-1)&lt;0, 0,(($AC$1*F28)^($AB$1))-(1-(($AC$1*F28)^($AB$1)))/(I28-1))</f>
        <v/>
      </c>
      <c r="S28">
        <f>IF((($AC$1*G28)^($AB$1))-(1-(($AC$1*G28)^($AB$1)))/(J28-1)&lt;0, 0,(($AC$1*G28)^($AB$1))-(1-(($AC$1*G28)^($AB$1)))/(J28-1))</f>
        <v/>
      </c>
      <c r="T28">
        <f>H28*Q28*N28</f>
        <v/>
      </c>
      <c r="U28">
        <f>I28*R28*O28</f>
        <v/>
      </c>
      <c r="V28">
        <f>J28*S28*P28</f>
        <v/>
      </c>
    </row>
    <row r="29">
      <c r="A29" t="inlineStr">
        <is>
          <t>17-01-2021</t>
        </is>
      </c>
      <c r="B29" t="inlineStr">
        <is>
          <t>Santos</t>
        </is>
      </c>
      <c r="C29" t="inlineStr">
        <is>
          <t>Botafogo RJ</t>
        </is>
      </c>
      <c r="D29" t="inlineStr">
        <is>
          <t>2105</t>
        </is>
      </c>
      <c r="E29" t="n">
        <v>0.5632482342534613</v>
      </c>
      <c r="F29" t="n">
        <v>0.1798468281606311</v>
      </c>
      <c r="G29" t="n">
        <v>0.2569049375859075</v>
      </c>
      <c r="H29" t="n">
        <v>1.8</v>
      </c>
      <c r="I29" t="n">
        <v>4.25</v>
      </c>
      <c r="J29" t="n">
        <v>3.55</v>
      </c>
      <c r="K29" t="inlineStr">
        <is>
          <t>luckia</t>
        </is>
      </c>
      <c r="L29" t="inlineStr">
        <is>
          <t>betano</t>
        </is>
      </c>
      <c r="M29" t="inlineStr">
        <is>
          <t>betano</t>
        </is>
      </c>
      <c r="N29" t="n">
        <v>1</v>
      </c>
      <c r="O29" t="n">
        <v>0</v>
      </c>
      <c r="P29" t="n">
        <v>0</v>
      </c>
      <c r="Q29">
        <f>IF((($AC$1*E29)^($AB$1))-(1-(($AC$1*E29)^($AB$1)))/(H29-1)&lt;0, 0,(($AC$1*E29)^($AB$1))-(1-(($AC$1*E29)^($AB$1)))/(H29-1))</f>
        <v/>
      </c>
      <c r="R29">
        <f>IF((($AC$1*F29)^($AB$1))-(1-(($AC$1*F29)^($AB$1)))/(I29-1)&lt;0, 0,(($AC$1*F29)^($AB$1))-(1-(($AC$1*F29)^($AB$1)))/(I29-1))</f>
        <v/>
      </c>
      <c r="S29">
        <f>IF((($AC$1*G29)^($AB$1))-(1-(($AC$1*G29)^($AB$1)))/(J29-1)&lt;0, 0,(($AC$1*G29)^($AB$1))-(1-(($AC$1*G29)^($AB$1)))/(J29-1))</f>
        <v/>
      </c>
      <c r="T29">
        <f>H29*Q29*N29</f>
        <v/>
      </c>
      <c r="U29">
        <f>I29*R29*O29</f>
        <v/>
      </c>
      <c r="V29">
        <f>J29*S29*P29</f>
        <v/>
      </c>
    </row>
    <row r="30">
      <c r="A30" t="inlineStr">
        <is>
          <t>17-01-2021</t>
        </is>
      </c>
      <c r="B30" t="inlineStr">
        <is>
          <t>Athletico-PR</t>
        </is>
      </c>
      <c r="C30" t="inlineStr">
        <is>
          <t>Sao Paulo</t>
        </is>
      </c>
      <c r="D30" t="inlineStr">
        <is>
          <t>2105</t>
        </is>
      </c>
      <c r="E30" t="n">
        <v>0.2730977580572307</v>
      </c>
      <c r="F30" t="n">
        <v>0.437364857672566</v>
      </c>
      <c r="G30" t="n">
        <v>0.2895373842702033</v>
      </c>
      <c r="H30" t="n">
        <v>3.5</v>
      </c>
      <c r="I30" t="n">
        <v>2.15</v>
      </c>
      <c r="J30" t="n">
        <v>3.05</v>
      </c>
      <c r="K30" t="inlineStr">
        <is>
          <t>luckia</t>
        </is>
      </c>
      <c r="L30" t="inlineStr">
        <is>
          <t>luckia</t>
        </is>
      </c>
      <c r="M30" t="inlineStr">
        <is>
          <t>luckia</t>
        </is>
      </c>
      <c r="N30" t="n">
        <v>0</v>
      </c>
      <c r="O30" t="n">
        <v>0</v>
      </c>
      <c r="P30" t="n">
        <v>1</v>
      </c>
      <c r="Q30">
        <f>IF((($AC$1*E30)^($AB$1))-(1-(($AC$1*E30)^($AB$1)))/(H30-1)&lt;0, 0,(($AC$1*E30)^($AB$1))-(1-(($AC$1*E30)^($AB$1)))/(H30-1))</f>
        <v/>
      </c>
      <c r="R30">
        <f>IF((($AC$1*F30)^($AB$1))-(1-(($AC$1*F30)^($AB$1)))/(I30-1)&lt;0, 0,(($AC$1*F30)^($AB$1))-(1-(($AC$1*F30)^($AB$1)))/(I30-1))</f>
        <v/>
      </c>
      <c r="S30">
        <f>IF((($AC$1*G30)^($AB$1))-(1-(($AC$1*G30)^($AB$1)))/(J30-1)&lt;0, 0,(($AC$1*G30)^($AB$1))-(1-(($AC$1*G30)^($AB$1)))/(J30-1))</f>
        <v/>
      </c>
      <c r="T30">
        <f>H30*Q30*N30</f>
        <v/>
      </c>
      <c r="U30">
        <f>I30*R30*O30</f>
        <v/>
      </c>
      <c r="V30">
        <f>J30*S30*P30</f>
        <v/>
      </c>
    </row>
    <row r="31">
      <c r="A31" t="inlineStr">
        <is>
          <t>17-01-2021</t>
        </is>
      </c>
      <c r="B31" t="inlineStr">
        <is>
          <t>Manchester City</t>
        </is>
      </c>
      <c r="C31" t="inlineStr">
        <is>
          <t>Crystal Palace</t>
        </is>
      </c>
      <c r="D31" t="inlineStr">
        <is>
          <t>2411</t>
        </is>
      </c>
      <c r="E31" t="n">
        <v>0.8219631177342782</v>
      </c>
      <c r="F31" t="n">
        <v>0.05702352353921084</v>
      </c>
      <c r="G31" t="n">
        <v>0.121013358726511</v>
      </c>
      <c r="H31" t="n">
        <v>1.25</v>
      </c>
      <c r="I31" t="n">
        <v>11.75</v>
      </c>
      <c r="J31" t="n">
        <v>6.25</v>
      </c>
      <c r="K31" t="inlineStr">
        <is>
          <t>luckia</t>
        </is>
      </c>
      <c r="L31" t="inlineStr">
        <is>
          <t>betano</t>
        </is>
      </c>
      <c r="M31" t="inlineStr">
        <is>
          <t>luckia</t>
        </is>
      </c>
      <c r="N31" t="n">
        <v>1</v>
      </c>
      <c r="O31" t="n">
        <v>0</v>
      </c>
      <c r="P31" t="n">
        <v>0</v>
      </c>
      <c r="Q31">
        <f>IF((($AC$1*E31)^($AB$1))-(1-(($AC$1*E31)^($AB$1)))/(H31-1)&lt;0, 0,(($AC$1*E31)^($AB$1))-(1-(($AC$1*E31)^($AB$1)))/(H31-1))</f>
        <v/>
      </c>
      <c r="R31">
        <f>IF((($AC$1*F31)^($AB$1))-(1-(($AC$1*F31)^($AB$1)))/(I31-1)&lt;0, 0,(($AC$1*F31)^($AB$1))-(1-(($AC$1*F31)^($AB$1)))/(I31-1))</f>
        <v/>
      </c>
      <c r="S31">
        <f>IF((($AC$1*G31)^($AB$1))-(1-(($AC$1*G31)^($AB$1)))/(J31-1)&lt;0, 0,(($AC$1*G31)^($AB$1))-(1-(($AC$1*G31)^($AB$1)))/(J31-1))</f>
        <v/>
      </c>
      <c r="T31">
        <f>H31*Q31*N31</f>
        <v/>
      </c>
      <c r="U31">
        <f>I31*R31*O31</f>
        <v/>
      </c>
      <c r="V31">
        <f>J31*S31*P31</f>
        <v/>
      </c>
    </row>
    <row r="32">
      <c r="A32" t="inlineStr">
        <is>
          <t>17-01-2021</t>
        </is>
      </c>
      <c r="B32" t="inlineStr">
        <is>
          <t>Inter</t>
        </is>
      </c>
      <c r="C32" t="inlineStr">
        <is>
          <t>Juventus</t>
        </is>
      </c>
      <c r="D32" t="inlineStr">
        <is>
          <t>1854</t>
        </is>
      </c>
      <c r="E32" t="n">
        <v>0.3417067828357142</v>
      </c>
      <c r="F32" t="n">
        <v>0.3755299554747522</v>
      </c>
      <c r="G32" t="n">
        <v>0.2827632616895338</v>
      </c>
      <c r="H32" t="n">
        <v>2.4</v>
      </c>
      <c r="I32" t="n">
        <v>3.17</v>
      </c>
      <c r="J32" t="n">
        <v>3.73</v>
      </c>
      <c r="K32" t="inlineStr">
        <is>
          <t>betano</t>
        </is>
      </c>
      <c r="L32" t="inlineStr">
        <is>
          <t>betano</t>
        </is>
      </c>
      <c r="M32" t="inlineStr">
        <is>
          <t>betano</t>
        </is>
      </c>
      <c r="N32" t="n">
        <v>1</v>
      </c>
      <c r="O32" t="n">
        <v>0</v>
      </c>
      <c r="P32" t="n">
        <v>0</v>
      </c>
      <c r="Q32">
        <f>IF((($AC$1*E32)^($AB$1))-(1-(($AC$1*E32)^($AB$1)))/(H32-1)&lt;0, 0,(($AC$1*E32)^($AB$1))-(1-(($AC$1*E32)^($AB$1)))/(H32-1))</f>
        <v/>
      </c>
      <c r="R32">
        <f>IF((($AC$1*F32)^($AB$1))-(1-(($AC$1*F32)^($AB$1)))/(I32-1)&lt;0, 0,(($AC$1*F32)^($AB$1))-(1-(($AC$1*F32)^($AB$1)))/(I32-1))</f>
        <v/>
      </c>
      <c r="S32">
        <f>IF((($AC$1*G32)^($AB$1))-(1-(($AC$1*G32)^($AB$1)))/(J32-1)&lt;0, 0,(($AC$1*G32)^($AB$1))-(1-(($AC$1*G32)^($AB$1)))/(J32-1))</f>
        <v/>
      </c>
      <c r="T32">
        <f>H32*Q32*N32</f>
        <v/>
      </c>
      <c r="U32">
        <f>I32*R32*O32</f>
        <v/>
      </c>
      <c r="V32">
        <f>J32*S32*P32</f>
        <v/>
      </c>
    </row>
    <row r="33">
      <c r="A33" t="inlineStr">
        <is>
          <t>17-01-2021</t>
        </is>
      </c>
      <c r="B33" t="inlineStr">
        <is>
          <t>St. Truiden</t>
        </is>
      </c>
      <c r="C33" t="inlineStr">
        <is>
          <t>Leuven</t>
        </is>
      </c>
      <c r="D33" t="inlineStr">
        <is>
          <t>1832</t>
        </is>
      </c>
      <c r="E33" t="n">
        <v>0.5325294265484033</v>
      </c>
      <c r="F33" t="n">
        <v>0.2006801408802039</v>
      </c>
      <c r="G33" t="n">
        <v>0.2667904325713928</v>
      </c>
      <c r="H33" t="n">
        <v>1.88</v>
      </c>
      <c r="I33" t="n">
        <v>3.6</v>
      </c>
      <c r="J33" t="n">
        <v>3.6</v>
      </c>
      <c r="K33" t="inlineStr">
        <is>
          <t>betano</t>
        </is>
      </c>
      <c r="L33" t="inlineStr">
        <is>
          <t>luckia</t>
        </is>
      </c>
      <c r="M33" t="inlineStr">
        <is>
          <t>luckia</t>
        </is>
      </c>
      <c r="N33" t="n">
        <v>1</v>
      </c>
      <c r="O33" t="n">
        <v>0</v>
      </c>
      <c r="P33" t="n">
        <v>0</v>
      </c>
      <c r="Q33">
        <f>IF((($AC$1*E33)^($AB$1))-(1-(($AC$1*E33)^($AB$1)))/(H33-1)&lt;0, 0,(($AC$1*E33)^($AB$1))-(1-(($AC$1*E33)^($AB$1)))/(H33-1))</f>
        <v/>
      </c>
      <c r="R33">
        <f>IF((($AC$1*F33)^($AB$1))-(1-(($AC$1*F33)^($AB$1)))/(I33-1)&lt;0, 0,(($AC$1*F33)^($AB$1))-(1-(($AC$1*F33)^($AB$1)))/(I33-1))</f>
        <v/>
      </c>
      <c r="S33">
        <f>IF((($AC$1*G33)^($AB$1))-(1-(($AC$1*G33)^($AB$1)))/(J33-1)&lt;0, 0,(($AC$1*G33)^($AB$1))-(1-(($AC$1*G33)^($AB$1)))/(J33-1))</f>
        <v/>
      </c>
      <c r="T33">
        <f>H33*Q33*N33</f>
        <v/>
      </c>
      <c r="U33">
        <f>I33*R33*O33</f>
        <v/>
      </c>
      <c r="V33">
        <f>J33*S33*P33</f>
        <v/>
      </c>
    </row>
    <row r="34">
      <c r="A34" t="inlineStr">
        <is>
          <t>17-01-2021</t>
        </is>
      </c>
      <c r="B34" t="inlineStr">
        <is>
          <t>Lyon</t>
        </is>
      </c>
      <c r="C34" t="inlineStr">
        <is>
          <t>Metz</t>
        </is>
      </c>
      <c r="D34" t="inlineStr">
        <is>
          <t>1843</t>
        </is>
      </c>
      <c r="E34" t="n">
        <v>0.6981039614630763</v>
      </c>
      <c r="F34" t="n">
        <v>0.1094182358410964</v>
      </c>
      <c r="G34" t="n">
        <v>0.1924778026958273</v>
      </c>
      <c r="H34" t="n">
        <v>1.38</v>
      </c>
      <c r="I34" t="n">
        <v>8.25</v>
      </c>
      <c r="J34" t="n">
        <v>4.85</v>
      </c>
      <c r="K34" t="inlineStr">
        <is>
          <t>betano</t>
        </is>
      </c>
      <c r="L34" t="inlineStr">
        <is>
          <t>betano</t>
        </is>
      </c>
      <c r="M34" t="inlineStr">
        <is>
          <t>luckia</t>
        </is>
      </c>
      <c r="N34" t="n">
        <v>0</v>
      </c>
      <c r="O34" t="n">
        <v>1</v>
      </c>
      <c r="P34" t="n">
        <v>0</v>
      </c>
      <c r="Q34">
        <f>IF((($AC$1*E34)^($AB$1))-(1-(($AC$1*E34)^($AB$1)))/(H34-1)&lt;0, 0,(($AC$1*E34)^($AB$1))-(1-(($AC$1*E34)^($AB$1)))/(H34-1))</f>
        <v/>
      </c>
      <c r="R34">
        <f>IF((($AC$1*F34)^($AB$1))-(1-(($AC$1*F34)^($AB$1)))/(I34-1)&lt;0, 0,(($AC$1*F34)^($AB$1))-(1-(($AC$1*F34)^($AB$1)))/(I34-1))</f>
        <v/>
      </c>
      <c r="S34">
        <f>IF((($AC$1*G34)^($AB$1))-(1-(($AC$1*G34)^($AB$1)))/(J34-1)&lt;0, 0,(($AC$1*G34)^($AB$1))-(1-(($AC$1*G34)^($AB$1)))/(J34-1))</f>
        <v/>
      </c>
      <c r="T34">
        <f>H34*Q34*N34</f>
        <v/>
      </c>
      <c r="U34">
        <f>I34*R34*O34</f>
        <v/>
      </c>
      <c r="V34">
        <f>J34*S34*P34</f>
        <v/>
      </c>
    </row>
    <row r="35">
      <c r="A35" t="inlineStr">
        <is>
          <t>17-01-2021</t>
        </is>
      </c>
      <c r="B35" t="inlineStr">
        <is>
          <t>Gil Vicente</t>
        </is>
      </c>
      <c r="C35" t="inlineStr">
        <is>
          <t>Maritimo</t>
        </is>
      </c>
      <c r="D35" t="inlineStr">
        <is>
          <t>1864</t>
        </is>
      </c>
      <c r="E35" t="n">
        <v>0.4024666115296175</v>
      </c>
      <c r="F35" t="n">
        <v>0.2914928441267615</v>
      </c>
      <c r="G35" t="n">
        <v>0.306040544343621</v>
      </c>
      <c r="H35" t="n">
        <v>2.3</v>
      </c>
      <c r="I35" t="n">
        <v>3.75</v>
      </c>
      <c r="J35" t="n">
        <v>2.95</v>
      </c>
      <c r="K35" t="inlineStr">
        <is>
          <t>betano</t>
        </is>
      </c>
      <c r="L35" t="inlineStr">
        <is>
          <t>betano</t>
        </is>
      </c>
      <c r="M35" t="inlineStr">
        <is>
          <t>luckia</t>
        </is>
      </c>
      <c r="N35" t="n">
        <v>0</v>
      </c>
      <c r="O35" t="n">
        <v>1</v>
      </c>
      <c r="P35" t="n">
        <v>0</v>
      </c>
      <c r="Q35">
        <f>IF((($AC$1*E35)^($AB$1))-(1-(($AC$1*E35)^($AB$1)))/(H35-1)&lt;0, 0,(($AC$1*E35)^($AB$1))-(1-(($AC$1*E35)^($AB$1)))/(H35-1))</f>
        <v/>
      </c>
      <c r="R35">
        <f>IF((($AC$1*F35)^($AB$1))-(1-(($AC$1*F35)^($AB$1)))/(I35-1)&lt;0, 0,(($AC$1*F35)^($AB$1))-(1-(($AC$1*F35)^($AB$1)))/(I35-1))</f>
        <v/>
      </c>
      <c r="S35">
        <f>IF((($AC$1*G35)^($AB$1))-(1-(($AC$1*G35)^($AB$1)))/(J35-1)&lt;0, 0,(($AC$1*G35)^($AB$1))-(1-(($AC$1*G35)^($AB$1)))/(J35-1))</f>
        <v/>
      </c>
      <c r="T35">
        <f>H35*Q35*N35</f>
        <v/>
      </c>
      <c r="U35">
        <f>I35*R35*O35</f>
        <v/>
      </c>
      <c r="V35">
        <f>J35*S35*P35</f>
        <v/>
      </c>
    </row>
    <row r="36">
      <c r="A36" t="inlineStr">
        <is>
          <t>17-01-2021</t>
        </is>
      </c>
      <c r="B36" t="inlineStr">
        <is>
          <t>Empoli</t>
        </is>
      </c>
      <c r="C36" t="inlineStr">
        <is>
          <t>Salernitana</t>
        </is>
      </c>
      <c r="D36" t="inlineStr">
        <is>
          <t>1856</t>
        </is>
      </c>
      <c r="E36" t="n">
        <v>0.6022150701914467</v>
      </c>
      <c r="F36" t="n">
        <v>0.1582266850877359</v>
      </c>
      <c r="G36" t="n">
        <v>0.2395582447208175</v>
      </c>
      <c r="H36" t="n">
        <v>1.62</v>
      </c>
      <c r="I36" t="n">
        <v>5.2</v>
      </c>
      <c r="J36" t="n">
        <v>3.45</v>
      </c>
      <c r="K36" t="inlineStr">
        <is>
          <t>betano</t>
        </is>
      </c>
      <c r="L36" t="inlineStr">
        <is>
          <t>betano</t>
        </is>
      </c>
      <c r="M36" t="inlineStr">
        <is>
          <t>betano</t>
        </is>
      </c>
      <c r="N36" t="n">
        <v>1</v>
      </c>
      <c r="O36" t="n">
        <v>0</v>
      </c>
      <c r="P36" t="n">
        <v>0</v>
      </c>
      <c r="Q36">
        <f>IF((($AC$1*E36)^($AB$1))-(1-(($AC$1*E36)^($AB$1)))/(H36-1)&lt;0, 0,(($AC$1*E36)^($AB$1))-(1-(($AC$1*E36)^($AB$1)))/(H36-1))</f>
        <v/>
      </c>
      <c r="R36">
        <f>IF((($AC$1*F36)^($AB$1))-(1-(($AC$1*F36)^($AB$1)))/(I36-1)&lt;0, 0,(($AC$1*F36)^($AB$1))-(1-(($AC$1*F36)^($AB$1)))/(I36-1))</f>
        <v/>
      </c>
      <c r="S36">
        <f>IF((($AC$1*G36)^($AB$1))-(1-(($AC$1*G36)^($AB$1)))/(J36-1)&lt;0, 0,(($AC$1*G36)^($AB$1))-(1-(($AC$1*G36)^($AB$1)))/(J36-1))</f>
        <v/>
      </c>
      <c r="T36">
        <f>H36*Q36*N36</f>
        <v/>
      </c>
      <c r="U36">
        <f>I36*R36*O36</f>
        <v/>
      </c>
      <c r="V36">
        <f>J36*S36*P36</f>
        <v/>
      </c>
    </row>
    <row r="37">
      <c r="A37" t="inlineStr">
        <is>
          <t>17-01-2021</t>
        </is>
      </c>
      <c r="B37" t="inlineStr">
        <is>
          <t>Atletico-MG</t>
        </is>
      </c>
      <c r="C37" t="inlineStr">
        <is>
          <t>Atletico GO</t>
        </is>
      </c>
      <c r="D37" t="inlineStr">
        <is>
          <t>2105</t>
        </is>
      </c>
      <c r="E37" t="n">
        <v>0.6869364551008915</v>
      </c>
      <c r="F37" t="n">
        <v>0.114704315167706</v>
      </c>
      <c r="G37" t="n">
        <v>0.1983592297314024</v>
      </c>
      <c r="H37" t="n">
        <v>1.47</v>
      </c>
      <c r="I37" t="n">
        <v>7</v>
      </c>
      <c r="J37" t="n">
        <v>4.5</v>
      </c>
      <c r="K37" t="inlineStr">
        <is>
          <t>betano</t>
        </is>
      </c>
      <c r="L37" t="inlineStr">
        <is>
          <t>luckia</t>
        </is>
      </c>
      <c r="M37" t="inlineStr">
        <is>
          <t>luckia</t>
        </is>
      </c>
      <c r="N37" t="n">
        <v>1</v>
      </c>
      <c r="O37" t="n">
        <v>0</v>
      </c>
      <c r="P37" t="n">
        <v>0</v>
      </c>
      <c r="Q37">
        <f>IF((($AC$1*E37)^($AB$1))-(1-(($AC$1*E37)^($AB$1)))/(H37-1)&lt;0, 0,(($AC$1*E37)^($AB$1))-(1-(($AC$1*E37)^($AB$1)))/(H37-1))</f>
        <v/>
      </c>
      <c r="R37">
        <f>IF((($AC$1*F37)^($AB$1))-(1-(($AC$1*F37)^($AB$1)))/(I37-1)&lt;0, 0,(($AC$1*F37)^($AB$1))-(1-(($AC$1*F37)^($AB$1)))/(I37-1))</f>
        <v/>
      </c>
      <c r="S37">
        <f>IF((($AC$1*G37)^($AB$1))-(1-(($AC$1*G37)^($AB$1)))/(J37-1)&lt;0, 0,(($AC$1*G37)^($AB$1))-(1-(($AC$1*G37)^($AB$1)))/(J37-1))</f>
        <v/>
      </c>
      <c r="T37">
        <f>H37*Q37*N37</f>
        <v/>
      </c>
      <c r="U37">
        <f>I37*R37*O37</f>
        <v/>
      </c>
      <c r="V37">
        <f>J37*S37*P37</f>
        <v/>
      </c>
    </row>
    <row r="38">
      <c r="A38" t="inlineStr">
        <is>
          <t>17-01-2021</t>
        </is>
      </c>
      <c r="B38" t="inlineStr">
        <is>
          <t>Ceara</t>
        </is>
      </c>
      <c r="C38" t="inlineStr">
        <is>
          <t>Bragantino</t>
        </is>
      </c>
      <c r="D38" t="inlineStr">
        <is>
          <t>2105</t>
        </is>
      </c>
      <c r="E38" t="n">
        <v>0.4118941128072679</v>
      </c>
      <c r="F38" t="n">
        <v>0.2811315117135973</v>
      </c>
      <c r="G38" t="n">
        <v>0.3069743754791348</v>
      </c>
      <c r="H38" t="n">
        <v>2.75</v>
      </c>
      <c r="I38" t="n">
        <v>2.62</v>
      </c>
      <c r="J38" t="n">
        <v>3.05</v>
      </c>
      <c r="K38" t="inlineStr">
        <is>
          <t>betano</t>
        </is>
      </c>
      <c r="L38" t="inlineStr">
        <is>
          <t>betano</t>
        </is>
      </c>
      <c r="M38" t="inlineStr">
        <is>
          <t>luckia</t>
        </is>
      </c>
      <c r="N38" t="n">
        <v>0</v>
      </c>
      <c r="O38" t="n">
        <v>1</v>
      </c>
      <c r="P38" t="n">
        <v>0</v>
      </c>
      <c r="Q38">
        <f>IF((($AC$1*E38)^($AB$1))-(1-(($AC$1*E38)^($AB$1)))/(H38-1)&lt;0, 0,(($AC$1*E38)^($AB$1))-(1-(($AC$1*E38)^($AB$1)))/(H38-1))</f>
        <v/>
      </c>
      <c r="R38">
        <f>IF((($AC$1*F38)^($AB$1))-(1-(($AC$1*F38)^($AB$1)))/(I38-1)&lt;0, 0,(($AC$1*F38)^($AB$1))-(1-(($AC$1*F38)^($AB$1)))/(I38-1))</f>
        <v/>
      </c>
      <c r="S38">
        <f>IF((($AC$1*G38)^($AB$1))-(1-(($AC$1*G38)^($AB$1)))/(J38-1)&lt;0, 0,(($AC$1*G38)^($AB$1))-(1-(($AC$1*G38)^($AB$1)))/(J38-1))</f>
        <v/>
      </c>
      <c r="T38">
        <f>H38*Q38*N38</f>
        <v/>
      </c>
      <c r="U38">
        <f>I38*R38*O38</f>
        <v/>
      </c>
      <c r="V38">
        <f>J38*S38*P38</f>
        <v/>
      </c>
    </row>
    <row r="39">
      <c r="A39" t="inlineStr">
        <is>
          <t>17-01-2021</t>
        </is>
      </c>
      <c r="B39" t="inlineStr">
        <is>
          <t>Internacional</t>
        </is>
      </c>
      <c r="C39" t="inlineStr">
        <is>
          <t>Fortaleza</t>
        </is>
      </c>
      <c r="D39" t="inlineStr">
        <is>
          <t>2105</t>
        </is>
      </c>
      <c r="E39" t="n">
        <v>0.5728489474819422</v>
      </c>
      <c r="F39" t="n">
        <v>0.173606726731187</v>
      </c>
      <c r="G39" t="n">
        <v>0.2535443257868709</v>
      </c>
      <c r="H39" t="n">
        <v>1.86</v>
      </c>
      <c r="I39" t="n">
        <v>5.1</v>
      </c>
      <c r="J39" t="n">
        <v>3.15</v>
      </c>
      <c r="K39" t="inlineStr">
        <is>
          <t>luckia</t>
        </is>
      </c>
      <c r="L39" t="inlineStr">
        <is>
          <t>betano</t>
        </is>
      </c>
      <c r="M39" t="inlineStr">
        <is>
          <t>betano</t>
        </is>
      </c>
      <c r="N39" t="n">
        <v>1</v>
      </c>
      <c r="O39" t="n">
        <v>0</v>
      </c>
      <c r="P39" t="n">
        <v>0</v>
      </c>
      <c r="Q39">
        <f>IF((($AC$1*E39)^($AB$1))-(1-(($AC$1*E39)^($AB$1)))/(H39-1)&lt;0, 0,(($AC$1*E39)^($AB$1))-(1-(($AC$1*E39)^($AB$1)))/(H39-1))</f>
        <v/>
      </c>
      <c r="R39">
        <f>IF((($AC$1*F39)^($AB$1))-(1-(($AC$1*F39)^($AB$1)))/(I39-1)&lt;0, 0,(($AC$1*F39)^($AB$1))-(1-(($AC$1*F39)^($AB$1)))/(I39-1))</f>
        <v/>
      </c>
      <c r="S39">
        <f>IF((($AC$1*G39)^($AB$1))-(1-(($AC$1*G39)^($AB$1)))/(J39-1)&lt;0, 0,(($AC$1*G39)^($AB$1))-(1-(($AC$1*G39)^($AB$1)))/(J39-1))</f>
        <v/>
      </c>
      <c r="T39">
        <f>H39*Q39*N39</f>
        <v/>
      </c>
      <c r="U39">
        <f>I39*R39*O39</f>
        <v/>
      </c>
      <c r="V39">
        <f>J39*S39*P39</f>
        <v/>
      </c>
    </row>
    <row r="40">
      <c r="A40" t="inlineStr">
        <is>
          <t>18-01-2021</t>
        </is>
      </c>
      <c r="B40" t="inlineStr">
        <is>
          <t>Fenerbahce</t>
        </is>
      </c>
      <c r="C40" t="inlineStr">
        <is>
          <t>Ankaragucu</t>
        </is>
      </c>
      <c r="D40" t="inlineStr">
        <is>
          <t>1882</t>
        </is>
      </c>
      <c r="E40" t="n">
        <v>0.6575581008769857</v>
      </c>
      <c r="F40" t="n">
        <v>0.1291807508562002</v>
      </c>
      <c r="G40" t="n">
        <v>0.2132611482668141</v>
      </c>
      <c r="H40" t="n">
        <v>1.37</v>
      </c>
      <c r="I40" t="n">
        <v>7.3</v>
      </c>
      <c r="J40" t="n">
        <v>4.75</v>
      </c>
      <c r="K40" t="inlineStr">
        <is>
          <t>luckia</t>
        </is>
      </c>
      <c r="L40" t="inlineStr">
        <is>
          <t>betano</t>
        </is>
      </c>
      <c r="M40" t="inlineStr">
        <is>
          <t>luckia</t>
        </is>
      </c>
      <c r="N40" t="n">
        <v>1</v>
      </c>
      <c r="O40" t="n">
        <v>0</v>
      </c>
      <c r="P40" t="n">
        <v>0</v>
      </c>
      <c r="Q40">
        <f>IF((($AC$1*E40)^($AB$1))-(1-(($AC$1*E40)^($AB$1)))/(H40-1)&lt;0, 0,(($AC$1*E40)^($AB$1))-(1-(($AC$1*E40)^($AB$1)))/(H40-1))</f>
        <v/>
      </c>
      <c r="R40">
        <f>IF((($AC$1*F40)^($AB$1))-(1-(($AC$1*F40)^($AB$1)))/(I40-1)&lt;0, 0,(($AC$1*F40)^($AB$1))-(1-(($AC$1*F40)^($AB$1)))/(I40-1))</f>
        <v/>
      </c>
      <c r="S40">
        <f>IF((($AC$1*G40)^($AB$1))-(1-(($AC$1*G40)^($AB$1)))/(J40-1)&lt;0, 0,(($AC$1*G40)^($AB$1))-(1-(($AC$1*G40)^($AB$1)))/(J40-1))</f>
        <v/>
      </c>
      <c r="T40">
        <f>H40*Q40*N40</f>
        <v/>
      </c>
      <c r="U40">
        <f>I40*R40*O40</f>
        <v/>
      </c>
      <c r="V40">
        <f>J40*S40*P40</f>
        <v/>
      </c>
    </row>
    <row r="41">
      <c r="A41" t="inlineStr">
        <is>
          <t>18-01-2021</t>
        </is>
      </c>
      <c r="B41" t="inlineStr">
        <is>
          <t>Kasimpasa</t>
        </is>
      </c>
      <c r="C41" t="inlineStr">
        <is>
          <t>Erzurum BB</t>
        </is>
      </c>
      <c r="D41" t="inlineStr">
        <is>
          <t>1882</t>
        </is>
      </c>
      <c r="E41" t="n">
        <v>0.4841439933802886</v>
      </c>
      <c r="F41" t="n">
        <v>0.2246827082940503</v>
      </c>
      <c r="G41" t="n">
        <v>0.2911732983256611</v>
      </c>
      <c r="H41" t="n">
        <v>1.82</v>
      </c>
      <c r="I41" t="n">
        <v>4.05</v>
      </c>
      <c r="J41" t="n">
        <v>3.6</v>
      </c>
      <c r="K41" t="inlineStr">
        <is>
          <t>betano</t>
        </is>
      </c>
      <c r="L41" t="inlineStr">
        <is>
          <t>luckia</t>
        </is>
      </c>
      <c r="M41" t="inlineStr">
        <is>
          <t>betano</t>
        </is>
      </c>
      <c r="N41" t="n">
        <v>0</v>
      </c>
      <c r="O41" t="n">
        <v>1</v>
      </c>
      <c r="P41" t="n">
        <v>0</v>
      </c>
      <c r="Q41">
        <f>IF((($AC$1*E41)^($AB$1))-(1-(($AC$1*E41)^($AB$1)))/(H41-1)&lt;0, 0,(($AC$1*E41)^($AB$1))-(1-(($AC$1*E41)^($AB$1)))/(H41-1))</f>
        <v/>
      </c>
      <c r="R41">
        <f>IF((($AC$1*F41)^($AB$1))-(1-(($AC$1*F41)^($AB$1)))/(I41-1)&lt;0, 0,(($AC$1*F41)^($AB$1))-(1-(($AC$1*F41)^($AB$1)))/(I41-1))</f>
        <v/>
      </c>
      <c r="S41">
        <f>IF((($AC$1*G41)^($AB$1))-(1-(($AC$1*G41)^($AB$1)))/(J41-1)&lt;0, 0,(($AC$1*G41)^($AB$1))-(1-(($AC$1*G41)^($AB$1)))/(J41-1))</f>
        <v/>
      </c>
      <c r="T41">
        <f>H41*Q41*N41</f>
        <v/>
      </c>
      <c r="U41">
        <f>I41*R41*O41</f>
        <v/>
      </c>
      <c r="V41">
        <f>J41*S41*P41</f>
        <v/>
      </c>
    </row>
    <row r="42">
      <c r="A42" t="inlineStr">
        <is>
          <t>18-01-2021</t>
        </is>
      </c>
      <c r="B42" t="inlineStr">
        <is>
          <t>Hamburger SV</t>
        </is>
      </c>
      <c r="C42" t="inlineStr">
        <is>
          <t>VfL Osnabruck</t>
        </is>
      </c>
      <c r="D42" t="inlineStr">
        <is>
          <t>1846</t>
        </is>
      </c>
      <c r="E42" t="n">
        <v>0.5999154074596458</v>
      </c>
      <c r="F42" t="n">
        <v>0.1565192246947113</v>
      </c>
      <c r="G42" t="n">
        <v>0.2435653678456429</v>
      </c>
      <c r="H42" t="n">
        <v>1.47</v>
      </c>
      <c r="I42" t="n">
        <v>6</v>
      </c>
      <c r="J42" t="n">
        <v>4.15</v>
      </c>
      <c r="K42" t="inlineStr">
        <is>
          <t>betano</t>
        </is>
      </c>
      <c r="L42" t="inlineStr">
        <is>
          <t>luckia</t>
        </is>
      </c>
      <c r="M42" t="inlineStr">
        <is>
          <t>luckia</t>
        </is>
      </c>
      <c r="N42" t="n">
        <v>1</v>
      </c>
      <c r="O42" t="n">
        <v>0</v>
      </c>
      <c r="P42" t="n">
        <v>0</v>
      </c>
      <c r="Q42">
        <f>IF((($AC$1*E42)^($AB$1))-(1-(($AC$1*E42)^($AB$1)))/(H42-1)&lt;0, 0,(($AC$1*E42)^($AB$1))-(1-(($AC$1*E42)^($AB$1)))/(H42-1))</f>
        <v/>
      </c>
      <c r="R42">
        <f>IF((($AC$1*F42)^($AB$1))-(1-(($AC$1*F42)^($AB$1)))/(I42-1)&lt;0, 0,(($AC$1*F42)^($AB$1))-(1-(($AC$1*F42)^($AB$1)))/(I42-1))</f>
        <v/>
      </c>
      <c r="S42">
        <f>IF((($AC$1*G42)^($AB$1))-(1-(($AC$1*G42)^($AB$1)))/(J42-1)&lt;0, 0,(($AC$1*G42)^($AB$1))-(1-(($AC$1*G42)^($AB$1)))/(J42-1))</f>
        <v/>
      </c>
      <c r="T42">
        <f>H42*Q42*N42</f>
        <v/>
      </c>
      <c r="U42">
        <f>I42*R42*O42</f>
        <v/>
      </c>
      <c r="V42">
        <f>J42*S42*P42</f>
        <v/>
      </c>
    </row>
    <row r="43">
      <c r="A43" t="inlineStr">
        <is>
          <t>18-01-2021</t>
        </is>
      </c>
      <c r="B43" t="inlineStr">
        <is>
          <t>Cagliari</t>
        </is>
      </c>
      <c r="C43" t="inlineStr">
        <is>
          <t>AC Milan</t>
        </is>
      </c>
      <c r="D43" t="inlineStr">
        <is>
          <t>1854</t>
        </is>
      </c>
      <c r="E43" t="n">
        <v>0.1433108341954502</v>
      </c>
      <c r="F43" t="n">
        <v>0.6786688707424675</v>
      </c>
      <c r="G43" t="n">
        <v>0.1780202950620823</v>
      </c>
      <c r="H43" t="n">
        <v>4.8</v>
      </c>
      <c r="I43" t="n">
        <v>1.62</v>
      </c>
      <c r="J43" t="n">
        <v>3.35</v>
      </c>
      <c r="K43" t="inlineStr">
        <is>
          <t>betano</t>
        </is>
      </c>
      <c r="L43" t="inlineStr">
        <is>
          <t>betano</t>
        </is>
      </c>
      <c r="M43" t="inlineStr">
        <is>
          <t>betano</t>
        </is>
      </c>
      <c r="N43" t="n">
        <v>0</v>
      </c>
      <c r="O43" t="n">
        <v>1</v>
      </c>
      <c r="P43" t="n">
        <v>0</v>
      </c>
      <c r="Q43">
        <f>IF((($AC$1*E43)^($AB$1))-(1-(($AC$1*E43)^($AB$1)))/(H43-1)&lt;0, 0,(($AC$1*E43)^($AB$1))-(1-(($AC$1*E43)^($AB$1)))/(H43-1))</f>
        <v/>
      </c>
      <c r="R43">
        <f>IF((($AC$1*F43)^($AB$1))-(1-(($AC$1*F43)^($AB$1)))/(I43-1)&lt;0, 0,(($AC$1*F43)^($AB$1))-(1-(($AC$1*F43)^($AB$1)))/(I43-1))</f>
        <v/>
      </c>
      <c r="S43">
        <f>IF((($AC$1*G43)^($AB$1))-(1-(($AC$1*G43)^($AB$1)))/(J43-1)&lt;0, 0,(($AC$1*G43)^($AB$1))-(1-(($AC$1*G43)^($AB$1)))/(J43-1))</f>
        <v/>
      </c>
      <c r="T43">
        <f>H43*Q43*N43</f>
        <v/>
      </c>
      <c r="U43">
        <f>I43*R43*O43</f>
        <v/>
      </c>
      <c r="V43">
        <f>J43*S43*P43</f>
        <v/>
      </c>
    </row>
    <row r="44">
      <c r="A44" t="inlineStr">
        <is>
          <t>18-01-2021</t>
        </is>
      </c>
      <c r="B44" t="inlineStr">
        <is>
          <t>Arsenal</t>
        </is>
      </c>
      <c r="C44" t="inlineStr">
        <is>
          <t>Newcastle</t>
        </is>
      </c>
      <c r="D44" t="inlineStr">
        <is>
          <t>2411</t>
        </is>
      </c>
      <c r="E44" t="n">
        <v>0.6738009010493077</v>
      </c>
      <c r="F44" t="n">
        <v>0.120758005535457</v>
      </c>
      <c r="G44" t="n">
        <v>0.2054410934152354</v>
      </c>
      <c r="H44" t="n">
        <v>1.44</v>
      </c>
      <c r="I44" t="n">
        <v>7.5</v>
      </c>
      <c r="J44" t="n">
        <v>4.7</v>
      </c>
      <c r="K44" t="inlineStr">
        <is>
          <t>betano</t>
        </is>
      </c>
      <c r="L44" t="inlineStr">
        <is>
          <t>betano</t>
        </is>
      </c>
      <c r="M44" t="inlineStr">
        <is>
          <t>luckia</t>
        </is>
      </c>
      <c r="N44" t="n">
        <v>1</v>
      </c>
      <c r="O44" t="n">
        <v>0</v>
      </c>
      <c r="P44" t="n">
        <v>0</v>
      </c>
      <c r="Q44">
        <f>IF((($AC$1*E44)^($AB$1))-(1-(($AC$1*E44)^($AB$1)))/(H44-1)&lt;0, 0,(($AC$1*E44)^($AB$1))-(1-(($AC$1*E44)^($AB$1)))/(H44-1))</f>
        <v/>
      </c>
      <c r="R44">
        <f>IF((($AC$1*F44)^($AB$1))-(1-(($AC$1*F44)^($AB$1)))/(I44-1)&lt;0, 0,(($AC$1*F44)^($AB$1))-(1-(($AC$1*F44)^($AB$1)))/(I44-1))</f>
        <v/>
      </c>
      <c r="S44">
        <f>IF((($AC$1*G44)^($AB$1))-(1-(($AC$1*G44)^($AB$1)))/(J44-1)&lt;0, 0,(($AC$1*G44)^($AB$1))-(1-(($AC$1*G44)^($AB$1)))/(J44-1))</f>
        <v/>
      </c>
      <c r="T44">
        <f>H44*Q44*N44</f>
        <v/>
      </c>
      <c r="U44">
        <f>I44*R44*O44</f>
        <v/>
      </c>
      <c r="V44">
        <f>J44*S44*P44</f>
        <v/>
      </c>
    </row>
    <row r="45">
      <c r="A45" t="inlineStr">
        <is>
          <t>18-01-2021</t>
        </is>
      </c>
      <c r="B45" t="inlineStr">
        <is>
          <t>Spal</t>
        </is>
      </c>
      <c r="C45" t="inlineStr">
        <is>
          <t>Reggiana</t>
        </is>
      </c>
      <c r="D45" t="inlineStr">
        <is>
          <t>1856</t>
        </is>
      </c>
      <c r="E45" t="n">
        <v>0.6406823051036419</v>
      </c>
      <c r="F45" t="n">
        <v>0.1369445527332331</v>
      </c>
      <c r="G45" t="n">
        <v>0.222373142163125</v>
      </c>
      <c r="H45" t="n">
        <v>1.53</v>
      </c>
      <c r="I45" t="n">
        <v>5.5</v>
      </c>
      <c r="J45" t="n">
        <v>3.8</v>
      </c>
      <c r="K45" t="inlineStr">
        <is>
          <t>betano</t>
        </is>
      </c>
      <c r="L45" t="inlineStr">
        <is>
          <t>betano</t>
        </is>
      </c>
      <c r="M45" t="inlineStr">
        <is>
          <t>betano</t>
        </is>
      </c>
      <c r="N45" t="n">
        <v>1</v>
      </c>
      <c r="O45" t="n">
        <v>0</v>
      </c>
      <c r="P45" t="n">
        <v>0</v>
      </c>
      <c r="Q45">
        <f>IF((($AC$1*E45)^($AB$1))-(1-(($AC$1*E45)^($AB$1)))/(H45-1)&lt;0, 0,(($AC$1*E45)^($AB$1))-(1-(($AC$1*E45)^($AB$1)))/(H45-1))</f>
        <v/>
      </c>
      <c r="R45">
        <f>IF((($AC$1*F45)^($AB$1))-(1-(($AC$1*F45)^($AB$1)))/(I45-1)&lt;0, 0,(($AC$1*F45)^($AB$1))-(1-(($AC$1*F45)^($AB$1)))/(I45-1))</f>
        <v/>
      </c>
      <c r="S45">
        <f>IF((($AC$1*G45)^($AB$1))-(1-(($AC$1*G45)^($AB$1)))/(J45-1)&lt;0, 0,(($AC$1*G45)^($AB$1))-(1-(($AC$1*G45)^($AB$1)))/(J45-1))</f>
        <v/>
      </c>
      <c r="T45">
        <f>H45*Q45*N45</f>
        <v/>
      </c>
      <c r="U45">
        <f>I45*R45*O45</f>
        <v/>
      </c>
      <c r="V45">
        <f>J45*S45*P45</f>
        <v/>
      </c>
    </row>
    <row r="46">
      <c r="A46" t="inlineStr">
        <is>
          <t>18-01-2021</t>
        </is>
      </c>
      <c r="B46" t="inlineStr">
        <is>
          <t>Portimonense</t>
        </is>
      </c>
      <c r="C46" t="inlineStr">
        <is>
          <t>Belenenses</t>
        </is>
      </c>
      <c r="D46" t="inlineStr">
        <is>
          <t>1864</t>
        </is>
      </c>
      <c r="E46" t="n">
        <v>0.3341229458508422</v>
      </c>
      <c r="F46" t="n">
        <v>0.3539869648389987</v>
      </c>
      <c r="G46" t="n">
        <v>0.3118900893101591</v>
      </c>
      <c r="H46" t="n">
        <v>2.45</v>
      </c>
      <c r="I46" t="n">
        <v>3.35</v>
      </c>
      <c r="J46" t="n">
        <v>3.05</v>
      </c>
      <c r="K46" t="inlineStr">
        <is>
          <t>betano</t>
        </is>
      </c>
      <c r="L46" t="inlineStr">
        <is>
          <t>luckia</t>
        </is>
      </c>
      <c r="M46" t="inlineStr">
        <is>
          <t>betano</t>
        </is>
      </c>
      <c r="N46" t="n">
        <v>1</v>
      </c>
      <c r="O46" t="n">
        <v>0</v>
      </c>
      <c r="P46" t="n">
        <v>0</v>
      </c>
      <c r="Q46">
        <f>IF((($AC$1*E46)^($AB$1))-(1-(($AC$1*E46)^($AB$1)))/(H46-1)&lt;0, 0,(($AC$1*E46)^($AB$1))-(1-(($AC$1*E46)^($AB$1)))/(H46-1))</f>
        <v/>
      </c>
      <c r="R46">
        <f>IF((($AC$1*F46)^($AB$1))-(1-(($AC$1*F46)^($AB$1)))/(I46-1)&lt;0, 0,(($AC$1*F46)^($AB$1))-(1-(($AC$1*F46)^($AB$1)))/(I46-1))</f>
        <v/>
      </c>
      <c r="S46">
        <f>IF((($AC$1*G46)^($AB$1))-(1-(($AC$1*G46)^($AB$1)))/(J46-1)&lt;0, 0,(($AC$1*G46)^($AB$1))-(1-(($AC$1*G46)^($AB$1)))/(J46-1))</f>
        <v/>
      </c>
      <c r="T46">
        <f>H46*Q46*N46</f>
        <v/>
      </c>
      <c r="U46">
        <f>I46*R46*O46</f>
        <v/>
      </c>
      <c r="V46">
        <f>J46*S46*P46</f>
        <v/>
      </c>
    </row>
    <row r="47">
      <c r="A47" t="inlineStr">
        <is>
          <t>18-01-2021</t>
        </is>
      </c>
      <c r="B47" t="inlineStr">
        <is>
          <t>Palmeiras</t>
        </is>
      </c>
      <c r="C47" t="inlineStr">
        <is>
          <t>Corinthians</t>
        </is>
      </c>
      <c r="D47" t="inlineStr">
        <is>
          <t>2105</t>
        </is>
      </c>
      <c r="E47" t="n">
        <v>0.5766481495623179</v>
      </c>
      <c r="F47" t="n">
        <v>0.1710426143573138</v>
      </c>
      <c r="G47" t="n">
        <v>0.2523092360803684</v>
      </c>
      <c r="H47" t="n">
        <v>2.07</v>
      </c>
      <c r="I47" t="n">
        <v>3.65</v>
      </c>
      <c r="J47" t="n">
        <v>3.15</v>
      </c>
      <c r="K47" t="inlineStr">
        <is>
          <t>betano</t>
        </is>
      </c>
      <c r="L47" t="inlineStr">
        <is>
          <t>luckia</t>
        </is>
      </c>
      <c r="M47" t="inlineStr">
        <is>
          <t>betano</t>
        </is>
      </c>
      <c r="N47" t="n">
        <v>1</v>
      </c>
      <c r="O47" t="n">
        <v>0</v>
      </c>
      <c r="P47" t="n">
        <v>0</v>
      </c>
      <c r="Q47">
        <f>IF((($AC$1*E47)^($AB$1))-(1-(($AC$1*E47)^($AB$1)))/(H47-1)&lt;0, 0,(($AC$1*E47)^($AB$1))-(1-(($AC$1*E47)^($AB$1)))/(H47-1))</f>
        <v/>
      </c>
      <c r="R47">
        <f>IF((($AC$1*F47)^($AB$1))-(1-(($AC$1*F47)^($AB$1)))/(I47-1)&lt;0, 0,(($AC$1*F47)^($AB$1))-(1-(($AC$1*F47)^($AB$1)))/(I47-1))</f>
        <v/>
      </c>
      <c r="S47">
        <f>IF((($AC$1*G47)^($AB$1))-(1-(($AC$1*G47)^($AB$1)))/(J47-1)&lt;0, 0,(($AC$1*G47)^($AB$1))-(1-(($AC$1*G47)^($AB$1)))/(J47-1))</f>
        <v/>
      </c>
      <c r="T47">
        <f>H47*Q47*N47</f>
        <v/>
      </c>
      <c r="U47">
        <f>I47*R47*O47</f>
        <v/>
      </c>
      <c r="V47">
        <f>J47*S47*P47</f>
        <v/>
      </c>
    </row>
    <row r="48">
      <c r="A48" t="inlineStr">
        <is>
          <t>18-01-2021</t>
        </is>
      </c>
      <c r="B48" t="inlineStr">
        <is>
          <t>Goias</t>
        </is>
      </c>
      <c r="C48" t="inlineStr">
        <is>
          <t>Flamengo RJ</t>
        </is>
      </c>
      <c r="D48" t="inlineStr">
        <is>
          <t>2105</t>
        </is>
      </c>
      <c r="E48" t="n">
        <v>0.1492730433853508</v>
      </c>
      <c r="F48" t="n">
        <v>0.6700944824784555</v>
      </c>
      <c r="G48" t="n">
        <v>0.1806324741361937</v>
      </c>
      <c r="H48" t="n">
        <v>7.2</v>
      </c>
      <c r="I48" t="n">
        <v>1.39</v>
      </c>
      <c r="J48" t="n">
        <v>5.25</v>
      </c>
      <c r="K48" t="inlineStr">
        <is>
          <t>betano</t>
        </is>
      </c>
      <c r="L48" t="inlineStr">
        <is>
          <t>betano</t>
        </is>
      </c>
      <c r="M48" t="inlineStr">
        <is>
          <t>luckia</t>
        </is>
      </c>
      <c r="N48" t="n">
        <v>0</v>
      </c>
      <c r="O48" t="n">
        <v>1</v>
      </c>
      <c r="P48" t="n">
        <v>0</v>
      </c>
      <c r="Q48">
        <f>IF((($AC$1*E48)^($AB$1))-(1-(($AC$1*E48)^($AB$1)))/(H48-1)&lt;0, 0,(($AC$1*E48)^($AB$1))-(1-(($AC$1*E48)^($AB$1)))/(H48-1))</f>
        <v/>
      </c>
      <c r="R48">
        <f>IF((($AC$1*F48)^($AB$1))-(1-(($AC$1*F48)^($AB$1)))/(I48-1)&lt;0, 0,(($AC$1*F48)^($AB$1))-(1-(($AC$1*F48)^($AB$1)))/(I48-1))</f>
        <v/>
      </c>
      <c r="S48">
        <f>IF((($AC$1*G48)^($AB$1))-(1-(($AC$1*G48)^($AB$1)))/(J48-1)&lt;0, 0,(($AC$1*G48)^($AB$1))-(1-(($AC$1*G48)^($AB$1)))/(J48-1))</f>
        <v/>
      </c>
      <c r="T48">
        <f>H48*Q48*N48</f>
        <v/>
      </c>
      <c r="U48">
        <f>I48*R48*O48</f>
        <v/>
      </c>
      <c r="V48">
        <f>J48*S48*P48</f>
        <v/>
      </c>
    </row>
    <row r="49">
      <c r="A49" t="inlineStr">
        <is>
          <t>19-01-2021</t>
        </is>
      </c>
      <c r="B49" t="inlineStr">
        <is>
          <t>Central Coast Mariners</t>
        </is>
      </c>
      <c r="C49" t="inlineStr">
        <is>
          <t>WS Wanderers</t>
        </is>
      </c>
      <c r="D49" t="inlineStr">
        <is>
          <t>1948</t>
        </is>
      </c>
      <c r="E49" t="n">
        <v>0.2531821478246812</v>
      </c>
      <c r="F49" t="n">
        <v>0.4811203267984935</v>
      </c>
      <c r="G49" t="n">
        <v>0.2656975253768253</v>
      </c>
      <c r="H49" t="n">
        <v>3.1</v>
      </c>
      <c r="I49" t="n">
        <v>2.12</v>
      </c>
      <c r="J49" t="n">
        <v>3.55</v>
      </c>
      <c r="K49" t="inlineStr">
        <is>
          <t>luckia</t>
        </is>
      </c>
      <c r="L49" t="inlineStr">
        <is>
          <t>betano</t>
        </is>
      </c>
      <c r="M49" t="inlineStr">
        <is>
          <t>betano</t>
        </is>
      </c>
      <c r="N49" t="n">
        <v>0</v>
      </c>
      <c r="O49" t="n">
        <v>1</v>
      </c>
      <c r="P49" t="n">
        <v>0</v>
      </c>
      <c r="Q49">
        <f>IF((($AC$1*E49)^($AB$1))-(1-(($AC$1*E49)^($AB$1)))/(H49-1)&lt;0, 0,(($AC$1*E49)^($AB$1))-(1-(($AC$1*E49)^($AB$1)))/(H49-1))</f>
        <v/>
      </c>
      <c r="R49">
        <f>IF((($AC$1*F49)^($AB$1))-(1-(($AC$1*F49)^($AB$1)))/(I49-1)&lt;0, 0,(($AC$1*F49)^($AB$1))-(1-(($AC$1*F49)^($AB$1)))/(I49-1))</f>
        <v/>
      </c>
      <c r="S49">
        <f>IF((($AC$1*G49)^($AB$1))-(1-(($AC$1*G49)^($AB$1)))/(J49-1)&lt;0, 0,(($AC$1*G49)^($AB$1))-(1-(($AC$1*G49)^($AB$1)))/(J49-1))</f>
        <v/>
      </c>
      <c r="T49">
        <f>H49*Q49*N49</f>
        <v/>
      </c>
      <c r="U49">
        <f>I49*R49*O49</f>
        <v/>
      </c>
      <c r="V49">
        <f>J49*S49*P49</f>
        <v/>
      </c>
    </row>
    <row r="50">
      <c r="A50" t="inlineStr">
        <is>
          <t>19-01-2021</t>
        </is>
      </c>
      <c r="B50" t="inlineStr">
        <is>
          <t>Goztepe</t>
        </is>
      </c>
      <c r="C50" t="inlineStr">
        <is>
          <t>Genclerbirligi</t>
        </is>
      </c>
      <c r="D50" t="inlineStr">
        <is>
          <t>1882</t>
        </is>
      </c>
      <c r="E50" t="n">
        <v>0.4869399787901891</v>
      </c>
      <c r="F50" t="n">
        <v>0.2207251972709386</v>
      </c>
      <c r="G50" t="n">
        <v>0.2923348239388723</v>
      </c>
      <c r="H50" t="n">
        <v>1.75</v>
      </c>
      <c r="I50" t="n">
        <v>4.3</v>
      </c>
      <c r="J50" t="n">
        <v>3.7</v>
      </c>
      <c r="K50" t="inlineStr">
        <is>
          <t>betano</t>
        </is>
      </c>
      <c r="L50" t="inlineStr">
        <is>
          <t>luckia</t>
        </is>
      </c>
      <c r="M50" t="inlineStr">
        <is>
          <t>luckia</t>
        </is>
      </c>
      <c r="N50" t="n">
        <v>1</v>
      </c>
      <c r="O50" t="n">
        <v>0</v>
      </c>
      <c r="P50" t="n">
        <v>0</v>
      </c>
      <c r="Q50">
        <f>IF((($AC$1*E50)^($AB$1))-(1-(($AC$1*E50)^($AB$1)))/(H50-1)&lt;0, 0,(($AC$1*E50)^($AB$1))-(1-(($AC$1*E50)^($AB$1)))/(H50-1))</f>
        <v/>
      </c>
      <c r="R50">
        <f>IF((($AC$1*F50)^($AB$1))-(1-(($AC$1*F50)^($AB$1)))/(I50-1)&lt;0, 0,(($AC$1*F50)^($AB$1))-(1-(($AC$1*F50)^($AB$1)))/(I50-1))</f>
        <v/>
      </c>
      <c r="S50">
        <f>IF((($AC$1*G50)^($AB$1))-(1-(($AC$1*G50)^($AB$1)))/(J50-1)&lt;0, 0,(($AC$1*G50)^($AB$1))-(1-(($AC$1*G50)^($AB$1)))/(J50-1))</f>
        <v/>
      </c>
      <c r="T50">
        <f>H50*Q50*N50</f>
        <v/>
      </c>
      <c r="U50">
        <f>I50*R50*O50</f>
        <v/>
      </c>
      <c r="V50">
        <f>J50*S50*P50</f>
        <v/>
      </c>
    </row>
    <row r="51">
      <c r="A51" t="inlineStr">
        <is>
          <t>19-01-2021</t>
        </is>
      </c>
      <c r="B51" t="inlineStr">
        <is>
          <t>Kayserispor</t>
        </is>
      </c>
      <c r="C51" t="inlineStr">
        <is>
          <t>Basaksehir</t>
        </is>
      </c>
      <c r="D51" t="inlineStr">
        <is>
          <t>1882</t>
        </is>
      </c>
      <c r="E51" t="n">
        <v>0.2433271559645932</v>
      </c>
      <c r="F51" t="n">
        <v>0.5035877265951585</v>
      </c>
      <c r="G51" t="n">
        <v>0.2530851174402483</v>
      </c>
      <c r="H51" t="n">
        <v>4.1</v>
      </c>
      <c r="I51" t="n">
        <v>1.82</v>
      </c>
      <c r="J51" t="n">
        <v>3.65</v>
      </c>
      <c r="K51" t="inlineStr">
        <is>
          <t>luckia</t>
        </is>
      </c>
      <c r="L51" t="inlineStr">
        <is>
          <t>betano</t>
        </is>
      </c>
      <c r="M51" t="inlineStr">
        <is>
          <t>luckia</t>
        </is>
      </c>
      <c r="N51" t="n">
        <v>1</v>
      </c>
      <c r="O51" t="n">
        <v>0</v>
      </c>
      <c r="P51" t="n">
        <v>0</v>
      </c>
      <c r="Q51">
        <f>IF((($AC$1*E51)^($AB$1))-(1-(($AC$1*E51)^($AB$1)))/(H51-1)&lt;0, 0,(($AC$1*E51)^($AB$1))-(1-(($AC$1*E51)^($AB$1)))/(H51-1))</f>
        <v/>
      </c>
      <c r="R51">
        <f>IF((($AC$1*F51)^($AB$1))-(1-(($AC$1*F51)^($AB$1)))/(I51-1)&lt;0, 0,(($AC$1*F51)^($AB$1))-(1-(($AC$1*F51)^($AB$1)))/(I51-1))</f>
        <v/>
      </c>
      <c r="S51">
        <f>IF((($AC$1*G51)^($AB$1))-(1-(($AC$1*G51)^($AB$1)))/(J51-1)&lt;0, 0,(($AC$1*G51)^($AB$1))-(1-(($AC$1*G51)^($AB$1)))/(J51-1))</f>
        <v/>
      </c>
      <c r="T51">
        <f>H51*Q51*N51</f>
        <v/>
      </c>
      <c r="U51">
        <f>I51*R51*O51</f>
        <v/>
      </c>
      <c r="V51">
        <f>J51*S51*P51</f>
        <v/>
      </c>
    </row>
    <row r="52">
      <c r="A52" t="inlineStr">
        <is>
          <t>19-01-2021</t>
        </is>
      </c>
      <c r="B52" t="inlineStr">
        <is>
          <t>Trabzonspor</t>
        </is>
      </c>
      <c r="C52" t="inlineStr">
        <is>
          <t>Konyaspor</t>
        </is>
      </c>
      <c r="D52" t="inlineStr">
        <is>
          <t>1882</t>
        </is>
      </c>
      <c r="E52" t="n">
        <v>0.5237436126563788</v>
      </c>
      <c r="F52" t="n">
        <v>0.1977405750477616</v>
      </c>
      <c r="G52" t="n">
        <v>0.2785158122958596</v>
      </c>
      <c r="H52" t="n">
        <v>1.78</v>
      </c>
      <c r="I52" t="n">
        <v>4.6</v>
      </c>
      <c r="J52" t="n">
        <v>3.45</v>
      </c>
      <c r="K52" t="inlineStr">
        <is>
          <t>betano</t>
        </is>
      </c>
      <c r="L52" t="inlineStr">
        <is>
          <t>luckia</t>
        </is>
      </c>
      <c r="M52" t="inlineStr">
        <is>
          <t>luckia</t>
        </is>
      </c>
      <c r="N52" t="n">
        <v>1</v>
      </c>
      <c r="O52" t="n">
        <v>0</v>
      </c>
      <c r="P52" t="n">
        <v>0</v>
      </c>
      <c r="Q52">
        <f>IF((($AC$1*E52)^($AB$1))-(1-(($AC$1*E52)^($AB$1)))/(H52-1)&lt;0, 0,(($AC$1*E52)^($AB$1))-(1-(($AC$1*E52)^($AB$1)))/(H52-1))</f>
        <v/>
      </c>
      <c r="R52">
        <f>IF((($AC$1*F52)^($AB$1))-(1-(($AC$1*F52)^($AB$1)))/(I52-1)&lt;0, 0,(($AC$1*F52)^($AB$1))-(1-(($AC$1*F52)^($AB$1)))/(I52-1))</f>
        <v/>
      </c>
      <c r="S52">
        <f>IF((($AC$1*G52)^($AB$1))-(1-(($AC$1*G52)^($AB$1)))/(J52-1)&lt;0, 0,(($AC$1*G52)^($AB$1))-(1-(($AC$1*G52)^($AB$1)))/(J52-1))</f>
        <v/>
      </c>
      <c r="T52">
        <f>H52*Q52*N52</f>
        <v/>
      </c>
      <c r="U52">
        <f>I52*R52*O52</f>
        <v/>
      </c>
      <c r="V52">
        <f>J52*S52*P52</f>
        <v/>
      </c>
    </row>
    <row r="53">
      <c r="A53" t="inlineStr">
        <is>
          <t>19-01-2021</t>
        </is>
      </c>
      <c r="B53" t="inlineStr">
        <is>
          <t>B. Monchengladbach</t>
        </is>
      </c>
      <c r="C53" t="inlineStr">
        <is>
          <t>Werder Bremen</t>
        </is>
      </c>
      <c r="D53" t="inlineStr">
        <is>
          <t>1845</t>
        </is>
      </c>
      <c r="E53" t="n">
        <v>0.5479623531393403</v>
      </c>
      <c r="F53" t="n">
        <v>0.1855774718110132</v>
      </c>
      <c r="G53" t="n">
        <v>0.2664601750496464</v>
      </c>
      <c r="H53" t="n">
        <v>1.57</v>
      </c>
      <c r="I53" t="n">
        <v>5.5</v>
      </c>
      <c r="J53" t="n">
        <v>3.85</v>
      </c>
      <c r="K53" t="inlineStr">
        <is>
          <t>betano</t>
        </is>
      </c>
      <c r="L53" t="inlineStr">
        <is>
          <t>betano</t>
        </is>
      </c>
      <c r="M53" t="inlineStr">
        <is>
          <t>betano</t>
        </is>
      </c>
      <c r="N53" t="n">
        <v>1</v>
      </c>
      <c r="O53" t="n">
        <v>0</v>
      </c>
      <c r="P53" t="n">
        <v>0</v>
      </c>
      <c r="Q53">
        <f>IF((($AC$1*E53)^($AB$1))-(1-(($AC$1*E53)^($AB$1)))/(H53-1)&lt;0, 0,(($AC$1*E53)^($AB$1))-(1-(($AC$1*E53)^($AB$1)))/(H53-1))</f>
        <v/>
      </c>
      <c r="R53">
        <f>IF((($AC$1*F53)^($AB$1))-(1-(($AC$1*F53)^($AB$1)))/(I53-1)&lt;0, 0,(($AC$1*F53)^($AB$1))-(1-(($AC$1*F53)^($AB$1)))/(I53-1))</f>
        <v/>
      </c>
      <c r="S53">
        <f>IF((($AC$1*G53)^($AB$1))-(1-(($AC$1*G53)^($AB$1)))/(J53-1)&lt;0, 0,(($AC$1*G53)^($AB$1))-(1-(($AC$1*G53)^($AB$1)))/(J53-1))</f>
        <v/>
      </c>
      <c r="T53">
        <f>H53*Q53*N53</f>
        <v/>
      </c>
      <c r="U53">
        <f>I53*R53*O53</f>
        <v/>
      </c>
      <c r="V53">
        <f>J53*S53*P53</f>
        <v/>
      </c>
    </row>
    <row r="54">
      <c r="A54" t="inlineStr">
        <is>
          <t>19-01-2021</t>
        </is>
      </c>
      <c r="B54" t="inlineStr">
        <is>
          <t>Hull</t>
        </is>
      </c>
      <c r="C54" t="inlineStr">
        <is>
          <t>Accrington</t>
        </is>
      </c>
      <c r="D54" t="inlineStr">
        <is>
          <t>2413</t>
        </is>
      </c>
      <c r="E54" t="n">
        <v>0.4925735950173927</v>
      </c>
      <c r="F54" t="n">
        <v>0.2272800129495034</v>
      </c>
      <c r="G54" t="n">
        <v>0.2801463920331039</v>
      </c>
      <c r="H54" t="n">
        <v>1.7</v>
      </c>
      <c r="I54" t="n">
        <v>3.5</v>
      </c>
      <c r="J54" t="n">
        <v>3.25</v>
      </c>
      <c r="K54" t="inlineStr">
        <is>
          <t>betano</t>
        </is>
      </c>
      <c r="L54" t="inlineStr">
        <is>
          <t>betano</t>
        </is>
      </c>
      <c r="M54" t="inlineStr">
        <is>
          <t>betano</t>
        </is>
      </c>
      <c r="N54" t="n">
        <v>1</v>
      </c>
      <c r="O54" t="n">
        <v>0</v>
      </c>
      <c r="P54" t="n">
        <v>0</v>
      </c>
      <c r="Q54">
        <f>IF((($AC$1*E54)^($AB$1))-(1-(($AC$1*E54)^($AB$1)))/(H54-1)&lt;0, 0,(($AC$1*E54)^($AB$1))-(1-(($AC$1*E54)^($AB$1)))/(H54-1))</f>
        <v/>
      </c>
      <c r="R54">
        <f>IF((($AC$1*F54)^($AB$1))-(1-(($AC$1*F54)^($AB$1)))/(I54-1)&lt;0, 0,(($AC$1*F54)^($AB$1))-(1-(($AC$1*F54)^($AB$1)))/(I54-1))</f>
        <v/>
      </c>
      <c r="S54">
        <f>IF((($AC$1*G54)^($AB$1))-(1-(($AC$1*G54)^($AB$1)))/(J54-1)&lt;0, 0,(($AC$1*G54)^($AB$1))-(1-(($AC$1*G54)^($AB$1)))/(J54-1))</f>
        <v/>
      </c>
      <c r="T54">
        <f>H54*Q54*N54</f>
        <v/>
      </c>
      <c r="U54">
        <f>I54*R54*O54</f>
        <v/>
      </c>
      <c r="V54">
        <f>J54*S54*P54</f>
        <v/>
      </c>
    </row>
    <row r="55">
      <c r="A55" t="inlineStr">
        <is>
          <t>19-01-2021</t>
        </is>
      </c>
      <c r="B55" t="inlineStr">
        <is>
          <t>Mouscron</t>
        </is>
      </c>
      <c r="C55" t="inlineStr">
        <is>
          <t>Waasland-Beveren</t>
        </is>
      </c>
      <c r="D55" t="inlineStr">
        <is>
          <t>1832</t>
        </is>
      </c>
      <c r="E55" t="n">
        <v>0.4731731434672181</v>
      </c>
      <c r="F55" t="n">
        <v>0.2410920413485518</v>
      </c>
      <c r="G55" t="n">
        <v>0.2857348151842301</v>
      </c>
      <c r="H55" t="n">
        <v>1.91</v>
      </c>
      <c r="I55" t="n">
        <v>3.7</v>
      </c>
      <c r="J55" t="n">
        <v>3.25</v>
      </c>
      <c r="K55" t="inlineStr">
        <is>
          <t>betano</t>
        </is>
      </c>
      <c r="L55" t="inlineStr">
        <is>
          <t>betano</t>
        </is>
      </c>
      <c r="M55" t="inlineStr">
        <is>
          <t>betano</t>
        </is>
      </c>
      <c r="N55" t="n">
        <v>0</v>
      </c>
      <c r="O55" t="n">
        <v>0</v>
      </c>
      <c r="P55" t="n">
        <v>1</v>
      </c>
      <c r="Q55">
        <f>IF((($AC$1*E55)^($AB$1))-(1-(($AC$1*E55)^($AB$1)))/(H55-1)&lt;0, 0,(($AC$1*E55)^($AB$1))-(1-(($AC$1*E55)^($AB$1)))/(H55-1))</f>
        <v/>
      </c>
      <c r="R55">
        <f>IF((($AC$1*F55)^($AB$1))-(1-(($AC$1*F55)^($AB$1)))/(I55-1)&lt;0, 0,(($AC$1*F55)^($AB$1))-(1-(($AC$1*F55)^($AB$1)))/(I55-1))</f>
        <v/>
      </c>
      <c r="S55">
        <f>IF((($AC$1*G55)^($AB$1))-(1-(($AC$1*G55)^($AB$1)))/(J55-1)&lt;0, 0,(($AC$1*G55)^($AB$1))-(1-(($AC$1*G55)^($AB$1)))/(J55-1))</f>
        <v/>
      </c>
      <c r="T55">
        <f>H55*Q55*N55</f>
        <v/>
      </c>
      <c r="U55">
        <f>I55*R55*O55</f>
        <v/>
      </c>
      <c r="V55">
        <f>J55*S55*P55</f>
        <v/>
      </c>
    </row>
    <row r="56">
      <c r="A56" t="inlineStr">
        <is>
          <t>19-01-2021</t>
        </is>
      </c>
      <c r="B56" t="inlineStr">
        <is>
          <t>West Ham</t>
        </is>
      </c>
      <c r="C56" t="inlineStr">
        <is>
          <t>West Brom</t>
        </is>
      </c>
      <c r="D56" t="inlineStr">
        <is>
          <t>2411</t>
        </is>
      </c>
      <c r="E56" t="n">
        <v>0.626439900669882</v>
      </c>
      <c r="F56" t="n">
        <v>0.1434669285131769</v>
      </c>
      <c r="G56" t="n">
        <v>0.2300931708169411</v>
      </c>
      <c r="H56" t="n">
        <v>1.57</v>
      </c>
      <c r="I56" t="n">
        <v>6.2</v>
      </c>
      <c r="J56" t="n">
        <v>3.95</v>
      </c>
      <c r="K56" t="inlineStr">
        <is>
          <t>betano</t>
        </is>
      </c>
      <c r="L56" t="inlineStr">
        <is>
          <t>betano</t>
        </is>
      </c>
      <c r="M56" t="inlineStr">
        <is>
          <t>betano</t>
        </is>
      </c>
      <c r="N56" t="n">
        <v>1</v>
      </c>
      <c r="O56" t="n">
        <v>0</v>
      </c>
      <c r="P56" t="n">
        <v>0</v>
      </c>
      <c r="Q56">
        <f>IF((($AC$1*E56)^($AB$1))-(1-(($AC$1*E56)^($AB$1)))/(H56-1)&lt;0, 0,(($AC$1*E56)^($AB$1))-(1-(($AC$1*E56)^($AB$1)))/(H56-1))</f>
        <v/>
      </c>
      <c r="R56">
        <f>IF((($AC$1*F56)^($AB$1))-(1-(($AC$1*F56)^($AB$1)))/(I56-1)&lt;0, 0,(($AC$1*F56)^($AB$1))-(1-(($AC$1*F56)^($AB$1)))/(I56-1))</f>
        <v/>
      </c>
      <c r="S56">
        <f>IF((($AC$1*G56)^($AB$1))-(1-(($AC$1*G56)^($AB$1)))/(J56-1)&lt;0, 0,(($AC$1*G56)^($AB$1))-(1-(($AC$1*G56)^($AB$1)))/(J56-1))</f>
        <v/>
      </c>
      <c r="T56">
        <f>H56*Q56*N56</f>
        <v/>
      </c>
      <c r="U56">
        <f>I56*R56*O56</f>
        <v/>
      </c>
      <c r="V56">
        <f>J56*S56*P56</f>
        <v/>
      </c>
    </row>
    <row r="57">
      <c r="A57" t="inlineStr">
        <is>
          <t>19-01-2021</t>
        </is>
      </c>
      <c r="B57" t="inlineStr">
        <is>
          <t>Derby</t>
        </is>
      </c>
      <c r="C57" t="inlineStr">
        <is>
          <t>Bournemouth</t>
        </is>
      </c>
      <c r="D57" t="inlineStr">
        <is>
          <t>2412</t>
        </is>
      </c>
      <c r="E57" t="n">
        <v>0.2305474993303321</v>
      </c>
      <c r="F57" t="n">
        <v>0.5137040228881786</v>
      </c>
      <c r="G57" t="n">
        <v>0.2557484777814893</v>
      </c>
      <c r="H57" t="n">
        <v>3.3</v>
      </c>
      <c r="I57" t="n">
        <v>2.12</v>
      </c>
      <c r="J57" t="n">
        <v>3.1</v>
      </c>
      <c r="K57" t="inlineStr">
        <is>
          <t>betano</t>
        </is>
      </c>
      <c r="L57" t="inlineStr">
        <is>
          <t>betano</t>
        </is>
      </c>
      <c r="M57" t="inlineStr">
        <is>
          <t>betano</t>
        </is>
      </c>
      <c r="N57" t="n">
        <v>1</v>
      </c>
      <c r="O57" t="n">
        <v>0</v>
      </c>
      <c r="P57" t="n">
        <v>0</v>
      </c>
      <c r="Q57">
        <f>IF((($AC$1*E57)^($AB$1))-(1-(($AC$1*E57)^($AB$1)))/(H57-1)&lt;0, 0,(($AC$1*E57)^($AB$1))-(1-(($AC$1*E57)^($AB$1)))/(H57-1))</f>
        <v/>
      </c>
      <c r="R57">
        <f>IF((($AC$1*F57)^($AB$1))-(1-(($AC$1*F57)^($AB$1)))/(I57-1)&lt;0, 0,(($AC$1*F57)^($AB$1))-(1-(($AC$1*F57)^($AB$1)))/(I57-1))</f>
        <v/>
      </c>
      <c r="S57">
        <f>IF((($AC$1*G57)^($AB$1))-(1-(($AC$1*G57)^($AB$1)))/(J57-1)&lt;0, 0,(($AC$1*G57)^($AB$1))-(1-(($AC$1*G57)^($AB$1)))/(J57-1))</f>
        <v/>
      </c>
      <c r="T57">
        <f>H57*Q57*N57</f>
        <v/>
      </c>
      <c r="U57">
        <f>I57*R57*O57</f>
        <v/>
      </c>
      <c r="V57">
        <f>J57*S57*P57</f>
        <v/>
      </c>
    </row>
    <row r="58">
      <c r="A58" t="inlineStr">
        <is>
          <t>19-01-2021</t>
        </is>
      </c>
      <c r="B58" t="inlineStr">
        <is>
          <t>Reading</t>
        </is>
      </c>
      <c r="C58" t="inlineStr">
        <is>
          <t>Coventry</t>
        </is>
      </c>
      <c r="D58" t="inlineStr">
        <is>
          <t>2412</t>
        </is>
      </c>
      <c r="E58" t="n">
        <v>0.3812997055721344</v>
      </c>
      <c r="F58" t="n">
        <v>0.3058198074530322</v>
      </c>
      <c r="G58" t="n">
        <v>0.3128804869748335</v>
      </c>
      <c r="H58" t="n">
        <v>2.15</v>
      </c>
      <c r="I58" t="n">
        <v>3.4</v>
      </c>
      <c r="J58" t="n">
        <v>2.95</v>
      </c>
      <c r="K58" t="inlineStr">
        <is>
          <t>betano</t>
        </is>
      </c>
      <c r="L58" t="inlineStr">
        <is>
          <t>betano</t>
        </is>
      </c>
      <c r="M58" t="inlineStr">
        <is>
          <t>betano</t>
        </is>
      </c>
      <c r="N58" t="n">
        <v>1</v>
      </c>
      <c r="O58" t="n">
        <v>0</v>
      </c>
      <c r="P58" t="n">
        <v>0</v>
      </c>
      <c r="Q58">
        <f>IF((($AC$1*E58)^($AB$1))-(1-(($AC$1*E58)^($AB$1)))/(H58-1)&lt;0, 0,(($AC$1*E58)^($AB$1))-(1-(($AC$1*E58)^($AB$1)))/(H58-1))</f>
        <v/>
      </c>
      <c r="R58">
        <f>IF((($AC$1*F58)^($AB$1))-(1-(($AC$1*F58)^($AB$1)))/(I58-1)&lt;0, 0,(($AC$1*F58)^($AB$1))-(1-(($AC$1*F58)^($AB$1)))/(I58-1))</f>
        <v/>
      </c>
      <c r="S58">
        <f>IF((($AC$1*G58)^($AB$1))-(1-(($AC$1*G58)^($AB$1)))/(J58-1)&lt;0, 0,(($AC$1*G58)^($AB$1))-(1-(($AC$1*G58)^($AB$1)))/(J58-1))</f>
        <v/>
      </c>
      <c r="T58">
        <f>H58*Q58*N58</f>
        <v/>
      </c>
      <c r="U58">
        <f>I58*R58*O58</f>
        <v/>
      </c>
      <c r="V58">
        <f>J58*S58*P58</f>
        <v/>
      </c>
    </row>
    <row r="59">
      <c r="A59" t="inlineStr">
        <is>
          <t>19-01-2021</t>
        </is>
      </c>
      <c r="B59" t="inlineStr">
        <is>
          <t>Cadiz CF</t>
        </is>
      </c>
      <c r="C59" t="inlineStr">
        <is>
          <t>Levante</t>
        </is>
      </c>
      <c r="D59" t="inlineStr">
        <is>
          <t>1869</t>
        </is>
      </c>
      <c r="E59" t="n">
        <v>0.314753024320567</v>
      </c>
      <c r="F59" t="n">
        <v>0.3744739381498689</v>
      </c>
      <c r="G59" t="n">
        <v>0.3107730375295641</v>
      </c>
      <c r="H59" t="n">
        <v>2.8</v>
      </c>
      <c r="I59" t="n">
        <v>2.5</v>
      </c>
      <c r="J59" t="n">
        <v>3.1</v>
      </c>
      <c r="K59" t="inlineStr">
        <is>
          <t>betano</t>
        </is>
      </c>
      <c r="L59" t="inlineStr">
        <is>
          <t>betano</t>
        </is>
      </c>
      <c r="M59" t="inlineStr">
        <is>
          <t>betano</t>
        </is>
      </c>
      <c r="N59" t="n">
        <v>0</v>
      </c>
      <c r="O59" t="n">
        <v>0</v>
      </c>
      <c r="P59" t="n">
        <v>1</v>
      </c>
      <c r="Q59">
        <f>IF((($AC$1*E59)^($AB$1))-(1-(($AC$1*E59)^($AB$1)))/(H59-1)&lt;0, 0,(($AC$1*E59)^($AB$1))-(1-(($AC$1*E59)^($AB$1)))/(H59-1))</f>
        <v/>
      </c>
      <c r="R59">
        <f>IF((($AC$1*F59)^($AB$1))-(1-(($AC$1*F59)^($AB$1)))/(I59-1)&lt;0, 0,(($AC$1*F59)^($AB$1))-(1-(($AC$1*F59)^($AB$1)))/(I59-1))</f>
        <v/>
      </c>
      <c r="S59">
        <f>IF((($AC$1*G59)^($AB$1))-(1-(($AC$1*G59)^($AB$1)))/(J59-1)&lt;0, 0,(($AC$1*G59)^($AB$1))-(1-(($AC$1*G59)^($AB$1)))/(J59-1))</f>
        <v/>
      </c>
      <c r="T59">
        <f>H59*Q59*N59</f>
        <v/>
      </c>
      <c r="U59">
        <f>I59*R59*O59</f>
        <v/>
      </c>
      <c r="V59">
        <f>J59*S59*P59</f>
        <v/>
      </c>
    </row>
    <row r="60">
      <c r="A60" t="inlineStr">
        <is>
          <t>19-01-2021</t>
        </is>
      </c>
      <c r="B60" t="inlineStr">
        <is>
          <t>Valladolid</t>
        </is>
      </c>
      <c r="C60" t="inlineStr">
        <is>
          <t>Elche</t>
        </is>
      </c>
      <c r="D60" t="inlineStr">
        <is>
          <t>1869</t>
        </is>
      </c>
      <c r="E60" t="n">
        <v>0.469965746473376</v>
      </c>
      <c r="F60" t="n">
        <v>0.2346873856443992</v>
      </c>
      <c r="G60" t="n">
        <v>0.2953468678822247</v>
      </c>
      <c r="H60" t="n">
        <v>1.78</v>
      </c>
      <c r="I60" t="n">
        <v>4.65</v>
      </c>
      <c r="J60" t="n">
        <v>3.25</v>
      </c>
      <c r="K60" t="inlineStr">
        <is>
          <t>betano</t>
        </is>
      </c>
      <c r="L60" t="inlineStr">
        <is>
          <t>betano</t>
        </is>
      </c>
      <c r="M60" t="inlineStr">
        <is>
          <t>betano</t>
        </is>
      </c>
      <c r="N60" s="2" t="n">
        <v>0</v>
      </c>
      <c r="O60" t="n">
        <v>0</v>
      </c>
      <c r="P60" t="n">
        <v>1</v>
      </c>
      <c r="Q60">
        <f>IF((($AC$1*E60)^($AB$1))-(1-(($AC$1*E60)^($AB$1)))/(H60-1)&lt;0, 0,(($AC$1*E60)^($AB$1))-(1-(($AC$1*E60)^($AB$1)))/(H60-1))</f>
        <v/>
      </c>
      <c r="R60">
        <f>IF((($AC$1*F60)^($AB$1))-(1-(($AC$1*F60)^($AB$1)))/(I60-1)&lt;0, 0,(($AC$1*F60)^($AB$1))-(1-(($AC$1*F60)^($AB$1)))/(I60-1))</f>
        <v/>
      </c>
      <c r="S60">
        <f>IF((($AC$1*G60)^($AB$1))-(1-(($AC$1*G60)^($AB$1)))/(J60-1)&lt;0, 0,(($AC$1*G60)^($AB$1))-(1-(($AC$1*G60)^($AB$1)))/(J60-1))</f>
        <v/>
      </c>
      <c r="T60">
        <f>H60*Q60*N60</f>
        <v/>
      </c>
      <c r="U60">
        <f>I60*R60*O60</f>
        <v/>
      </c>
      <c r="V60">
        <f>J60*S60*P60</f>
        <v/>
      </c>
    </row>
    <row r="61">
      <c r="A61" t="inlineStr">
        <is>
          <t>19-01-2021</t>
        </is>
      </c>
      <c r="B61" t="inlineStr">
        <is>
          <t>Mirandes</t>
        </is>
      </c>
      <c r="C61" t="inlineStr">
        <is>
          <t>Rayo Vallecano</t>
        </is>
      </c>
      <c r="D61" t="inlineStr">
        <is>
          <t>1871</t>
        </is>
      </c>
      <c r="E61" t="n">
        <v>0.2899981164087478</v>
      </c>
      <c r="F61" t="n">
        <v>0.4058216494837805</v>
      </c>
      <c r="G61" t="n">
        <v>0.3041802341074716</v>
      </c>
      <c r="H61" t="n">
        <v>2.95</v>
      </c>
      <c r="I61" t="n">
        <v>2.37</v>
      </c>
      <c r="J61" t="n">
        <v>2.92</v>
      </c>
      <c r="K61" t="inlineStr">
        <is>
          <t>betano</t>
        </is>
      </c>
      <c r="L61" t="inlineStr">
        <is>
          <t>betano</t>
        </is>
      </c>
      <c r="M61" t="inlineStr">
        <is>
          <t>betano</t>
        </is>
      </c>
      <c r="N61" t="n">
        <v>0</v>
      </c>
      <c r="O61" t="n">
        <v>1</v>
      </c>
      <c r="P61" t="n">
        <v>0</v>
      </c>
      <c r="Q61">
        <f>IF((($AC$1*E61)^($AB$1))-(1-(($AC$1*E61)^($AB$1)))/(H61-1)&lt;0, 0,(($AC$1*E61)^($AB$1))-(1-(($AC$1*E61)^($AB$1)))/(H61-1))</f>
        <v/>
      </c>
      <c r="R61">
        <f>IF((($AC$1*F61)^($AB$1))-(1-(($AC$1*F61)^($AB$1)))/(I61-1)&lt;0, 0,(($AC$1*F61)^($AB$1))-(1-(($AC$1*F61)^($AB$1)))/(I61-1))</f>
        <v/>
      </c>
      <c r="S61">
        <f>IF((($AC$1*G61)^($AB$1))-(1-(($AC$1*G61)^($AB$1)))/(J61-1)&lt;0, 0,(($AC$1*G61)^($AB$1))-(1-(($AC$1*G61)^($AB$1)))/(J61-1))</f>
        <v/>
      </c>
      <c r="T61">
        <f>H61*Q61*N61</f>
        <v/>
      </c>
      <c r="U61">
        <f>I61*R61*O61</f>
        <v/>
      </c>
      <c r="V61">
        <f>J61*S61*P61</f>
        <v/>
      </c>
    </row>
    <row r="62">
      <c r="A62" t="inlineStr">
        <is>
          <t>19-01-2021</t>
        </is>
      </c>
      <c r="B62" t="inlineStr">
        <is>
          <t>Peterborough</t>
        </is>
      </c>
      <c r="C62" t="inlineStr">
        <is>
          <t>Charlton</t>
        </is>
      </c>
      <c r="D62" t="inlineStr">
        <is>
          <t>2413</t>
        </is>
      </c>
      <c r="E62" t="n">
        <v>0.416115568497224</v>
      </c>
      <c r="F62" t="n">
        <v>0.2862662462876916</v>
      </c>
      <c r="G62" t="n">
        <v>0.2976181852150844</v>
      </c>
      <c r="H62" t="n">
        <v>2.05</v>
      </c>
      <c r="I62" t="n">
        <v>3.4</v>
      </c>
      <c r="J62" t="n">
        <v>3.25</v>
      </c>
      <c r="K62" t="inlineStr">
        <is>
          <t>luckia</t>
        </is>
      </c>
      <c r="L62" t="inlineStr">
        <is>
          <t>luckia</t>
        </is>
      </c>
      <c r="M62" t="inlineStr">
        <is>
          <t>luckia</t>
        </is>
      </c>
      <c r="N62" t="n">
        <v>1</v>
      </c>
      <c r="O62" t="n">
        <v>0</v>
      </c>
      <c r="P62" t="n">
        <v>0</v>
      </c>
      <c r="Q62">
        <f>IF((($AC$1*E62)^($AB$1))-(1-(($AC$1*E62)^($AB$1)))/(H62-1)&lt;0, 0,(($AC$1*E62)^($AB$1))-(1-(($AC$1*E62)^($AB$1)))/(H62-1))</f>
        <v/>
      </c>
      <c r="R62">
        <f>IF((($AC$1*F62)^($AB$1))-(1-(($AC$1*F62)^($AB$1)))/(I62-1)&lt;0, 0,(($AC$1*F62)^($AB$1))-(1-(($AC$1*F62)^($AB$1)))/(I62-1))</f>
        <v/>
      </c>
      <c r="S62">
        <f>IF((($AC$1*G62)^($AB$1))-(1-(($AC$1*G62)^($AB$1)))/(J62-1)&lt;0, 0,(($AC$1*G62)^($AB$1))-(1-(($AC$1*G62)^($AB$1)))/(J62-1))</f>
        <v/>
      </c>
      <c r="T62">
        <f>H62*Q62*N62</f>
        <v/>
      </c>
      <c r="U62">
        <f>I62*R62*O62</f>
        <v/>
      </c>
      <c r="V62">
        <f>J62*S62*P62</f>
        <v/>
      </c>
    </row>
    <row r="63">
      <c r="A63" t="inlineStr">
        <is>
          <t>19-01-2021</t>
        </is>
      </c>
      <c r="B63" t="inlineStr">
        <is>
          <t>Sunderland</t>
        </is>
      </c>
      <c r="C63" t="inlineStr">
        <is>
          <t>Plymouth</t>
        </is>
      </c>
      <c r="D63" t="inlineStr">
        <is>
          <t>2413</t>
        </is>
      </c>
      <c r="E63" t="n">
        <v>0.6295848908024342</v>
      </c>
      <c r="F63" t="n">
        <v>0.1421489392222048</v>
      </c>
      <c r="G63" t="n">
        <v>0.228266169975361</v>
      </c>
      <c r="H63" t="n">
        <v>1.6</v>
      </c>
      <c r="I63" t="n">
        <v>5.25</v>
      </c>
      <c r="J63" t="n">
        <v>3.6</v>
      </c>
      <c r="K63" t="inlineStr">
        <is>
          <t>luckia</t>
        </is>
      </c>
      <c r="L63" t="inlineStr">
        <is>
          <t>luckia</t>
        </is>
      </c>
      <c r="M63" t="inlineStr">
        <is>
          <t>luckia</t>
        </is>
      </c>
      <c r="N63" t="n">
        <v>0</v>
      </c>
      <c r="O63" t="n">
        <v>1</v>
      </c>
      <c r="P63" t="n">
        <v>0</v>
      </c>
      <c r="Q63">
        <f>IF((($AC$1*E63)^($AB$1))-(1-(($AC$1*E63)^($AB$1)))/(H63-1)&lt;0, 0,(($AC$1*E63)^($AB$1))-(1-(($AC$1*E63)^($AB$1)))/(H63-1))</f>
        <v/>
      </c>
      <c r="R63">
        <f>IF((($AC$1*F63)^($AB$1))-(1-(($AC$1*F63)^($AB$1)))/(I63-1)&lt;0, 0,(($AC$1*F63)^($AB$1))-(1-(($AC$1*F63)^($AB$1)))/(I63-1))</f>
        <v/>
      </c>
      <c r="S63">
        <f>IF((($AC$1*G63)^($AB$1))-(1-(($AC$1*G63)^($AB$1)))/(J63-1)&lt;0, 0,(($AC$1*G63)^($AB$1))-(1-(($AC$1*G63)^($AB$1)))/(J63-1))</f>
        <v/>
      </c>
      <c r="T63">
        <f>H63*Q63*N63</f>
        <v/>
      </c>
      <c r="U63">
        <f>I63*R63*O63</f>
        <v/>
      </c>
      <c r="V63">
        <f>J63*S63*P63</f>
        <v/>
      </c>
    </row>
    <row r="64">
      <c r="A64" t="inlineStr">
        <is>
          <t>19-01-2021</t>
        </is>
      </c>
      <c r="B64" t="inlineStr">
        <is>
          <t>MK Dons</t>
        </is>
      </c>
      <c r="C64" t="inlineStr">
        <is>
          <t>Fleetwood</t>
        </is>
      </c>
      <c r="D64" t="inlineStr">
        <is>
          <t>2413</t>
        </is>
      </c>
      <c r="E64" t="n">
        <v>0.401160661791825</v>
      </c>
      <c r="F64" t="n">
        <v>0.2821583753874558</v>
      </c>
      <c r="G64" t="n">
        <v>0.3166809628207192</v>
      </c>
      <c r="H64" t="n">
        <v>2.3</v>
      </c>
      <c r="I64" t="n">
        <v>3</v>
      </c>
      <c r="J64" t="n">
        <v>3.1</v>
      </c>
      <c r="K64" t="inlineStr">
        <is>
          <t>luckia</t>
        </is>
      </c>
      <c r="L64" t="inlineStr">
        <is>
          <t>luckia</t>
        </is>
      </c>
      <c r="M64" t="inlineStr">
        <is>
          <t>luckia</t>
        </is>
      </c>
      <c r="N64" t="n">
        <v>1</v>
      </c>
      <c r="O64" t="n">
        <v>0</v>
      </c>
      <c r="P64" t="n">
        <v>0</v>
      </c>
      <c r="Q64">
        <f>IF((($AC$1*E64)^($AB$1))-(1-(($AC$1*E64)^($AB$1)))/(H64-1)&lt;0, 0,(($AC$1*E64)^($AB$1))-(1-(($AC$1*E64)^($AB$1)))/(H64-1))</f>
        <v/>
      </c>
      <c r="R64">
        <f>IF((($AC$1*F64)^($AB$1))-(1-(($AC$1*F64)^($AB$1)))/(I64-1)&lt;0, 0,(($AC$1*F64)^($AB$1))-(1-(($AC$1*F64)^($AB$1)))/(I64-1))</f>
        <v/>
      </c>
      <c r="S64">
        <f>IF((($AC$1*G64)^($AB$1))-(1-(($AC$1*G64)^($AB$1)))/(J64-1)&lt;0, 0,(($AC$1*G64)^($AB$1))-(1-(($AC$1*G64)^($AB$1)))/(J64-1))</f>
        <v/>
      </c>
      <c r="T64">
        <f>H64*Q64*N64</f>
        <v/>
      </c>
      <c r="U64">
        <f>I64*R64*O64</f>
        <v/>
      </c>
      <c r="V64">
        <f>J64*S64*P64</f>
        <v/>
      </c>
    </row>
    <row r="65">
      <c r="A65" t="inlineStr">
        <is>
          <t>19-01-2021</t>
        </is>
      </c>
      <c r="B65" t="inlineStr">
        <is>
          <t>Portsmouth</t>
        </is>
      </c>
      <c r="C65" t="inlineStr">
        <is>
          <t>AFC Wimbledon</t>
        </is>
      </c>
      <c r="D65" t="inlineStr">
        <is>
          <t>2413</t>
        </is>
      </c>
      <c r="E65" t="n">
        <v>0.6614418106649961</v>
      </c>
      <c r="F65" t="n">
        <v>0.1276244785897679</v>
      </c>
      <c r="G65" t="n">
        <v>0.2109337107452361</v>
      </c>
      <c r="H65" t="n">
        <v>1.47</v>
      </c>
      <c r="I65" t="n">
        <v>6</v>
      </c>
      <c r="J65" t="n">
        <v>4</v>
      </c>
      <c r="K65" t="inlineStr">
        <is>
          <t>betano</t>
        </is>
      </c>
      <c r="L65" t="inlineStr">
        <is>
          <t>luckia</t>
        </is>
      </c>
      <c r="M65" t="inlineStr">
        <is>
          <t>luckia</t>
        </is>
      </c>
      <c r="N65" t="n">
        <v>1</v>
      </c>
      <c r="O65" t="n">
        <v>0</v>
      </c>
      <c r="P65" t="n">
        <v>0</v>
      </c>
      <c r="Q65">
        <f>IF((($AC$1*E65)^($AB$1))-(1-(($AC$1*E65)^($AB$1)))/(H65-1)&lt;0, 0,(($AC$1*E65)^($AB$1))-(1-(($AC$1*E65)^($AB$1)))/(H65-1))</f>
        <v/>
      </c>
      <c r="R65">
        <f>IF((($AC$1*F65)^($AB$1))-(1-(($AC$1*F65)^($AB$1)))/(I65-1)&lt;0, 0,(($AC$1*F65)^($AB$1))-(1-(($AC$1*F65)^($AB$1)))/(I65-1))</f>
        <v/>
      </c>
      <c r="S65">
        <f>IF((($AC$1*G65)^($AB$1))-(1-(($AC$1*G65)^($AB$1)))/(J65-1)&lt;0, 0,(($AC$1*G65)^($AB$1))-(1-(($AC$1*G65)^($AB$1)))/(J65-1))</f>
        <v/>
      </c>
      <c r="T65">
        <f>H65*Q65*N65</f>
        <v/>
      </c>
      <c r="U65">
        <f>I65*R65*O65</f>
        <v/>
      </c>
      <c r="V65">
        <f>J65*S65*P65</f>
        <v/>
      </c>
    </row>
    <row r="66">
      <c r="A66" t="inlineStr">
        <is>
          <t>19-01-2021</t>
        </is>
      </c>
      <c r="B66" t="inlineStr">
        <is>
          <t>Southend</t>
        </is>
      </c>
      <c r="C66" t="inlineStr">
        <is>
          <t>Cambridge Utd</t>
        </is>
      </c>
      <c r="D66" t="inlineStr">
        <is>
          <t>2414</t>
        </is>
      </c>
      <c r="E66" t="n">
        <v>0.307816536758915</v>
      </c>
      <c r="F66" t="n">
        <v>0.3794126497908799</v>
      </c>
      <c r="G66" t="n">
        <v>0.312770813450205</v>
      </c>
      <c r="H66" t="n">
        <v>1.001</v>
      </c>
      <c r="I66" t="n">
        <v>1.001</v>
      </c>
      <c r="J66" t="n">
        <v>1.001</v>
      </c>
      <c r="N66" t="n">
        <v>0</v>
      </c>
      <c r="O66" t="n">
        <v>1</v>
      </c>
      <c r="P66" t="n">
        <v>0</v>
      </c>
      <c r="Q66">
        <f>IF((($AC$1*E66)^($AB$1))-(1-(($AC$1*E66)^($AB$1)))/(H66-1)&lt;0, 0,(($AC$1*E66)^($AB$1))-(1-(($AC$1*E66)^($AB$1)))/(H66-1))</f>
        <v/>
      </c>
      <c r="R66">
        <f>IF((($AC$1*F66)^($AB$1))-(1-(($AC$1*F66)^($AB$1)))/(I66-1)&lt;0, 0,(($AC$1*F66)^($AB$1))-(1-(($AC$1*F66)^($AB$1)))/(I66-1))</f>
        <v/>
      </c>
      <c r="S66">
        <f>IF((($AC$1*G66)^($AB$1))-(1-(($AC$1*G66)^($AB$1)))/(J66-1)&lt;0, 0,(($AC$1*G66)^($AB$1))-(1-(($AC$1*G66)^($AB$1)))/(J66-1))</f>
        <v/>
      </c>
      <c r="T66">
        <f>H66*Q66*N66</f>
        <v/>
      </c>
      <c r="U66">
        <f>I66*R66*O66</f>
        <v/>
      </c>
      <c r="V66">
        <f>J66*S66*P66</f>
        <v/>
      </c>
    </row>
    <row r="67">
      <c r="A67" t="inlineStr">
        <is>
          <t>19-01-2021</t>
        </is>
      </c>
      <c r="B67" t="inlineStr">
        <is>
          <t>Morecambe</t>
        </is>
      </c>
      <c r="C67" t="inlineStr">
        <is>
          <t>Walsall</t>
        </is>
      </c>
      <c r="D67" t="inlineStr">
        <is>
          <t>2414</t>
        </is>
      </c>
      <c r="E67" t="n">
        <v>0.3780239678129824</v>
      </c>
      <c r="F67" t="n">
        <v>0.3012473943323551</v>
      </c>
      <c r="G67" t="n">
        <v>0.3207286378546625</v>
      </c>
      <c r="H67" t="n">
        <v>1.001</v>
      </c>
      <c r="I67" t="n">
        <v>1.001</v>
      </c>
      <c r="J67" t="n">
        <v>1.001</v>
      </c>
      <c r="N67" t="n">
        <v>0</v>
      </c>
      <c r="O67" t="n">
        <v>0</v>
      </c>
      <c r="P67" t="n">
        <v>1</v>
      </c>
      <c r="Q67">
        <f>IF((($AC$1*E67)^($AB$1))-(1-(($AC$1*E67)^($AB$1)))/(H67-1)&lt;0, 0,(($AC$1*E67)^($AB$1))-(1-(($AC$1*E67)^($AB$1)))/(H67-1))</f>
        <v/>
      </c>
      <c r="R67">
        <f>IF((($AC$1*F67)^($AB$1))-(1-(($AC$1*F67)^($AB$1)))/(I67-1)&lt;0, 0,(($AC$1*F67)^($AB$1))-(1-(($AC$1*F67)^($AB$1)))/(I67-1))</f>
        <v/>
      </c>
      <c r="S67">
        <f>IF((($AC$1*G67)^($AB$1))-(1-(($AC$1*G67)^($AB$1)))/(J67-1)&lt;0, 0,(($AC$1*G67)^($AB$1))-(1-(($AC$1*G67)^($AB$1)))/(J67-1))</f>
        <v/>
      </c>
      <c r="T67">
        <f>H67*Q67*N67</f>
        <v/>
      </c>
      <c r="U67">
        <f>I67*R67*O67</f>
        <v/>
      </c>
      <c r="V67">
        <f>J67*S67*P67</f>
        <v/>
      </c>
    </row>
    <row r="68">
      <c r="A68" t="inlineStr">
        <is>
          <t>19-01-2021</t>
        </is>
      </c>
      <c r="B68" t="inlineStr">
        <is>
          <t>Crewe</t>
        </is>
      </c>
      <c r="C68" t="inlineStr">
        <is>
          <t>Bristol Rovers</t>
        </is>
      </c>
      <c r="D68" t="inlineStr">
        <is>
          <t>2413</t>
        </is>
      </c>
      <c r="E68" t="n">
        <v>0.6425412874394167</v>
      </c>
      <c r="F68" t="n">
        <v>0.1362169672165187</v>
      </c>
      <c r="G68" t="n">
        <v>0.2212417453440645</v>
      </c>
      <c r="H68" t="n">
        <v>1.53</v>
      </c>
      <c r="I68" t="n">
        <v>5.5</v>
      </c>
      <c r="J68" t="n">
        <v>4</v>
      </c>
      <c r="K68" t="inlineStr">
        <is>
          <t>betano</t>
        </is>
      </c>
      <c r="L68" t="inlineStr">
        <is>
          <t>luckia</t>
        </is>
      </c>
      <c r="M68" t="inlineStr">
        <is>
          <t>luckia</t>
        </is>
      </c>
      <c r="N68" t="n">
        <v>1</v>
      </c>
      <c r="O68" t="n">
        <v>0</v>
      </c>
      <c r="P68" t="n">
        <v>0</v>
      </c>
      <c r="Q68">
        <f>IF((($AC$1*E68)^($AB$1))-(1-(($AC$1*E68)^($AB$1)))/(H68-1)&lt;0, 0,(($AC$1*E68)^($AB$1))-(1-(($AC$1*E68)^($AB$1)))/(H68-1))</f>
        <v/>
      </c>
      <c r="R68">
        <f>IF((($AC$1*F68)^($AB$1))-(1-(($AC$1*F68)^($AB$1)))/(I68-1)&lt;0, 0,(($AC$1*F68)^($AB$1))-(1-(($AC$1*F68)^($AB$1)))/(I68-1))</f>
        <v/>
      </c>
      <c r="S68">
        <f>IF((($AC$1*G68)^($AB$1))-(1-(($AC$1*G68)^($AB$1)))/(J68-1)&lt;0, 0,(($AC$1*G68)^($AB$1))-(1-(($AC$1*G68)^($AB$1)))/(J68-1))</f>
        <v/>
      </c>
      <c r="T68">
        <f>H68*Q68*N68</f>
        <v/>
      </c>
      <c r="U68">
        <f>I68*R68*O68</f>
        <v/>
      </c>
      <c r="V68">
        <f>J68*S68*P68</f>
        <v/>
      </c>
    </row>
    <row r="69">
      <c r="A69" t="inlineStr">
        <is>
          <t>19-01-2021</t>
        </is>
      </c>
      <c r="B69" t="inlineStr">
        <is>
          <t>Tranmere</t>
        </is>
      </c>
      <c r="C69" t="inlineStr">
        <is>
          <t>Forest Green</t>
        </is>
      </c>
      <c r="D69" t="inlineStr">
        <is>
          <t>2414</t>
        </is>
      </c>
      <c r="E69" t="n">
        <v>0.3291416072180788</v>
      </c>
      <c r="F69" t="n">
        <v>0.3497920926264398</v>
      </c>
      <c r="G69" t="n">
        <v>0.3210663001554815</v>
      </c>
      <c r="H69" t="n">
        <v>1.001</v>
      </c>
      <c r="I69" t="n">
        <v>1.001</v>
      </c>
      <c r="J69" t="n">
        <v>1.001</v>
      </c>
      <c r="N69" t="n">
        <v>1</v>
      </c>
      <c r="O69" t="n">
        <v>0</v>
      </c>
      <c r="P69" t="n">
        <v>0</v>
      </c>
      <c r="Q69">
        <f>IF((($AC$1*E69)^($AB$1))-(1-(($AC$1*E69)^($AB$1)))/(H69-1)&lt;0, 0,(($AC$1*E69)^($AB$1))-(1-(($AC$1*E69)^($AB$1)))/(H69-1))</f>
        <v/>
      </c>
      <c r="R69">
        <f>IF((($AC$1*F69)^($AB$1))-(1-(($AC$1*F69)^($AB$1)))/(I69-1)&lt;0, 0,(($AC$1*F69)^($AB$1))-(1-(($AC$1*F69)^($AB$1)))/(I69-1))</f>
        <v/>
      </c>
      <c r="S69">
        <f>IF((($AC$1*G69)^($AB$1))-(1-(($AC$1*G69)^($AB$1)))/(J69-1)&lt;0, 0,(($AC$1*G69)^($AB$1))-(1-(($AC$1*G69)^($AB$1)))/(J69-1))</f>
        <v/>
      </c>
      <c r="T69">
        <f>H69*Q69*N69</f>
        <v/>
      </c>
      <c r="U69">
        <f>I69*R69*O69</f>
        <v/>
      </c>
      <c r="V69">
        <f>J69*S69*P69</f>
        <v/>
      </c>
    </row>
    <row r="70">
      <c r="A70" t="inlineStr">
        <is>
          <t>19-01-2021</t>
        </is>
      </c>
      <c r="B70" t="inlineStr">
        <is>
          <t>Doncaster</t>
        </is>
      </c>
      <c r="C70" t="inlineStr">
        <is>
          <t>Rochdale</t>
        </is>
      </c>
      <c r="D70" t="inlineStr">
        <is>
          <t>2413</t>
        </is>
      </c>
      <c r="E70" t="n">
        <v>0.6135543670553385</v>
      </c>
      <c r="F70" t="n">
        <v>0.1524763644679461</v>
      </c>
      <c r="G70" t="n">
        <v>0.2339692684767154</v>
      </c>
      <c r="H70" t="n">
        <v>1.55</v>
      </c>
      <c r="I70" t="n">
        <v>4.95</v>
      </c>
      <c r="J70" t="n">
        <v>4.05</v>
      </c>
      <c r="K70" t="inlineStr">
        <is>
          <t>luckia</t>
        </is>
      </c>
      <c r="L70" t="inlineStr">
        <is>
          <t>luckia</t>
        </is>
      </c>
      <c r="M70" t="inlineStr">
        <is>
          <t>luckia</t>
        </is>
      </c>
      <c r="N70" t="n">
        <v>1</v>
      </c>
      <c r="O70" t="n">
        <v>0</v>
      </c>
      <c r="P70" t="n">
        <v>0</v>
      </c>
      <c r="Q70">
        <f>IF((($AC$1*E70)^($AB$1))-(1-(($AC$1*E70)^($AB$1)))/(H70-1)&lt;0, 0,(($AC$1*E70)^($AB$1))-(1-(($AC$1*E70)^($AB$1)))/(H70-1))</f>
        <v/>
      </c>
      <c r="R70">
        <f>IF((($AC$1*F70)^($AB$1))-(1-(($AC$1*F70)^($AB$1)))/(I70-1)&lt;0, 0,(($AC$1*F70)^($AB$1))-(1-(($AC$1*F70)^($AB$1)))/(I70-1))</f>
        <v/>
      </c>
      <c r="S70">
        <f>IF((($AC$1*G70)^($AB$1))-(1-(($AC$1*G70)^($AB$1)))/(J70-1)&lt;0, 0,(($AC$1*G70)^($AB$1))-(1-(($AC$1*G70)^($AB$1)))/(J70-1))</f>
        <v/>
      </c>
      <c r="T70">
        <f>H70*Q70*N70</f>
        <v/>
      </c>
      <c r="U70">
        <f>I70*R70*O70</f>
        <v/>
      </c>
      <c r="V70">
        <f>J70*S70*P70</f>
        <v/>
      </c>
    </row>
    <row r="71">
      <c r="A71" t="inlineStr">
        <is>
          <t>19-01-2021</t>
        </is>
      </c>
      <c r="B71" t="inlineStr">
        <is>
          <t>Cheltenham</t>
        </is>
      </c>
      <c r="C71" t="inlineStr">
        <is>
          <t>Newport</t>
        </is>
      </c>
      <c r="D71" t="inlineStr">
        <is>
          <t>2414</t>
        </is>
      </c>
      <c r="E71" t="n">
        <v>0.3527325656013351</v>
      </c>
      <c r="F71" t="n">
        <v>0.3267675826413253</v>
      </c>
      <c r="G71" t="n">
        <v>0.3204998517573395</v>
      </c>
      <c r="H71" t="n">
        <v>1.001</v>
      </c>
      <c r="I71" t="n">
        <v>1.001</v>
      </c>
      <c r="J71" t="n">
        <v>1.001</v>
      </c>
      <c r="N71" t="n">
        <v>0</v>
      </c>
      <c r="O71" t="n">
        <v>0</v>
      </c>
      <c r="P71" t="n">
        <v>1</v>
      </c>
      <c r="Q71">
        <f>IF((($AC$1*E71)^($AB$1))-(1-(($AC$1*E71)^($AB$1)))/(H71-1)&lt;0, 0,(($AC$1*E71)^($AB$1))-(1-(($AC$1*E71)^($AB$1)))/(H71-1))</f>
        <v/>
      </c>
      <c r="R71">
        <f>IF((($AC$1*F71)^($AB$1))-(1-(($AC$1*F71)^($AB$1)))/(I71-1)&lt;0, 0,(($AC$1*F71)^($AB$1))-(1-(($AC$1*F71)^($AB$1)))/(I71-1))</f>
        <v/>
      </c>
      <c r="S71">
        <f>IF((($AC$1*G71)^($AB$1))-(1-(($AC$1*G71)^($AB$1)))/(J71-1)&lt;0, 0,(($AC$1*G71)^($AB$1))-(1-(($AC$1*G71)^($AB$1)))/(J71-1))</f>
        <v/>
      </c>
      <c r="T71">
        <f>H71*Q71*N71</f>
        <v/>
      </c>
      <c r="U71">
        <f>I71*R71*O71</f>
        <v/>
      </c>
      <c r="V71">
        <f>J71*S71*P71</f>
        <v/>
      </c>
    </row>
    <row r="72">
      <c r="A72" t="inlineStr">
        <is>
          <t>19-01-2021</t>
        </is>
      </c>
      <c r="B72" t="inlineStr">
        <is>
          <t>Bayer Leverkusen</t>
        </is>
      </c>
      <c r="C72" t="inlineStr">
        <is>
          <t>Dortmund</t>
        </is>
      </c>
      <c r="D72" t="inlineStr">
        <is>
          <t>1845</t>
        </is>
      </c>
      <c r="E72" t="n">
        <v>0.2198463739862019</v>
      </c>
      <c r="F72" t="n">
        <v>0.5393740339378932</v>
      </c>
      <c r="G72" t="n">
        <v>0.2407795920759048</v>
      </c>
      <c r="H72" t="n">
        <v>3.3</v>
      </c>
      <c r="I72" t="n">
        <v>2.12</v>
      </c>
      <c r="J72" t="n">
        <v>3.8</v>
      </c>
      <c r="K72" t="inlineStr">
        <is>
          <t>betano</t>
        </is>
      </c>
      <c r="L72" t="inlineStr">
        <is>
          <t>betano</t>
        </is>
      </c>
      <c r="M72" t="inlineStr">
        <is>
          <t>betano</t>
        </is>
      </c>
      <c r="N72" t="n">
        <v>1</v>
      </c>
      <c r="O72" t="n">
        <v>0</v>
      </c>
      <c r="P72" t="n">
        <v>0</v>
      </c>
      <c r="Q72">
        <f>IF((($AC$1*E72)^($AB$1))-(1-(($AC$1*E72)^($AB$1)))/(H72-1)&lt;0, 0,(($AC$1*E72)^($AB$1))-(1-(($AC$1*E72)^($AB$1)))/(H72-1))</f>
        <v/>
      </c>
      <c r="R72">
        <f>IF((($AC$1*F72)^($AB$1))-(1-(($AC$1*F72)^($AB$1)))/(I72-1)&lt;0, 0,(($AC$1*F72)^($AB$1))-(1-(($AC$1*F72)^($AB$1)))/(I72-1))</f>
        <v/>
      </c>
      <c r="S72">
        <f>IF((($AC$1*G72)^($AB$1))-(1-(($AC$1*G72)^($AB$1)))/(J72-1)&lt;0, 0,(($AC$1*G72)^($AB$1))-(1-(($AC$1*G72)^($AB$1)))/(J72-1))</f>
        <v/>
      </c>
      <c r="T72">
        <f>H72*Q72*N72</f>
        <v/>
      </c>
      <c r="U72">
        <f>I72*R72*O72</f>
        <v/>
      </c>
      <c r="V72">
        <f>J72*S72*P72</f>
        <v/>
      </c>
    </row>
    <row r="73">
      <c r="A73" t="inlineStr">
        <is>
          <t>19-01-2021</t>
        </is>
      </c>
      <c r="B73" t="inlineStr">
        <is>
          <t>Mainz</t>
        </is>
      </c>
      <c r="C73" t="inlineStr">
        <is>
          <t>Wolfsburg</t>
        </is>
      </c>
      <c r="D73" t="inlineStr">
        <is>
          <t>1845</t>
        </is>
      </c>
      <c r="E73" t="n">
        <v>0.1944614398690647</v>
      </c>
      <c r="F73" t="n">
        <v>0.584563745864475</v>
      </c>
      <c r="G73" t="n">
        <v>0.2209748142664603</v>
      </c>
      <c r="H73" t="n">
        <v>4.05</v>
      </c>
      <c r="I73" t="n">
        <v>1.82</v>
      </c>
      <c r="J73" t="n">
        <v>3.8</v>
      </c>
      <c r="K73" t="inlineStr">
        <is>
          <t>luckia</t>
        </is>
      </c>
      <c r="L73" t="inlineStr">
        <is>
          <t>betano</t>
        </is>
      </c>
      <c r="M73" t="inlineStr">
        <is>
          <t>luckia</t>
        </is>
      </c>
      <c r="N73" t="n">
        <v>0</v>
      </c>
      <c r="O73" t="n">
        <v>1</v>
      </c>
      <c r="P73" t="n">
        <v>0</v>
      </c>
      <c r="Q73">
        <f>IF((($AC$1*E73)^($AB$1))-(1-(($AC$1*E73)^($AB$1)))/(H73-1)&lt;0, 0,(($AC$1*E73)^($AB$1))-(1-(($AC$1*E73)^($AB$1)))/(H73-1))</f>
        <v/>
      </c>
      <c r="R73">
        <f>IF((($AC$1*F73)^($AB$1))-(1-(($AC$1*F73)^($AB$1)))/(I73-1)&lt;0, 0,(($AC$1*F73)^($AB$1))-(1-(($AC$1*F73)^($AB$1)))/(I73-1))</f>
        <v/>
      </c>
      <c r="S73">
        <f>IF((($AC$1*G73)^($AB$1))-(1-(($AC$1*G73)^($AB$1)))/(J73-1)&lt;0, 0,(($AC$1*G73)^($AB$1))-(1-(($AC$1*G73)^($AB$1)))/(J73-1))</f>
        <v/>
      </c>
      <c r="T73">
        <f>H73*Q73*N73</f>
        <v/>
      </c>
      <c r="U73">
        <f>I73*R73*O73</f>
        <v/>
      </c>
      <c r="V73">
        <f>J73*S73*P73</f>
        <v/>
      </c>
    </row>
    <row r="74">
      <c r="A74" t="inlineStr">
        <is>
          <t>19-01-2021</t>
        </is>
      </c>
      <c r="B74" t="inlineStr">
        <is>
          <t>Hertha Berlin</t>
        </is>
      </c>
      <c r="C74" t="inlineStr">
        <is>
          <t>Hoffenheim</t>
        </is>
      </c>
      <c r="D74" t="inlineStr">
        <is>
          <t>1845</t>
        </is>
      </c>
      <c r="E74" t="n">
        <v>0.3727618762781513</v>
      </c>
      <c r="F74" t="n">
        <v>0.3117261430284574</v>
      </c>
      <c r="G74" t="n">
        <v>0.3155119806933913</v>
      </c>
      <c r="H74" t="n">
        <v>2.4</v>
      </c>
      <c r="I74" t="n">
        <v>2.85</v>
      </c>
      <c r="J74" t="n">
        <v>3.55</v>
      </c>
      <c r="K74" t="inlineStr">
        <is>
          <t>luckia</t>
        </is>
      </c>
      <c r="L74" t="inlineStr">
        <is>
          <t>luckia</t>
        </is>
      </c>
      <c r="M74" t="inlineStr">
        <is>
          <t>betano</t>
        </is>
      </c>
      <c r="N74" t="n">
        <v>0</v>
      </c>
      <c r="O74" t="n">
        <v>1</v>
      </c>
      <c r="P74" t="n">
        <v>0</v>
      </c>
      <c r="Q74">
        <f>IF((($AC$1*E74)^($AB$1))-(1-(($AC$1*E74)^($AB$1)))/(H74-1)&lt;0, 0,(($AC$1*E74)^($AB$1))-(1-(($AC$1*E74)^($AB$1)))/(H74-1))</f>
        <v/>
      </c>
      <c r="R74">
        <f>IF((($AC$1*F74)^($AB$1))-(1-(($AC$1*F74)^($AB$1)))/(I74-1)&lt;0, 0,(($AC$1*F74)^($AB$1))-(1-(($AC$1*F74)^($AB$1)))/(I74-1))</f>
        <v/>
      </c>
      <c r="S74">
        <f>IF((($AC$1*G74)^($AB$1))-(1-(($AC$1*G74)^($AB$1)))/(J74-1)&lt;0, 0,(($AC$1*G74)^($AB$1))-(1-(($AC$1*G74)^($AB$1)))/(J74-1))</f>
        <v/>
      </c>
      <c r="T74">
        <f>H74*Q74*N74</f>
        <v/>
      </c>
      <c r="U74">
        <f>I74*R74*O74</f>
        <v/>
      </c>
      <c r="V74">
        <f>J74*S74*P74</f>
        <v/>
      </c>
    </row>
    <row r="75">
      <c r="A75" t="inlineStr">
        <is>
          <t>19-01-2021</t>
        </is>
      </c>
      <c r="B75" t="inlineStr">
        <is>
          <t>Watford</t>
        </is>
      </c>
      <c r="C75" t="inlineStr">
        <is>
          <t>Barnsley</t>
        </is>
      </c>
      <c r="D75" t="inlineStr">
        <is>
          <t>2412</t>
        </is>
      </c>
      <c r="E75" t="n">
        <v>0.4872250425035343</v>
      </c>
      <c r="F75" t="n">
        <v>0.2256544068588829</v>
      </c>
      <c r="G75" t="n">
        <v>0.2871205506375827</v>
      </c>
      <c r="H75" t="n">
        <v>1.8</v>
      </c>
      <c r="I75" t="n">
        <v>4.5</v>
      </c>
      <c r="J75" t="n">
        <v>3.35</v>
      </c>
      <c r="K75" t="inlineStr">
        <is>
          <t>luckia</t>
        </is>
      </c>
      <c r="L75" t="inlineStr">
        <is>
          <t>luckia</t>
        </is>
      </c>
      <c r="M75" t="inlineStr">
        <is>
          <t>luckia</t>
        </is>
      </c>
      <c r="N75" t="n">
        <v>1</v>
      </c>
      <c r="O75" t="n">
        <v>0</v>
      </c>
      <c r="P75" t="n">
        <v>0</v>
      </c>
      <c r="Q75">
        <f>IF((($AC$1*E75)^($AB$1))-(1-(($AC$1*E75)^($AB$1)))/(H75-1)&lt;0, 0,(($AC$1*E75)^($AB$1))-(1-(($AC$1*E75)^($AB$1)))/(H75-1))</f>
        <v/>
      </c>
      <c r="R75">
        <f>IF((($AC$1*F75)^($AB$1))-(1-(($AC$1*F75)^($AB$1)))/(I75-1)&lt;0, 0,(($AC$1*F75)^($AB$1))-(1-(($AC$1*F75)^($AB$1)))/(I75-1))</f>
        <v/>
      </c>
      <c r="S75">
        <f>IF((($AC$1*G75)^($AB$1))-(1-(($AC$1*G75)^($AB$1)))/(J75-1)&lt;0, 0,(($AC$1*G75)^($AB$1))-(1-(($AC$1*G75)^($AB$1)))/(J75-1))</f>
        <v/>
      </c>
      <c r="T75">
        <f>H75*Q75*N75</f>
        <v/>
      </c>
      <c r="U75">
        <f>I75*R75*O75</f>
        <v/>
      </c>
      <c r="V75">
        <f>J75*S75*P75</f>
        <v/>
      </c>
    </row>
    <row r="76">
      <c r="A76" t="inlineStr">
        <is>
          <t>19-01-2021</t>
        </is>
      </c>
      <c r="B76" t="inlineStr">
        <is>
          <t>Rotherham</t>
        </is>
      </c>
      <c r="C76" t="inlineStr">
        <is>
          <t>Stoke</t>
        </is>
      </c>
      <c r="D76" t="inlineStr">
        <is>
          <t>2412</t>
        </is>
      </c>
      <c r="E76" t="n">
        <v>0.2844561910098103</v>
      </c>
      <c r="F76" t="n">
        <v>0.4169671809219827</v>
      </c>
      <c r="G76" t="n">
        <v>0.298576628068207</v>
      </c>
      <c r="H76" t="n">
        <v>2.8</v>
      </c>
      <c r="I76" t="n">
        <v>2.6</v>
      </c>
      <c r="J76" t="n">
        <v>3</v>
      </c>
      <c r="K76" t="inlineStr">
        <is>
          <t>luckia</t>
        </is>
      </c>
      <c r="L76" t="inlineStr">
        <is>
          <t>luckia</t>
        </is>
      </c>
      <c r="M76" t="inlineStr">
        <is>
          <t>luckia</t>
        </is>
      </c>
      <c r="N76" t="n">
        <v>0</v>
      </c>
      <c r="O76" t="n">
        <v>0</v>
      </c>
      <c r="P76" t="n">
        <v>1</v>
      </c>
      <c r="Q76">
        <f>IF((($AC$1*E76)^($AB$1))-(1-(($AC$1*E76)^($AB$1)))/(H76-1)&lt;0, 0,(($AC$1*E76)^($AB$1))-(1-(($AC$1*E76)^($AB$1)))/(H76-1))</f>
        <v/>
      </c>
      <c r="R76">
        <f>IF((($AC$1*F76)^($AB$1))-(1-(($AC$1*F76)^($AB$1)))/(I76-1)&lt;0, 0,(($AC$1*F76)^($AB$1))-(1-(($AC$1*F76)^($AB$1)))/(I76-1))</f>
        <v/>
      </c>
      <c r="S76">
        <f>IF((($AC$1*G76)^($AB$1))-(1-(($AC$1*G76)^($AB$1)))/(J76-1)&lt;0, 0,(($AC$1*G76)^($AB$1))-(1-(($AC$1*G76)^($AB$1)))/(J76-1))</f>
        <v/>
      </c>
      <c r="T76">
        <f>H76*Q76*N76</f>
        <v/>
      </c>
      <c r="U76">
        <f>I76*R76*O76</f>
        <v/>
      </c>
      <c r="V76">
        <f>J76*S76*P76</f>
        <v/>
      </c>
    </row>
    <row r="77">
      <c r="A77" t="inlineStr">
        <is>
          <t>19-01-2021</t>
        </is>
      </c>
      <c r="B77" t="inlineStr">
        <is>
          <t>Anderlecht</t>
        </is>
      </c>
      <c r="C77" t="inlineStr">
        <is>
          <t>Charleroi</t>
        </is>
      </c>
      <c r="D77" t="inlineStr">
        <is>
          <t>1832</t>
        </is>
      </c>
      <c r="E77" t="n">
        <v>0.4824164757800612</v>
      </c>
      <c r="F77" t="n">
        <v>0.2238715931450515</v>
      </c>
      <c r="G77" t="n">
        <v>0.2937119310748874</v>
      </c>
      <c r="H77" t="n">
        <v>1.95</v>
      </c>
      <c r="I77" t="n">
        <v>3.75</v>
      </c>
      <c r="J77" t="n">
        <v>3.35</v>
      </c>
      <c r="K77" t="inlineStr">
        <is>
          <t>betano</t>
        </is>
      </c>
      <c r="L77" t="inlineStr">
        <is>
          <t>luckia</t>
        </is>
      </c>
      <c r="M77" t="inlineStr">
        <is>
          <t>luckia</t>
        </is>
      </c>
      <c r="N77" t="n">
        <v>1</v>
      </c>
      <c r="O77" t="n">
        <v>0</v>
      </c>
      <c r="P77" t="n">
        <v>0</v>
      </c>
      <c r="Q77">
        <f>IF((($AC$1*E77)^($AB$1))-(1-(($AC$1*E77)^($AB$1)))/(H77-1)&lt;0, 0,(($AC$1*E77)^($AB$1))-(1-(($AC$1*E77)^($AB$1)))/(H77-1))</f>
        <v/>
      </c>
      <c r="R77">
        <f>IF((($AC$1*F77)^($AB$1))-(1-(($AC$1*F77)^($AB$1)))/(I77-1)&lt;0, 0,(($AC$1*F77)^($AB$1))-(1-(($AC$1*F77)^($AB$1)))/(I77-1))</f>
        <v/>
      </c>
      <c r="S77">
        <f>IF((($AC$1*G77)^($AB$1))-(1-(($AC$1*G77)^($AB$1)))/(J77-1)&lt;0, 0,(($AC$1*G77)^($AB$1))-(1-(($AC$1*G77)^($AB$1)))/(J77-1))</f>
        <v/>
      </c>
      <c r="T77">
        <f>H77*Q77*N77</f>
        <v/>
      </c>
      <c r="U77">
        <f>I77*R77*O77</f>
        <v/>
      </c>
      <c r="V77">
        <f>J77*S77*P77</f>
        <v/>
      </c>
    </row>
    <row r="78">
      <c r="A78" t="inlineStr">
        <is>
          <t>19-01-2021</t>
        </is>
      </c>
      <c r="B78" t="inlineStr">
        <is>
          <t>Leicester</t>
        </is>
      </c>
      <c r="C78" t="inlineStr">
        <is>
          <t>Chelsea</t>
        </is>
      </c>
      <c r="D78" t="inlineStr">
        <is>
          <t>2411</t>
        </is>
      </c>
      <c r="E78" t="n">
        <v>0.2708322039139552</v>
      </c>
      <c r="F78" t="n">
        <v>0.4514386076225583</v>
      </c>
      <c r="G78" t="n">
        <v>0.2777291884634865</v>
      </c>
      <c r="H78" t="n">
        <v>2.89</v>
      </c>
      <c r="I78" t="n">
        <v>2.67</v>
      </c>
      <c r="J78" t="n">
        <v>3.57</v>
      </c>
      <c r="K78" t="inlineStr">
        <is>
          <t>betano</t>
        </is>
      </c>
      <c r="L78" t="inlineStr">
        <is>
          <t>betano</t>
        </is>
      </c>
      <c r="M78" t="inlineStr">
        <is>
          <t>betano</t>
        </is>
      </c>
      <c r="N78" t="n">
        <v>1</v>
      </c>
      <c r="O78" t="n">
        <v>0</v>
      </c>
      <c r="P78" t="n">
        <v>0</v>
      </c>
      <c r="Q78">
        <f>IF((($AC$1*E78)^($AB$1))-(1-(($AC$1*E78)^($AB$1)))/(H78-1)&lt;0, 0,(($AC$1*E78)^($AB$1))-(1-(($AC$1*E78)^($AB$1)))/(H78-1))</f>
        <v/>
      </c>
      <c r="R78">
        <f>IF((($AC$1*F78)^($AB$1))-(1-(($AC$1*F78)^($AB$1)))/(I78-1)&lt;0, 0,(($AC$1*F78)^($AB$1))-(1-(($AC$1*F78)^($AB$1)))/(I78-1))</f>
        <v/>
      </c>
      <c r="S78">
        <f>IF((($AC$1*G78)^($AB$1))-(1-(($AC$1*G78)^($AB$1)))/(J78-1)&lt;0, 0,(($AC$1*G78)^($AB$1))-(1-(($AC$1*G78)^($AB$1)))/(J78-1))</f>
        <v/>
      </c>
      <c r="T78">
        <f>H78*Q78*N78</f>
        <v/>
      </c>
      <c r="U78">
        <f>I78*R78*O78</f>
        <v/>
      </c>
      <c r="V78">
        <f>J78*S78*P78</f>
        <v/>
      </c>
    </row>
    <row r="79">
      <c r="A79" t="inlineStr">
        <is>
          <t>19-01-2021</t>
        </is>
      </c>
      <c r="B79" t="inlineStr">
        <is>
          <t>Alaves</t>
        </is>
      </c>
      <c r="C79" t="inlineStr">
        <is>
          <t>Sevilla</t>
        </is>
      </c>
      <c r="D79" t="inlineStr">
        <is>
          <t>1869</t>
        </is>
      </c>
      <c r="E79" t="n">
        <v>0.191847961642458</v>
      </c>
      <c r="F79" t="n">
        <v>0.5844467705749737</v>
      </c>
      <c r="G79" t="n">
        <v>0.2237052677825684</v>
      </c>
      <c r="H79" t="n">
        <v>5.3</v>
      </c>
      <c r="I79" t="n">
        <v>1.82</v>
      </c>
      <c r="J79" t="n">
        <v>3.35</v>
      </c>
      <c r="K79" t="inlineStr">
        <is>
          <t>betano</t>
        </is>
      </c>
      <c r="L79" t="inlineStr">
        <is>
          <t>betano</t>
        </is>
      </c>
      <c r="M79" t="inlineStr">
        <is>
          <t>luckia</t>
        </is>
      </c>
      <c r="N79" t="n">
        <v>0</v>
      </c>
      <c r="O79" t="n">
        <v>1</v>
      </c>
      <c r="P79" t="n">
        <v>0</v>
      </c>
      <c r="Q79">
        <f>IF((($AC$1*E79)^($AB$1))-(1-(($AC$1*E79)^($AB$1)))/(H79-1)&lt;0, 0,(($AC$1*E79)^($AB$1))-(1-(($AC$1*E79)^($AB$1)))/(H79-1))</f>
        <v/>
      </c>
      <c r="R79">
        <f>IF((($AC$1*F79)^($AB$1))-(1-(($AC$1*F79)^($AB$1)))/(I79-1)&lt;0, 0,(($AC$1*F79)^($AB$1))-(1-(($AC$1*F79)^($AB$1)))/(I79-1))</f>
        <v/>
      </c>
      <c r="S79">
        <f>IF((($AC$1*G79)^($AB$1))-(1-(($AC$1*G79)^($AB$1)))/(J79-1)&lt;0, 0,(($AC$1*G79)^($AB$1))-(1-(($AC$1*G79)^($AB$1)))/(J79-1))</f>
        <v/>
      </c>
      <c r="T79">
        <f>H79*Q79*N79</f>
        <v/>
      </c>
      <c r="U79">
        <f>I79*R79*O79</f>
        <v/>
      </c>
      <c r="V79">
        <f>J79*S79*P79</f>
        <v/>
      </c>
    </row>
    <row r="80">
      <c r="A80" t="inlineStr">
        <is>
          <t>20-01-2021</t>
        </is>
      </c>
      <c r="B80" t="inlineStr">
        <is>
          <t>Newcastle Jets</t>
        </is>
      </c>
      <c r="C80" t="inlineStr">
        <is>
          <t>Brisbane Roar</t>
        </is>
      </c>
      <c r="D80" t="inlineStr">
        <is>
          <t>1948</t>
        </is>
      </c>
      <c r="E80" t="n">
        <v>0.4868537093260703</v>
      </c>
      <c r="F80" t="n">
        <v>0.2351055049527121</v>
      </c>
      <c r="G80" t="n">
        <v>0.2780407857212176</v>
      </c>
      <c r="H80" t="n">
        <v>2.55</v>
      </c>
      <c r="I80" t="n">
        <v>2.55</v>
      </c>
      <c r="J80" t="n">
        <v>3.45</v>
      </c>
      <c r="K80" t="inlineStr">
        <is>
          <t>luckia</t>
        </is>
      </c>
      <c r="L80" t="inlineStr">
        <is>
          <t>luckia</t>
        </is>
      </c>
      <c r="M80" t="inlineStr">
        <is>
          <t>betano</t>
        </is>
      </c>
      <c r="N80" t="n">
        <v>0</v>
      </c>
      <c r="O80" t="n">
        <v>1</v>
      </c>
      <c r="P80" t="n">
        <v>0</v>
      </c>
      <c r="Q80">
        <f>IF((($AC$1*E80)^($AB$1))-(1-(($AC$1*E80)^($AB$1)))/(H80-1)&lt;0, 0,(($AC$1*E80)^($AB$1))-(1-(($AC$1*E80)^($AB$1)))/(H80-1))</f>
        <v/>
      </c>
      <c r="R80">
        <f>IF((($AC$1*F80)^($AB$1))-(1-(($AC$1*F80)^($AB$1)))/(I80-1)&lt;0, 0,(($AC$1*F80)^($AB$1))-(1-(($AC$1*F80)^($AB$1)))/(I80-1))</f>
        <v/>
      </c>
      <c r="S80">
        <f>IF((($AC$1*G80)^($AB$1))-(1-(($AC$1*G80)^($AB$1)))/(J80-1)&lt;0, 0,(($AC$1*G80)^($AB$1))-(1-(($AC$1*G80)^($AB$1)))/(J80-1))</f>
        <v/>
      </c>
      <c r="T80">
        <f>H80*Q80*N80</f>
        <v/>
      </c>
      <c r="U80">
        <f>I80*R80*O80</f>
        <v/>
      </c>
      <c r="V80">
        <f>J80*S80*P80</f>
        <v/>
      </c>
    </row>
    <row r="81">
      <c r="A81" t="inlineStr">
        <is>
          <t>20-01-2021</t>
        </is>
      </c>
      <c r="B81" t="inlineStr">
        <is>
          <t>Perth Glory</t>
        </is>
      </c>
      <c r="C81" t="inlineStr">
        <is>
          <t>Adelaide United</t>
        </is>
      </c>
      <c r="D81" t="inlineStr">
        <is>
          <t>1948</t>
        </is>
      </c>
      <c r="E81" t="n">
        <v>0.4761422955266347</v>
      </c>
      <c r="F81" t="n">
        <v>0.2404369345718201</v>
      </c>
      <c r="G81" t="n">
        <v>0.2834207699015453</v>
      </c>
      <c r="H81" t="n">
        <v>2.18</v>
      </c>
      <c r="I81" t="n">
        <v>3.05</v>
      </c>
      <c r="J81" t="n">
        <v>3.5</v>
      </c>
      <c r="K81" t="inlineStr">
        <is>
          <t>betano</t>
        </is>
      </c>
      <c r="L81" t="inlineStr">
        <is>
          <t>luckia</t>
        </is>
      </c>
      <c r="M81" t="inlineStr">
        <is>
          <t>betano</t>
        </is>
      </c>
      <c r="N81" t="n">
        <v>1</v>
      </c>
      <c r="O81" t="n">
        <v>0</v>
      </c>
      <c r="P81" t="n">
        <v>0</v>
      </c>
      <c r="Q81">
        <f>IF((($AC$1*E81)^($AB$1))-(1-(($AC$1*E81)^($AB$1)))/(H81-1)&lt;0, 0,(($AC$1*E81)^($AB$1))-(1-(($AC$1*E81)^($AB$1)))/(H81-1))</f>
        <v/>
      </c>
      <c r="R81">
        <f>IF((($AC$1*F81)^($AB$1))-(1-(($AC$1*F81)^($AB$1)))/(I81-1)&lt;0, 0,(($AC$1*F81)^($AB$1))-(1-(($AC$1*F81)^($AB$1)))/(I81-1))</f>
        <v/>
      </c>
      <c r="S81">
        <f>IF((($AC$1*G81)^($AB$1))-(1-(($AC$1*G81)^($AB$1)))/(J81-1)&lt;0, 0,(($AC$1*G81)^($AB$1))-(1-(($AC$1*G81)^($AB$1)))/(J81-1))</f>
        <v/>
      </c>
      <c r="T81">
        <f>H81*Q81*N81</f>
        <v/>
      </c>
      <c r="U81">
        <f>I81*R81*O81</f>
        <v/>
      </c>
      <c r="V81">
        <f>J81*S81*P81</f>
        <v/>
      </c>
    </row>
    <row r="82">
      <c r="A82" t="inlineStr">
        <is>
          <t>20-01-2021</t>
        </is>
      </c>
      <c r="B82" t="inlineStr">
        <is>
          <t>Rizespor</t>
        </is>
      </c>
      <c r="C82" t="inlineStr">
        <is>
          <t>Gaziantep</t>
        </is>
      </c>
      <c r="D82" t="inlineStr">
        <is>
          <t>1882</t>
        </is>
      </c>
      <c r="E82" t="n">
        <v>0.2810188436191516</v>
      </c>
      <c r="F82" t="n">
        <v>0.4344056152834765</v>
      </c>
      <c r="G82" t="n">
        <v>0.2845755410973718</v>
      </c>
      <c r="H82" t="n">
        <v>3</v>
      </c>
      <c r="I82" t="n">
        <v>2.2</v>
      </c>
      <c r="J82" t="n">
        <v>3.3</v>
      </c>
      <c r="K82" t="inlineStr">
        <is>
          <t>luckia</t>
        </is>
      </c>
      <c r="L82" t="inlineStr">
        <is>
          <t>luckia</t>
        </is>
      </c>
      <c r="M82" t="inlineStr">
        <is>
          <t>luckia</t>
        </is>
      </c>
      <c r="N82" t="n">
        <v>1</v>
      </c>
      <c r="O82" t="n">
        <v>0</v>
      </c>
      <c r="P82" t="n">
        <v>0</v>
      </c>
      <c r="Q82">
        <f>IF((($AC$1*E82)^($AB$1))-(1-(($AC$1*E82)^($AB$1)))/(H82-1)&lt;0, 0,(($AC$1*E82)^($AB$1))-(1-(($AC$1*E82)^($AB$1)))/(H82-1))</f>
        <v/>
      </c>
      <c r="R82">
        <f>IF((($AC$1*F82)^($AB$1))-(1-(($AC$1*F82)^($AB$1)))/(I82-1)&lt;0, 0,(($AC$1*F82)^($AB$1))-(1-(($AC$1*F82)^($AB$1)))/(I82-1))</f>
        <v/>
      </c>
      <c r="S82">
        <f>IF((($AC$1*G82)^($AB$1))-(1-(($AC$1*G82)^($AB$1)))/(J82-1)&lt;0, 0,(($AC$1*G82)^($AB$1))-(1-(($AC$1*G82)^($AB$1)))/(J82-1))</f>
        <v/>
      </c>
      <c r="T82">
        <f>H82*Q82*N82</f>
        <v/>
      </c>
      <c r="U82">
        <f>I82*R82*O82</f>
        <v/>
      </c>
      <c r="V82">
        <f>J82*S82*P82</f>
        <v/>
      </c>
    </row>
    <row r="83">
      <c r="A83" t="inlineStr">
        <is>
          <t>20-01-2021</t>
        </is>
      </c>
      <c r="B83" t="inlineStr">
        <is>
          <t>Hatayspor</t>
        </is>
      </c>
      <c r="C83" t="inlineStr">
        <is>
          <t>Yeni Malatyaspor</t>
        </is>
      </c>
      <c r="D83" t="inlineStr">
        <is>
          <t>1882</t>
        </is>
      </c>
      <c r="E83" t="n">
        <v>0.3889819875201398</v>
      </c>
      <c r="F83" t="n">
        <v>0.2906548614205606</v>
      </c>
      <c r="G83" t="n">
        <v>0.3203631510592996</v>
      </c>
      <c r="H83" t="n">
        <v>2.25</v>
      </c>
      <c r="I83" t="n">
        <v>2.95</v>
      </c>
      <c r="J83" t="n">
        <v>3.3</v>
      </c>
      <c r="K83" t="inlineStr">
        <is>
          <t>luckia</t>
        </is>
      </c>
      <c r="L83" t="inlineStr">
        <is>
          <t>luckia</t>
        </is>
      </c>
      <c r="M83" t="inlineStr">
        <is>
          <t>luckia</t>
        </is>
      </c>
      <c r="N83" t="n">
        <v>0</v>
      </c>
      <c r="O83" t="n">
        <v>1</v>
      </c>
      <c r="P83" t="n">
        <v>0</v>
      </c>
      <c r="Q83">
        <f>IF((($AC$1*E83)^($AB$1))-(1-(($AC$1*E83)^($AB$1)))/(H83-1)&lt;0, 0,(($AC$1*E83)^($AB$1))-(1-(($AC$1*E83)^($AB$1)))/(H83-1))</f>
        <v/>
      </c>
      <c r="R83">
        <f>IF((($AC$1*F83)^($AB$1))-(1-(($AC$1*F83)^($AB$1)))/(I83-1)&lt;0, 0,(($AC$1*F83)^($AB$1))-(1-(($AC$1*F83)^($AB$1)))/(I83-1))</f>
        <v/>
      </c>
      <c r="S83">
        <f>IF((($AC$1*G83)^($AB$1))-(1-(($AC$1*G83)^($AB$1)))/(J83-1)&lt;0, 0,(($AC$1*G83)^($AB$1))-(1-(($AC$1*G83)^($AB$1)))/(J83-1))</f>
        <v/>
      </c>
      <c r="T83">
        <f>H83*Q83*N83</f>
        <v/>
      </c>
      <c r="U83">
        <f>I83*R83*O83</f>
        <v/>
      </c>
      <c r="V83">
        <f>J83*S83*P83</f>
        <v/>
      </c>
    </row>
    <row r="84">
      <c r="A84" t="inlineStr">
        <is>
          <t>20-01-2021</t>
        </is>
      </c>
      <c r="B84" t="inlineStr">
        <is>
          <t>Udinese</t>
        </is>
      </c>
      <c r="C84" t="inlineStr">
        <is>
          <t>Atalanta</t>
        </is>
      </c>
      <c r="D84" t="inlineStr">
        <is>
          <t>1854</t>
        </is>
      </c>
      <c r="E84" t="n">
        <v>0.1854100565183771</v>
      </c>
      <c r="F84" t="n">
        <v>0.5965924457853412</v>
      </c>
      <c r="G84" t="n">
        <v>0.2179974976962818</v>
      </c>
      <c r="H84" t="n">
        <v>3.8</v>
      </c>
      <c r="I84" t="n">
        <v>2.02</v>
      </c>
      <c r="J84" t="n">
        <v>3.4</v>
      </c>
      <c r="K84" t="inlineStr">
        <is>
          <t>betano</t>
        </is>
      </c>
      <c r="L84" t="inlineStr">
        <is>
          <t>betano</t>
        </is>
      </c>
      <c r="M84" t="inlineStr">
        <is>
          <t>luckia</t>
        </is>
      </c>
      <c r="N84" t="n">
        <v>0</v>
      </c>
      <c r="O84" t="n">
        <v>0</v>
      </c>
      <c r="P84" t="n">
        <v>1</v>
      </c>
      <c r="Q84">
        <f>IF((($AC$1*E84)^($AB$1))-(1-(($AC$1*E84)^($AB$1)))/(H84-1)&lt;0, 0,(($AC$1*E84)^($AB$1))-(1-(($AC$1*E84)^($AB$1)))/(H84-1))</f>
        <v/>
      </c>
      <c r="R84">
        <f>IF((($AC$1*F84)^($AB$1))-(1-(($AC$1*F84)^($AB$1)))/(I84-1)&lt;0, 0,(($AC$1*F84)^($AB$1))-(1-(($AC$1*F84)^($AB$1)))/(I84-1))</f>
        <v/>
      </c>
      <c r="S84">
        <f>IF((($AC$1*G84)^($AB$1))-(1-(($AC$1*G84)^($AB$1)))/(J84-1)&lt;0, 0,(($AC$1*G84)^($AB$1))-(1-(($AC$1*G84)^($AB$1)))/(J84-1))</f>
        <v/>
      </c>
      <c r="T84">
        <f>H84*Q84*N84</f>
        <v/>
      </c>
      <c r="U84">
        <f>I84*R84*O84</f>
        <v/>
      </c>
      <c r="V84">
        <f>J84*S84*P84</f>
        <v/>
      </c>
    </row>
    <row r="85">
      <c r="A85" t="inlineStr">
        <is>
          <t>20-01-2021</t>
        </is>
      </c>
      <c r="B85" t="inlineStr">
        <is>
          <t>Kortrijk</t>
        </is>
      </c>
      <c r="C85" t="inlineStr">
        <is>
          <t>St. Truiden</t>
        </is>
      </c>
      <c r="D85" t="inlineStr">
        <is>
          <t>1832</t>
        </is>
      </c>
      <c r="E85" t="n">
        <v>0.3755255731823305</v>
      </c>
      <c r="F85" t="n">
        <v>0.3084302824339021</v>
      </c>
      <c r="G85" t="n">
        <v>0.3160441443837674</v>
      </c>
      <c r="H85" t="n">
        <v>2.3</v>
      </c>
      <c r="I85" t="n">
        <v>2.92</v>
      </c>
      <c r="J85" t="n">
        <v>3.3</v>
      </c>
      <c r="K85" t="inlineStr">
        <is>
          <t>luckia</t>
        </is>
      </c>
      <c r="L85" t="inlineStr">
        <is>
          <t>betano</t>
        </is>
      </c>
      <c r="M85" t="inlineStr">
        <is>
          <t>luckia</t>
        </is>
      </c>
      <c r="N85" t="n">
        <v>0</v>
      </c>
      <c r="O85" t="n">
        <v>1</v>
      </c>
      <c r="P85" t="n">
        <v>0</v>
      </c>
      <c r="Q85">
        <f>IF((($AC$1*E85)^($AB$1))-(1-(($AC$1*E85)^($AB$1)))/(H85-1)&lt;0, 0,(($AC$1*E85)^($AB$1))-(1-(($AC$1*E85)^($AB$1)))/(H85-1))</f>
        <v/>
      </c>
      <c r="R85">
        <f>IF((($AC$1*F85)^($AB$1))-(1-(($AC$1*F85)^($AB$1)))/(I85-1)&lt;0, 0,(($AC$1*F85)^($AB$1))-(1-(($AC$1*F85)^($AB$1)))/(I85-1))</f>
        <v/>
      </c>
      <c r="S85">
        <f>IF((($AC$1*G85)^($AB$1))-(1-(($AC$1*G85)^($AB$1)))/(J85-1)&lt;0, 0,(($AC$1*G85)^($AB$1))-(1-(($AC$1*G85)^($AB$1)))/(J85-1))</f>
        <v/>
      </c>
      <c r="T85">
        <f>H85*Q85*N85</f>
        <v/>
      </c>
      <c r="U85">
        <f>I85*R85*O85</f>
        <v/>
      </c>
      <c r="V85">
        <f>J85*S85*P85</f>
        <v/>
      </c>
    </row>
    <row r="86">
      <c r="A86" t="inlineStr">
        <is>
          <t>20-01-2021</t>
        </is>
      </c>
      <c r="B86" t="inlineStr">
        <is>
          <t>Galatasaray</t>
        </is>
      </c>
      <c r="C86" t="inlineStr">
        <is>
          <t>Denizlispor</t>
        </is>
      </c>
      <c r="D86" t="inlineStr">
        <is>
          <t>1882</t>
        </is>
      </c>
      <c r="E86" t="n">
        <v>0.7127544133991298</v>
      </c>
      <c r="F86" t="n">
        <v>0.103098180591948</v>
      </c>
      <c r="G86" t="n">
        <v>0.184147406008922</v>
      </c>
      <c r="H86" t="n">
        <v>1.39</v>
      </c>
      <c r="I86" t="n">
        <v>6.6</v>
      </c>
      <c r="J86" t="n">
        <v>4.4</v>
      </c>
      <c r="K86" t="inlineStr">
        <is>
          <t>betano</t>
        </is>
      </c>
      <c r="L86" t="inlineStr">
        <is>
          <t>betano</t>
        </is>
      </c>
      <c r="M86" t="inlineStr">
        <is>
          <t>betano</t>
        </is>
      </c>
      <c r="N86" t="n">
        <v>1</v>
      </c>
      <c r="O86" t="n">
        <v>0</v>
      </c>
      <c r="P86" t="n">
        <v>0</v>
      </c>
      <c r="Q86">
        <f>IF((($AC$1*E86)^($AB$1))-(1-(($AC$1*E86)^($AB$1)))/(H86-1)&lt;0, 0,(($AC$1*E86)^($AB$1))-(1-(($AC$1*E86)^($AB$1)))/(H86-1))</f>
        <v/>
      </c>
      <c r="R86">
        <f>IF((($AC$1*F86)^($AB$1))-(1-(($AC$1*F86)^($AB$1)))/(I86-1)&lt;0, 0,(($AC$1*F86)^($AB$1))-(1-(($AC$1*F86)^($AB$1)))/(I86-1))</f>
        <v/>
      </c>
      <c r="S86">
        <f>IF((($AC$1*G86)^($AB$1))-(1-(($AC$1*G86)^($AB$1)))/(J86-1)&lt;0, 0,(($AC$1*G86)^($AB$1))-(1-(($AC$1*G86)^($AB$1)))/(J86-1))</f>
        <v/>
      </c>
      <c r="T86">
        <f>H86*Q86*N86</f>
        <v/>
      </c>
      <c r="U86">
        <f>I86*R86*O86</f>
        <v/>
      </c>
      <c r="V86">
        <f>J86*S86*P86</f>
        <v/>
      </c>
    </row>
    <row r="87">
      <c r="A87" t="inlineStr">
        <is>
          <t>20-01-2021</t>
        </is>
      </c>
      <c r="B87" t="inlineStr">
        <is>
          <t>St. Gallen</t>
        </is>
      </c>
      <c r="C87" t="inlineStr">
        <is>
          <t>Vaduz</t>
        </is>
      </c>
      <c r="D87" t="inlineStr">
        <is>
          <t>1879</t>
        </is>
      </c>
      <c r="E87" t="n">
        <v>0.5451691204286082</v>
      </c>
      <c r="F87" t="n">
        <v>0.1872513017288969</v>
      </c>
      <c r="G87" t="n">
        <v>0.2675795778424949</v>
      </c>
      <c r="H87" t="n">
        <v>1.55</v>
      </c>
      <c r="I87" t="n">
        <v>4.25</v>
      </c>
      <c r="J87" t="n">
        <v>3.35</v>
      </c>
      <c r="K87" t="inlineStr">
        <is>
          <t>betano</t>
        </is>
      </c>
      <c r="L87" t="inlineStr">
        <is>
          <t>betano</t>
        </is>
      </c>
      <c r="M87" t="inlineStr">
        <is>
          <t>betano</t>
        </is>
      </c>
      <c r="N87" t="n">
        <v>1</v>
      </c>
      <c r="O87" t="n">
        <v>0</v>
      </c>
      <c r="P87" t="n">
        <v>0</v>
      </c>
      <c r="Q87">
        <f>IF((($AC$1*E87)^($AB$1))-(1-(($AC$1*E87)^($AB$1)))/(H87-1)&lt;0, 0,(($AC$1*E87)^($AB$1))-(1-(($AC$1*E87)^($AB$1)))/(H87-1))</f>
        <v/>
      </c>
      <c r="R87">
        <f>IF((($AC$1*F87)^($AB$1))-(1-(($AC$1*F87)^($AB$1)))/(I87-1)&lt;0, 0,(($AC$1*F87)^($AB$1))-(1-(($AC$1*F87)^($AB$1)))/(I87-1))</f>
        <v/>
      </c>
      <c r="S87">
        <f>IF((($AC$1*G87)^($AB$1))-(1-(($AC$1*G87)^($AB$1)))/(J87-1)&lt;0, 0,(($AC$1*G87)^($AB$1))-(1-(($AC$1*G87)^($AB$1)))/(J87-1))</f>
        <v/>
      </c>
      <c r="T87">
        <f>H87*Q87*N87</f>
        <v/>
      </c>
      <c r="U87">
        <f>I87*R87*O87</f>
        <v/>
      </c>
      <c r="V87">
        <f>J87*S87*P87</f>
        <v/>
      </c>
    </row>
    <row r="88">
      <c r="A88" t="inlineStr">
        <is>
          <t>20-01-2021</t>
        </is>
      </c>
      <c r="B88" t="inlineStr">
        <is>
          <t>Lugano</t>
        </is>
      </c>
      <c r="C88" t="inlineStr">
        <is>
          <t>Young Boys</t>
        </is>
      </c>
      <c r="D88" t="inlineStr">
        <is>
          <t>1879</t>
        </is>
      </c>
      <c r="E88" t="n">
        <v>0.1791811985301529</v>
      </c>
      <c r="F88" t="n">
        <v>0.6097933325151945</v>
      </c>
      <c r="G88" t="n">
        <v>0.2110254689546527</v>
      </c>
      <c r="H88" t="n">
        <v>4.05</v>
      </c>
      <c r="I88" t="n">
        <v>1.6</v>
      </c>
      <c r="J88" t="n">
        <v>3.25</v>
      </c>
      <c r="K88" t="inlineStr">
        <is>
          <t>betano</t>
        </is>
      </c>
      <c r="L88" t="inlineStr">
        <is>
          <t>betano</t>
        </is>
      </c>
      <c r="M88" t="inlineStr">
        <is>
          <t>betano</t>
        </is>
      </c>
      <c r="N88" t="n">
        <v>0</v>
      </c>
      <c r="O88" t="n">
        <v>1</v>
      </c>
      <c r="P88" t="n">
        <v>0</v>
      </c>
      <c r="Q88">
        <f>IF((($AC$1*E88)^($AB$1))-(1-(($AC$1*E88)^($AB$1)))/(H88-1)&lt;0, 0,(($AC$1*E88)^($AB$1))-(1-(($AC$1*E88)^($AB$1)))/(H88-1))</f>
        <v/>
      </c>
      <c r="R88">
        <f>IF((($AC$1*F88)^($AB$1))-(1-(($AC$1*F88)^($AB$1)))/(I88-1)&lt;0, 0,(($AC$1*F88)^($AB$1))-(1-(($AC$1*F88)^($AB$1)))/(I88-1))</f>
        <v/>
      </c>
      <c r="S88">
        <f>IF((($AC$1*G88)^($AB$1))-(1-(($AC$1*G88)^($AB$1)))/(J88-1)&lt;0, 0,(($AC$1*G88)^($AB$1))-(1-(($AC$1*G88)^($AB$1)))/(J88-1))</f>
        <v/>
      </c>
      <c r="T88">
        <f>H88*Q88*N88</f>
        <v/>
      </c>
      <c r="U88">
        <f>I88*R88*O88</f>
        <v/>
      </c>
      <c r="V88">
        <f>J88*S88*P88</f>
        <v/>
      </c>
    </row>
    <row r="89">
      <c r="A89" t="inlineStr">
        <is>
          <t>20-01-2021</t>
        </is>
      </c>
      <c r="B89" t="inlineStr">
        <is>
          <t>Schalke</t>
        </is>
      </c>
      <c r="C89" t="inlineStr">
        <is>
          <t>FC Koln</t>
        </is>
      </c>
      <c r="D89" t="inlineStr">
        <is>
          <t>1845</t>
        </is>
      </c>
      <c r="E89" t="n">
        <v>0.2889564450479643</v>
      </c>
      <c r="F89" t="n">
        <v>0.4090001317232858</v>
      </c>
      <c r="G89" t="n">
        <v>0.3020434232287499</v>
      </c>
      <c r="H89" t="n">
        <v>2.9</v>
      </c>
      <c r="I89" t="n">
        <v>2.5</v>
      </c>
      <c r="J89" t="n">
        <v>3.1</v>
      </c>
      <c r="K89" t="inlineStr">
        <is>
          <t>luckia</t>
        </is>
      </c>
      <c r="L89" t="inlineStr">
        <is>
          <t>luckia</t>
        </is>
      </c>
      <c r="M89" t="inlineStr">
        <is>
          <t>luckia</t>
        </is>
      </c>
      <c r="N89" t="n">
        <v>0</v>
      </c>
      <c r="O89" t="n">
        <v>1</v>
      </c>
      <c r="P89" t="n">
        <v>0</v>
      </c>
      <c r="Q89">
        <f>IF((($AC$1*E89)^($AB$1))-(1-(($AC$1*E89)^($AB$1)))/(H89-1)&lt;0, 0,(($AC$1*E89)^($AB$1))-(1-(($AC$1*E89)^($AB$1)))/(H89-1))</f>
        <v/>
      </c>
      <c r="R89">
        <f>IF((($AC$1*F89)^($AB$1))-(1-(($AC$1*F89)^($AB$1)))/(I89-1)&lt;0, 0,(($AC$1*F89)^($AB$1))-(1-(($AC$1*F89)^($AB$1)))/(I89-1))</f>
        <v/>
      </c>
      <c r="S89">
        <f>IF((($AC$1*G89)^($AB$1))-(1-(($AC$1*G89)^($AB$1)))/(J89-1)&lt;0, 0,(($AC$1*G89)^($AB$1))-(1-(($AC$1*G89)^($AB$1)))/(J89-1))</f>
        <v/>
      </c>
      <c r="T89">
        <f>H89*Q89*N89</f>
        <v/>
      </c>
      <c r="U89">
        <f>I89*R89*O89</f>
        <v/>
      </c>
      <c r="V89">
        <f>J89*S89*P89</f>
        <v/>
      </c>
    </row>
    <row r="90">
      <c r="A90" t="inlineStr">
        <is>
          <t>20-01-2021</t>
        </is>
      </c>
      <c r="B90" t="inlineStr">
        <is>
          <t>KV Mechelen</t>
        </is>
      </c>
      <c r="C90" t="inlineStr">
        <is>
          <t>St. Liege</t>
        </is>
      </c>
      <c r="D90" t="inlineStr">
        <is>
          <t>1832</t>
        </is>
      </c>
      <c r="E90" t="n">
        <v>0.3695890795830788</v>
      </c>
      <c r="F90" t="n">
        <v>0.3194207970396266</v>
      </c>
      <c r="G90" t="n">
        <v>0.3109901233772947</v>
      </c>
      <c r="H90" t="n">
        <v>2.3</v>
      </c>
      <c r="I90" t="n">
        <v>2.87</v>
      </c>
      <c r="J90" t="n">
        <v>3.4</v>
      </c>
      <c r="K90" t="inlineStr">
        <is>
          <t>luckia</t>
        </is>
      </c>
      <c r="L90" t="inlineStr">
        <is>
          <t>betano</t>
        </is>
      </c>
      <c r="M90" t="inlineStr">
        <is>
          <t>luckia</t>
        </is>
      </c>
      <c r="N90" t="n">
        <v>0</v>
      </c>
      <c r="O90" t="n">
        <v>1</v>
      </c>
      <c r="P90" t="n">
        <v>0</v>
      </c>
      <c r="Q90">
        <f>IF((($AC$1*E90)^($AB$1))-(1-(($AC$1*E90)^($AB$1)))/(H90-1)&lt;0, 0,(($AC$1*E90)^($AB$1))-(1-(($AC$1*E90)^($AB$1)))/(H90-1))</f>
        <v/>
      </c>
      <c r="R90">
        <f>IF((($AC$1*F90)^($AB$1))-(1-(($AC$1*F90)^($AB$1)))/(I90-1)&lt;0, 0,(($AC$1*F90)^($AB$1))-(1-(($AC$1*F90)^($AB$1)))/(I90-1))</f>
        <v/>
      </c>
      <c r="S90">
        <f>IF((($AC$1*G90)^($AB$1))-(1-(($AC$1*G90)^($AB$1)))/(J90-1)&lt;0, 0,(($AC$1*G90)^($AB$1))-(1-(($AC$1*G90)^($AB$1)))/(J90-1))</f>
        <v/>
      </c>
      <c r="T90">
        <f>H90*Q90*N90</f>
        <v/>
      </c>
      <c r="U90">
        <f>I90*R90*O90</f>
        <v/>
      </c>
      <c r="V90">
        <f>J90*S90*P90</f>
        <v/>
      </c>
    </row>
    <row r="91">
      <c r="A91" t="inlineStr">
        <is>
          <t>20-01-2021</t>
        </is>
      </c>
      <c r="B91" t="inlineStr">
        <is>
          <t>Eupen</t>
        </is>
      </c>
      <c r="C91" t="inlineStr">
        <is>
          <t>Beerschot VA</t>
        </is>
      </c>
      <c r="D91" t="inlineStr">
        <is>
          <t>1832</t>
        </is>
      </c>
      <c r="E91" t="n">
        <v>0.4889821060840641</v>
      </c>
      <c r="F91" t="n">
        <v>0.2281334413569895</v>
      </c>
      <c r="G91" t="n">
        <v>0.2828844525589465</v>
      </c>
      <c r="H91" t="n">
        <v>1.88</v>
      </c>
      <c r="I91" t="n">
        <v>3.65</v>
      </c>
      <c r="J91" t="n">
        <v>3.65</v>
      </c>
      <c r="K91" t="inlineStr">
        <is>
          <t>betano</t>
        </is>
      </c>
      <c r="L91" t="inlineStr">
        <is>
          <t>luckia</t>
        </is>
      </c>
      <c r="M91" t="inlineStr">
        <is>
          <t>luckia</t>
        </is>
      </c>
      <c r="N91" t="n">
        <v>1</v>
      </c>
      <c r="O91" t="n">
        <v>0</v>
      </c>
      <c r="P91" t="n">
        <v>0</v>
      </c>
      <c r="Q91">
        <f>IF((($AC$1*E91)^($AB$1))-(1-(($AC$1*E91)^($AB$1)))/(H91-1)&lt;0, 0,(($AC$1*E91)^($AB$1))-(1-(($AC$1*E91)^($AB$1)))/(H91-1))</f>
        <v/>
      </c>
      <c r="R91">
        <f>IF((($AC$1*F91)^($AB$1))-(1-(($AC$1*F91)^($AB$1)))/(I91-1)&lt;0, 0,(($AC$1*F91)^($AB$1))-(1-(($AC$1*F91)^($AB$1)))/(I91-1))</f>
        <v/>
      </c>
      <c r="S91">
        <f>IF((($AC$1*G91)^($AB$1))-(1-(($AC$1*G91)^($AB$1)))/(J91-1)&lt;0, 0,(($AC$1*G91)^($AB$1))-(1-(($AC$1*G91)^($AB$1)))/(J91-1))</f>
        <v/>
      </c>
      <c r="T91">
        <f>H91*Q91*N91</f>
        <v/>
      </c>
      <c r="U91">
        <f>I91*R91*O91</f>
        <v/>
      </c>
      <c r="V91">
        <f>J91*S91*P91</f>
        <v/>
      </c>
    </row>
    <row r="92">
      <c r="A92" t="inlineStr">
        <is>
          <t>20-01-2021</t>
        </is>
      </c>
      <c r="B92" t="inlineStr">
        <is>
          <t>Manchester City</t>
        </is>
      </c>
      <c r="C92" t="inlineStr">
        <is>
          <t>Aston Villa</t>
        </is>
      </c>
      <c r="D92" t="inlineStr">
        <is>
          <t>2411</t>
        </is>
      </c>
      <c r="E92" t="n">
        <v>0.7416510997819783</v>
      </c>
      <c r="F92" t="n">
        <v>0.09022636945944938</v>
      </c>
      <c r="G92" t="n">
        <v>0.1681225307585724</v>
      </c>
      <c r="H92" t="n">
        <v>1.27</v>
      </c>
      <c r="I92" t="n">
        <v>11.25</v>
      </c>
      <c r="J92" t="n">
        <v>6</v>
      </c>
      <c r="K92" t="inlineStr">
        <is>
          <t>betano</t>
        </is>
      </c>
      <c r="L92" t="inlineStr">
        <is>
          <t>betano</t>
        </is>
      </c>
      <c r="M92" t="inlineStr">
        <is>
          <t>luckia</t>
        </is>
      </c>
      <c r="N92" t="n">
        <v>1</v>
      </c>
      <c r="O92" t="n">
        <v>0</v>
      </c>
      <c r="P92" t="n">
        <v>0</v>
      </c>
      <c r="Q92">
        <f>IF((($AC$1*E92)^($AB$1))-(1-(($AC$1*E92)^($AB$1)))/(H92-1)&lt;0, 0,(($AC$1*E92)^($AB$1))-(1-(($AC$1*E92)^($AB$1)))/(H92-1))</f>
        <v/>
      </c>
      <c r="R92">
        <f>IF((($AC$1*F92)^($AB$1))-(1-(($AC$1*F92)^($AB$1)))/(I92-1)&lt;0, 0,(($AC$1*F92)^($AB$1))-(1-(($AC$1*F92)^($AB$1)))/(I92-1))</f>
        <v/>
      </c>
      <c r="S92">
        <f>IF((($AC$1*G92)^($AB$1))-(1-(($AC$1*G92)^($AB$1)))/(J92-1)&lt;0, 0,(($AC$1*G92)^($AB$1))-(1-(($AC$1*G92)^($AB$1)))/(J92-1))</f>
        <v/>
      </c>
      <c r="T92">
        <f>H92*Q92*N92</f>
        <v/>
      </c>
      <c r="U92">
        <f>I92*R92*O92</f>
        <v/>
      </c>
      <c r="V92">
        <f>J92*S92*P92</f>
        <v/>
      </c>
    </row>
    <row r="93">
      <c r="A93" t="inlineStr">
        <is>
          <t>20-01-2021</t>
        </is>
      </c>
      <c r="B93" t="inlineStr">
        <is>
          <t>Norwich</t>
        </is>
      </c>
      <c r="C93" t="inlineStr">
        <is>
          <t>Bristol City</t>
        </is>
      </c>
      <c r="D93" t="inlineStr">
        <is>
          <t>2412</t>
        </is>
      </c>
      <c r="E93" t="n">
        <v>0.6165883806709529</v>
      </c>
      <c r="F93" t="n">
        <v>0.1481463718304454</v>
      </c>
      <c r="G93" t="n">
        <v>0.2352652474986018</v>
      </c>
      <c r="H93" t="n">
        <v>1.52</v>
      </c>
      <c r="I93" t="n">
        <v>6.5</v>
      </c>
      <c r="J93" t="n">
        <v>4.1</v>
      </c>
      <c r="K93" t="inlineStr">
        <is>
          <t>betano</t>
        </is>
      </c>
      <c r="L93" t="inlineStr">
        <is>
          <t>luckia</t>
        </is>
      </c>
      <c r="M93" t="inlineStr">
        <is>
          <t>luckia</t>
        </is>
      </c>
      <c r="N93" t="n">
        <v>1</v>
      </c>
      <c r="O93" t="n">
        <v>0</v>
      </c>
      <c r="P93" t="n">
        <v>0</v>
      </c>
      <c r="Q93">
        <f>IF((($AC$1*E93)^($AB$1))-(1-(($AC$1*E93)^($AB$1)))/(H93-1)&lt;0, 0,(($AC$1*E93)^($AB$1))-(1-(($AC$1*E93)^($AB$1)))/(H93-1))</f>
        <v/>
      </c>
      <c r="R93">
        <f>IF((($AC$1*F93)^($AB$1))-(1-(($AC$1*F93)^($AB$1)))/(I93-1)&lt;0, 0,(($AC$1*F93)^($AB$1))-(1-(($AC$1*F93)^($AB$1)))/(I93-1))</f>
        <v/>
      </c>
      <c r="S93">
        <f>IF((($AC$1*G93)^($AB$1))-(1-(($AC$1*G93)^($AB$1)))/(J93-1)&lt;0, 0,(($AC$1*G93)^($AB$1))-(1-(($AC$1*G93)^($AB$1)))/(J93-1))</f>
        <v/>
      </c>
      <c r="T93">
        <f>H93*Q93*N93</f>
        <v/>
      </c>
      <c r="U93">
        <f>I93*R93*O93</f>
        <v/>
      </c>
      <c r="V93">
        <f>J93*S93*P93</f>
        <v/>
      </c>
    </row>
    <row r="94">
      <c r="A94" t="inlineStr">
        <is>
          <t>20-01-2021</t>
        </is>
      </c>
      <c r="B94" t="inlineStr">
        <is>
          <t>Getafe</t>
        </is>
      </c>
      <c r="C94" t="inlineStr">
        <is>
          <t>Huesca</t>
        </is>
      </c>
      <c r="D94" t="inlineStr">
        <is>
          <t>1869</t>
        </is>
      </c>
      <c r="E94" t="n">
        <v>0.4591039417248242</v>
      </c>
      <c r="F94" t="n">
        <v>0.2417169257880389</v>
      </c>
      <c r="G94" t="n">
        <v>0.299179132487137</v>
      </c>
      <c r="H94" t="n">
        <v>1.87</v>
      </c>
      <c r="I94" t="n">
        <v>4.9</v>
      </c>
      <c r="J94" t="n">
        <v>3.25</v>
      </c>
      <c r="K94" t="inlineStr">
        <is>
          <t>betano</t>
        </is>
      </c>
      <c r="L94" t="inlineStr">
        <is>
          <t>luckia</t>
        </is>
      </c>
      <c r="M94" t="inlineStr">
        <is>
          <t>luckia</t>
        </is>
      </c>
      <c r="N94" t="n">
        <v>1</v>
      </c>
      <c r="O94" t="n">
        <v>0</v>
      </c>
      <c r="P94" t="n">
        <v>0</v>
      </c>
      <c r="Q94">
        <f>IF((($AC$1*E94)^($AB$1))-(1-(($AC$1*E94)^($AB$1)))/(H94-1)&lt;0, 0,(($AC$1*E94)^($AB$1))-(1-(($AC$1*E94)^($AB$1)))/(H94-1))</f>
        <v/>
      </c>
      <c r="R94">
        <f>IF((($AC$1*F94)^($AB$1))-(1-(($AC$1*F94)^($AB$1)))/(I94-1)&lt;0, 0,(($AC$1*F94)^($AB$1))-(1-(($AC$1*F94)^($AB$1)))/(I94-1))</f>
        <v/>
      </c>
      <c r="S94">
        <f>IF((($AC$1*G94)^($AB$1))-(1-(($AC$1*G94)^($AB$1)))/(J94-1)&lt;0, 0,(($AC$1*G94)^($AB$1))-(1-(($AC$1*G94)^($AB$1)))/(J94-1))</f>
        <v/>
      </c>
      <c r="T94">
        <f>H94*Q94*N94</f>
        <v/>
      </c>
      <c r="U94">
        <f>I94*R94*O94</f>
        <v/>
      </c>
      <c r="V94">
        <f>J94*S94*P94</f>
        <v/>
      </c>
    </row>
    <row r="95">
      <c r="A95" t="inlineStr">
        <is>
          <t>20-01-2021</t>
        </is>
      </c>
      <c r="B95" t="inlineStr">
        <is>
          <t>Cardiff</t>
        </is>
      </c>
      <c r="C95" t="inlineStr">
        <is>
          <t>QPR</t>
        </is>
      </c>
      <c r="D95" t="inlineStr">
        <is>
          <t>2412</t>
        </is>
      </c>
      <c r="E95" t="n">
        <v>0.4167645126132187</v>
      </c>
      <c r="F95" t="n">
        <v>0.2767330942545489</v>
      </c>
      <c r="G95" t="n">
        <v>0.3065023931322323</v>
      </c>
      <c r="H95" t="n">
        <v>2.15</v>
      </c>
      <c r="I95" t="n">
        <v>3.3</v>
      </c>
      <c r="J95" t="n">
        <v>3.25</v>
      </c>
      <c r="K95" t="inlineStr">
        <is>
          <t>luckia</t>
        </is>
      </c>
      <c r="L95" t="inlineStr">
        <is>
          <t>luckia</t>
        </is>
      </c>
      <c r="M95" t="inlineStr">
        <is>
          <t>luckia</t>
        </is>
      </c>
      <c r="N95" t="n">
        <v>0</v>
      </c>
      <c r="O95" t="n">
        <v>1</v>
      </c>
      <c r="P95" t="n">
        <v>0</v>
      </c>
      <c r="Q95">
        <f>IF((($AC$1*E95)^($AB$1))-(1-(($AC$1*E95)^($AB$1)))/(H95-1)&lt;0, 0,(($AC$1*E95)^($AB$1))-(1-(($AC$1*E95)^($AB$1)))/(H95-1))</f>
        <v/>
      </c>
      <c r="R95">
        <f>IF((($AC$1*F95)^($AB$1))-(1-(($AC$1*F95)^($AB$1)))/(I95-1)&lt;0, 0,(($AC$1*F95)^($AB$1))-(1-(($AC$1*F95)^($AB$1)))/(I95-1))</f>
        <v/>
      </c>
      <c r="S95">
        <f>IF((($AC$1*G95)^($AB$1))-(1-(($AC$1*G95)^($AB$1)))/(J95-1)&lt;0, 0,(($AC$1*G95)^($AB$1))-(1-(($AC$1*G95)^($AB$1)))/(J95-1))</f>
        <v/>
      </c>
      <c r="T95">
        <f>H95*Q95*N95</f>
        <v/>
      </c>
      <c r="U95">
        <f>I95*R95*O95</f>
        <v/>
      </c>
      <c r="V95">
        <f>J95*S95*P95</f>
        <v/>
      </c>
    </row>
    <row r="96">
      <c r="A96" t="inlineStr">
        <is>
          <t>20-01-2021</t>
        </is>
      </c>
      <c r="B96" t="inlineStr">
        <is>
          <t>Huddersfield</t>
        </is>
      </c>
      <c r="C96" t="inlineStr">
        <is>
          <t>Millwall</t>
        </is>
      </c>
      <c r="D96" t="inlineStr">
        <is>
          <t>2412</t>
        </is>
      </c>
      <c r="E96" t="n">
        <v>0.2803112817377567</v>
      </c>
      <c r="F96" t="n">
        <v>0.4235841470032441</v>
      </c>
      <c r="G96" t="n">
        <v>0.2961045712589992</v>
      </c>
      <c r="H96" t="n">
        <v>3.25</v>
      </c>
      <c r="I96" t="n">
        <v>2.3</v>
      </c>
      <c r="J96" t="n">
        <v>3.05</v>
      </c>
      <c r="K96" t="inlineStr">
        <is>
          <t>luckia</t>
        </is>
      </c>
      <c r="L96" t="inlineStr">
        <is>
          <t>betano</t>
        </is>
      </c>
      <c r="M96" t="inlineStr">
        <is>
          <t>luckia</t>
        </is>
      </c>
      <c r="N96" t="n">
        <v>0</v>
      </c>
      <c r="O96" t="n">
        <v>1</v>
      </c>
      <c r="P96" t="n">
        <v>0</v>
      </c>
      <c r="Q96">
        <f>IF((($AC$1*E96)^($AB$1))-(1-(($AC$1*E96)^($AB$1)))/(H96-1)&lt;0, 0,(($AC$1*E96)^($AB$1))-(1-(($AC$1*E96)^($AB$1)))/(H96-1))</f>
        <v/>
      </c>
      <c r="R96">
        <f>IF((($AC$1*F96)^($AB$1))-(1-(($AC$1*F96)^($AB$1)))/(I96-1)&lt;0, 0,(($AC$1*F96)^($AB$1))-(1-(($AC$1*F96)^($AB$1)))/(I96-1))</f>
        <v/>
      </c>
      <c r="S96">
        <f>IF((($AC$1*G96)^($AB$1))-(1-(($AC$1*G96)^($AB$1)))/(J96-1)&lt;0, 0,(($AC$1*G96)^($AB$1))-(1-(($AC$1*G96)^($AB$1)))/(J96-1))</f>
        <v/>
      </c>
      <c r="T96">
        <f>H96*Q96*N96</f>
        <v/>
      </c>
      <c r="U96">
        <f>I96*R96*O96</f>
        <v/>
      </c>
      <c r="V96">
        <f>J96*S96*P96</f>
        <v/>
      </c>
    </row>
    <row r="97">
      <c r="A97" t="inlineStr">
        <is>
          <t>20-01-2021</t>
        </is>
      </c>
      <c r="B97" t="inlineStr">
        <is>
          <t>Brentford</t>
        </is>
      </c>
      <c r="C97" t="inlineStr">
        <is>
          <t>Luton</t>
        </is>
      </c>
      <c r="D97" t="inlineStr">
        <is>
          <t>2412</t>
        </is>
      </c>
      <c r="E97" t="n">
        <v>0.6054110198271389</v>
      </c>
      <c r="F97" t="n">
        <v>0.1537827652379924</v>
      </c>
      <c r="G97" t="n">
        <v>0.2408062149348688</v>
      </c>
      <c r="H97" t="n">
        <v>1.57</v>
      </c>
      <c r="I97" t="n">
        <v>6.75</v>
      </c>
      <c r="J97" t="n">
        <v>3.75</v>
      </c>
      <c r="K97" t="inlineStr">
        <is>
          <t>betano</t>
        </is>
      </c>
      <c r="L97" t="inlineStr">
        <is>
          <t>luckia</t>
        </is>
      </c>
      <c r="M97" t="inlineStr">
        <is>
          <t>luckia</t>
        </is>
      </c>
      <c r="N97" t="n">
        <v>1</v>
      </c>
      <c r="O97" t="n">
        <v>0</v>
      </c>
      <c r="P97" t="n">
        <v>0</v>
      </c>
      <c r="Q97">
        <f>IF((($AC$1*E97)^($AB$1))-(1-(($AC$1*E97)^($AB$1)))/(H97-1)&lt;0, 0,(($AC$1*E97)^($AB$1))-(1-(($AC$1*E97)^($AB$1)))/(H97-1))</f>
        <v/>
      </c>
      <c r="R97">
        <f>IF((($AC$1*F97)^($AB$1))-(1-(($AC$1*F97)^($AB$1)))/(I97-1)&lt;0, 0,(($AC$1*F97)^($AB$1))-(1-(($AC$1*F97)^($AB$1)))/(I97-1))</f>
        <v/>
      </c>
      <c r="S97">
        <f>IF((($AC$1*G97)^($AB$1))-(1-(($AC$1*G97)^($AB$1)))/(J97-1)&lt;0, 0,(($AC$1*G97)^($AB$1))-(1-(($AC$1*G97)^($AB$1)))/(J97-1))</f>
        <v/>
      </c>
      <c r="T97">
        <f>H97*Q97*N97</f>
        <v/>
      </c>
      <c r="U97">
        <f>I97*R97*O97</f>
        <v/>
      </c>
      <c r="V97">
        <f>J97*S97*P97</f>
        <v/>
      </c>
    </row>
    <row r="98">
      <c r="A98" t="inlineStr">
        <is>
          <t>20-01-2021</t>
        </is>
      </c>
      <c r="B98" t="inlineStr">
        <is>
          <t>Nottingham</t>
        </is>
      </c>
      <c r="C98" t="inlineStr">
        <is>
          <t>Middlesbrough</t>
        </is>
      </c>
      <c r="D98" t="inlineStr">
        <is>
          <t>2412</t>
        </is>
      </c>
      <c r="E98" t="n">
        <v>0.3149384545130288</v>
      </c>
      <c r="F98" t="n">
        <v>0.3748574652022581</v>
      </c>
      <c r="G98" t="n">
        <v>0.3102040802847131</v>
      </c>
      <c r="H98" t="n">
        <v>2.65</v>
      </c>
      <c r="I98" t="n">
        <v>2.9</v>
      </c>
      <c r="J98" t="n">
        <v>3</v>
      </c>
      <c r="K98" t="inlineStr">
        <is>
          <t>luckia</t>
        </is>
      </c>
      <c r="L98" t="inlineStr">
        <is>
          <t>luckia</t>
        </is>
      </c>
      <c r="M98" t="inlineStr">
        <is>
          <t>betano</t>
        </is>
      </c>
      <c r="N98" t="n">
        <v>0</v>
      </c>
      <c r="O98" t="n">
        <v>1</v>
      </c>
      <c r="P98" t="n">
        <v>0</v>
      </c>
      <c r="Q98">
        <f>IF((($AC$1*E98)^($AB$1))-(1-(($AC$1*E98)^($AB$1)))/(H98-1)&lt;0, 0,(($AC$1*E98)^($AB$1))-(1-(($AC$1*E98)^($AB$1)))/(H98-1))</f>
        <v/>
      </c>
      <c r="R98">
        <f>IF((($AC$1*F98)^($AB$1))-(1-(($AC$1*F98)^($AB$1)))/(I98-1)&lt;0, 0,(($AC$1*F98)^($AB$1))-(1-(($AC$1*F98)^($AB$1)))/(I98-1))</f>
        <v/>
      </c>
      <c r="S98">
        <f>IF((($AC$1*G98)^($AB$1))-(1-(($AC$1*G98)^($AB$1)))/(J98-1)&lt;0, 0,(($AC$1*G98)^($AB$1))-(1-(($AC$1*G98)^($AB$1)))/(J98-1))</f>
        <v/>
      </c>
      <c r="T98">
        <f>H98*Q98*N98</f>
        <v/>
      </c>
      <c r="U98">
        <f>I98*R98*O98</f>
        <v/>
      </c>
      <c r="V98">
        <f>J98*S98*P98</f>
        <v/>
      </c>
    </row>
    <row r="99">
      <c r="A99" t="inlineStr">
        <is>
          <t>20-01-2021</t>
        </is>
      </c>
      <c r="B99" t="inlineStr">
        <is>
          <t>RB Leipzig</t>
        </is>
      </c>
      <c r="C99" t="inlineStr">
        <is>
          <t>Union Berlin</t>
        </is>
      </c>
      <c r="D99" t="inlineStr">
        <is>
          <t>1845</t>
        </is>
      </c>
      <c r="E99" t="n">
        <v>0.5494021196986828</v>
      </c>
      <c r="F99" t="n">
        <v>0.1849165597507307</v>
      </c>
      <c r="G99" t="n">
        <v>0.2656813205505865</v>
      </c>
      <c r="H99" t="n">
        <v>1.55</v>
      </c>
      <c r="I99" t="n">
        <v>6.25</v>
      </c>
      <c r="J99" t="n">
        <v>4.15</v>
      </c>
      <c r="K99" t="inlineStr">
        <is>
          <t>betano</t>
        </is>
      </c>
      <c r="L99" t="inlineStr">
        <is>
          <t>luckia</t>
        </is>
      </c>
      <c r="M99" t="inlineStr">
        <is>
          <t>luckia</t>
        </is>
      </c>
      <c r="N99" t="n">
        <v>1</v>
      </c>
      <c r="O99" t="n">
        <v>0</v>
      </c>
      <c r="P99" t="n">
        <v>0</v>
      </c>
      <c r="Q99">
        <f>IF((($AC$1*E99)^($AB$1))-(1-(($AC$1*E99)^($AB$1)))/(H99-1)&lt;0, 0,(($AC$1*E99)^($AB$1))-(1-(($AC$1*E99)^($AB$1)))/(H99-1))</f>
        <v/>
      </c>
      <c r="R99">
        <f>IF((($AC$1*F99)^($AB$1))-(1-(($AC$1*F99)^($AB$1)))/(I99-1)&lt;0, 0,(($AC$1*F99)^($AB$1))-(1-(($AC$1*F99)^($AB$1)))/(I99-1))</f>
        <v/>
      </c>
      <c r="S99">
        <f>IF((($AC$1*G99)^($AB$1))-(1-(($AC$1*G99)^($AB$1)))/(J99-1)&lt;0, 0,(($AC$1*G99)^($AB$1))-(1-(($AC$1*G99)^($AB$1)))/(J99-1))</f>
        <v/>
      </c>
      <c r="T99">
        <f>H99*Q99*N99</f>
        <v/>
      </c>
      <c r="U99">
        <f>I99*R99*O99</f>
        <v/>
      </c>
      <c r="V99">
        <f>J99*S99*P99</f>
        <v/>
      </c>
    </row>
    <row r="100">
      <c r="A100" t="inlineStr">
        <is>
          <t>20-01-2021</t>
        </is>
      </c>
      <c r="B100" t="inlineStr">
        <is>
          <t>Arminia Bielefeld</t>
        </is>
      </c>
      <c r="C100" t="inlineStr">
        <is>
          <t>Stuttgart</t>
        </is>
      </c>
      <c r="D100" t="inlineStr">
        <is>
          <t>1845</t>
        </is>
      </c>
      <c r="E100" t="n">
        <v>0.2036917215752355</v>
      </c>
      <c r="F100" t="n">
        <v>0.5672064074096527</v>
      </c>
      <c r="G100" t="n">
        <v>0.2291018710151118</v>
      </c>
      <c r="H100" t="n">
        <v>4.05</v>
      </c>
      <c r="I100" t="n">
        <v>1.83</v>
      </c>
      <c r="J100" t="n">
        <v>3.8</v>
      </c>
      <c r="K100" t="inlineStr">
        <is>
          <t>luckia</t>
        </is>
      </c>
      <c r="L100" t="inlineStr">
        <is>
          <t>betano</t>
        </is>
      </c>
      <c r="M100" t="inlineStr">
        <is>
          <t>luckia</t>
        </is>
      </c>
      <c r="N100" t="n">
        <v>1</v>
      </c>
      <c r="O100" t="n">
        <v>0</v>
      </c>
      <c r="P100" t="n">
        <v>0</v>
      </c>
      <c r="Q100">
        <f>IF((($AC$1*E100)^($AB$1))-(1-(($AC$1*E100)^($AB$1)))/(H100-1)&lt;0, 0,(($AC$1*E100)^($AB$1))-(1-(($AC$1*E100)^($AB$1)))/(H100-1))</f>
        <v/>
      </c>
      <c r="R100">
        <f>IF((($AC$1*F100)^($AB$1))-(1-(($AC$1*F100)^($AB$1)))/(I100-1)&lt;0, 0,(($AC$1*F100)^($AB$1))-(1-(($AC$1*F100)^($AB$1)))/(I100-1))</f>
        <v/>
      </c>
      <c r="S100">
        <f>IF((($AC$1*G100)^($AB$1))-(1-(($AC$1*G100)^($AB$1)))/(J100-1)&lt;0, 0,(($AC$1*G100)^($AB$1))-(1-(($AC$1*G100)^($AB$1)))/(J100-1))</f>
        <v/>
      </c>
      <c r="T100">
        <f>H100*Q100*N100</f>
        <v/>
      </c>
      <c r="U100">
        <f>I100*R100*O100</f>
        <v/>
      </c>
      <c r="V100">
        <f>J100*S100*P100</f>
        <v/>
      </c>
    </row>
    <row r="101">
      <c r="A101" t="inlineStr">
        <is>
          <t>20-01-2021</t>
        </is>
      </c>
      <c r="B101" t="inlineStr">
        <is>
          <t>Augsburg</t>
        </is>
      </c>
      <c r="C101" t="inlineStr">
        <is>
          <t>Bayern Munich</t>
        </is>
      </c>
      <c r="D101" t="inlineStr">
        <is>
          <t>1845</t>
        </is>
      </c>
      <c r="E101" t="n">
        <v>0.07680511407074832</v>
      </c>
      <c r="F101" t="n">
        <v>0.8091787069331401</v>
      </c>
      <c r="G101" t="n">
        <v>0.1140161789961116</v>
      </c>
      <c r="H101" t="n">
        <v>14</v>
      </c>
      <c r="I101" t="n">
        <v>1.17</v>
      </c>
      <c r="J101" t="n">
        <v>8</v>
      </c>
      <c r="K101" t="inlineStr">
        <is>
          <t>betano</t>
        </is>
      </c>
      <c r="L101" t="inlineStr">
        <is>
          <t>betano</t>
        </is>
      </c>
      <c r="M101" t="inlineStr">
        <is>
          <t>luckia</t>
        </is>
      </c>
      <c r="N101" t="n">
        <v>0</v>
      </c>
      <c r="O101" t="n">
        <v>1</v>
      </c>
      <c r="P101" t="n">
        <v>0</v>
      </c>
      <c r="Q101">
        <f>IF((($AC$1*E101)^($AB$1))-(1-(($AC$1*E101)^($AB$1)))/(H101-1)&lt;0, 0,(($AC$1*E101)^($AB$1))-(1-(($AC$1*E101)^($AB$1)))/(H101-1))</f>
        <v/>
      </c>
      <c r="R101">
        <f>IF((($AC$1*F101)^($AB$1))-(1-(($AC$1*F101)^($AB$1)))/(I101-1)&lt;0, 0,(($AC$1*F101)^($AB$1))-(1-(($AC$1*F101)^($AB$1)))/(I101-1))</f>
        <v/>
      </c>
      <c r="S101">
        <f>IF((($AC$1*G101)^($AB$1))-(1-(($AC$1*G101)^($AB$1)))/(J101-1)&lt;0, 0,(($AC$1*G101)^($AB$1))-(1-(($AC$1*G101)^($AB$1)))/(J101-1))</f>
        <v/>
      </c>
      <c r="T101">
        <f>H101*Q101*N101</f>
        <v/>
      </c>
      <c r="U101">
        <f>I101*R101*O101</f>
        <v/>
      </c>
      <c r="V101">
        <f>J101*S101*P101</f>
        <v/>
      </c>
    </row>
    <row r="102">
      <c r="A102" t="inlineStr">
        <is>
          <t>20-01-2021</t>
        </is>
      </c>
      <c r="B102" t="inlineStr">
        <is>
          <t>Freiburg</t>
        </is>
      </c>
      <c r="C102" t="inlineStr">
        <is>
          <t>Eintracht Frankfurt</t>
        </is>
      </c>
      <c r="D102" t="inlineStr">
        <is>
          <t>1845</t>
        </is>
      </c>
      <c r="E102" t="n">
        <v>0.2765465884019441</v>
      </c>
      <c r="F102" t="n">
        <v>0.4389189365365723</v>
      </c>
      <c r="G102" t="n">
        <v>0.2845344750614835</v>
      </c>
      <c r="H102" t="n">
        <v>2.8</v>
      </c>
      <c r="I102" t="n">
        <v>2.4</v>
      </c>
      <c r="J102" t="n">
        <v>3.45</v>
      </c>
      <c r="K102" t="inlineStr">
        <is>
          <t>luckia</t>
        </is>
      </c>
      <c r="L102" t="inlineStr">
        <is>
          <t>luckia</t>
        </is>
      </c>
      <c r="M102" t="inlineStr">
        <is>
          <t>luckia</t>
        </is>
      </c>
      <c r="N102" t="n">
        <v>0</v>
      </c>
      <c r="O102" t="n">
        <v>0</v>
      </c>
      <c r="P102" t="n">
        <v>1</v>
      </c>
      <c r="Q102">
        <f>IF((($AC$1*E102)^($AB$1))-(1-(($AC$1*E102)^($AB$1)))/(H102-1)&lt;0, 0,(($AC$1*E102)^($AB$1))-(1-(($AC$1*E102)^($AB$1)))/(H102-1))</f>
        <v/>
      </c>
      <c r="R102">
        <f>IF((($AC$1*F102)^($AB$1))-(1-(($AC$1*F102)^($AB$1)))/(I102-1)&lt;0, 0,(($AC$1*F102)^($AB$1))-(1-(($AC$1*F102)^($AB$1)))/(I102-1))</f>
        <v/>
      </c>
      <c r="S102">
        <f>IF((($AC$1*G102)^($AB$1))-(1-(($AC$1*G102)^($AB$1)))/(J102-1)&lt;0, 0,(($AC$1*G102)^($AB$1))-(1-(($AC$1*G102)^($AB$1)))/(J102-1))</f>
        <v/>
      </c>
      <c r="T102">
        <f>H102*Q102*N102</f>
        <v/>
      </c>
      <c r="U102">
        <f>I102*R102*O102</f>
        <v/>
      </c>
      <c r="V102">
        <f>J102*S102*P102</f>
        <v/>
      </c>
    </row>
    <row r="103">
      <c r="A103" t="inlineStr">
        <is>
          <t>20-01-2021</t>
        </is>
      </c>
      <c r="B103" t="inlineStr">
        <is>
          <t>Birmingham</t>
        </is>
      </c>
      <c r="C103" t="inlineStr">
        <is>
          <t>Preston</t>
        </is>
      </c>
      <c r="D103" t="inlineStr">
        <is>
          <t>2412</t>
        </is>
      </c>
      <c r="E103" t="n">
        <v>0.311739712126856</v>
      </c>
      <c r="F103" t="n">
        <v>0.3791175164441112</v>
      </c>
      <c r="G103" t="n">
        <v>0.3091427714290328</v>
      </c>
      <c r="H103" t="n">
        <v>2.65</v>
      </c>
      <c r="I103" t="n">
        <v>2.85</v>
      </c>
      <c r="J103" t="n">
        <v>2.9</v>
      </c>
      <c r="K103" t="inlineStr">
        <is>
          <t>luckia</t>
        </is>
      </c>
      <c r="L103" t="inlineStr">
        <is>
          <t>luckia</t>
        </is>
      </c>
      <c r="M103" t="inlineStr">
        <is>
          <t>luckia</t>
        </is>
      </c>
      <c r="N103" t="n">
        <v>0</v>
      </c>
      <c r="O103" t="n">
        <v>1</v>
      </c>
      <c r="P103" t="n">
        <v>0</v>
      </c>
      <c r="Q103">
        <f>IF((($AC$1*E103)^($AB$1))-(1-(($AC$1*E103)^($AB$1)))/(H103-1)&lt;0, 0,(($AC$1*E103)^($AB$1))-(1-(($AC$1*E103)^($AB$1)))/(H103-1))</f>
        <v/>
      </c>
      <c r="R103">
        <f>IF((($AC$1*F103)^($AB$1))-(1-(($AC$1*F103)^($AB$1)))/(I103-1)&lt;0, 0,(($AC$1*F103)^($AB$1))-(1-(($AC$1*F103)^($AB$1)))/(I103-1))</f>
        <v/>
      </c>
      <c r="S103">
        <f>IF((($AC$1*G103)^($AB$1))-(1-(($AC$1*G103)^($AB$1)))/(J103-1)&lt;0, 0,(($AC$1*G103)^($AB$1))-(1-(($AC$1*G103)^($AB$1)))/(J103-1))</f>
        <v/>
      </c>
      <c r="T103">
        <f>H103*Q103*N103</f>
        <v/>
      </c>
      <c r="U103">
        <f>I103*R103*O103</f>
        <v/>
      </c>
      <c r="V103">
        <f>J103*S103*P103</f>
        <v/>
      </c>
    </row>
    <row r="104">
      <c r="A104" t="inlineStr">
        <is>
          <t>20-01-2021</t>
        </is>
      </c>
      <c r="B104" t="inlineStr">
        <is>
          <t>Club Brugge KV</t>
        </is>
      </c>
      <c r="C104" t="inlineStr">
        <is>
          <t>Oostende</t>
        </is>
      </c>
      <c r="D104" t="inlineStr">
        <is>
          <t>1832</t>
        </is>
      </c>
      <c r="E104" t="n">
        <v>0.7134321891300446</v>
      </c>
      <c r="F104" t="n">
        <v>0.1028216978143278</v>
      </c>
      <c r="G104" t="n">
        <v>0.1837461130556276</v>
      </c>
      <c r="H104" t="n">
        <v>1.39</v>
      </c>
      <c r="I104" t="n">
        <v>6.7</v>
      </c>
      <c r="J104" t="n">
        <v>4.65</v>
      </c>
      <c r="K104" t="inlineStr">
        <is>
          <t>betano</t>
        </is>
      </c>
      <c r="L104" t="inlineStr">
        <is>
          <t>betano</t>
        </is>
      </c>
      <c r="M104" t="inlineStr">
        <is>
          <t>luckia</t>
        </is>
      </c>
      <c r="N104" t="n">
        <v>1</v>
      </c>
      <c r="O104" t="n">
        <v>0</v>
      </c>
      <c r="P104" t="n">
        <v>0</v>
      </c>
      <c r="Q104">
        <f>IF((($AC$1*E104)^($AB$1))-(1-(($AC$1*E104)^($AB$1)))/(H104-1)&lt;0, 0,(($AC$1*E104)^($AB$1))-(1-(($AC$1*E104)^($AB$1)))/(H104-1))</f>
        <v/>
      </c>
      <c r="R104">
        <f>IF((($AC$1*F104)^($AB$1))-(1-(($AC$1*F104)^($AB$1)))/(I104-1)&lt;0, 0,(($AC$1*F104)^($AB$1))-(1-(($AC$1*F104)^($AB$1)))/(I104-1))</f>
        <v/>
      </c>
      <c r="S104">
        <f>IF((($AC$1*G104)^($AB$1))-(1-(($AC$1*G104)^($AB$1)))/(J104-1)&lt;0, 0,(($AC$1*G104)^($AB$1))-(1-(($AC$1*G104)^($AB$1)))/(J104-1))</f>
        <v/>
      </c>
      <c r="T104">
        <f>H104*Q104*N104</f>
        <v/>
      </c>
      <c r="U104">
        <f>I104*R104*O104</f>
        <v/>
      </c>
      <c r="V104">
        <f>J104*S104*P104</f>
        <v/>
      </c>
    </row>
    <row r="105">
      <c r="A105" t="inlineStr">
        <is>
          <t>20-01-2021</t>
        </is>
      </c>
      <c r="B105" t="inlineStr">
        <is>
          <t>Antwerp</t>
        </is>
      </c>
      <c r="C105" t="inlineStr">
        <is>
          <t>Cercle Brugge KSV</t>
        </is>
      </c>
      <c r="D105" t="inlineStr">
        <is>
          <t>1832</t>
        </is>
      </c>
      <c r="E105" t="n">
        <v>0.513498679323408</v>
      </c>
      <c r="F105" t="n">
        <v>0.2176495777852551</v>
      </c>
      <c r="G105" t="n">
        <v>0.2688517428913372</v>
      </c>
      <c r="H105" t="n">
        <v>1.87</v>
      </c>
      <c r="I105" t="n">
        <v>3.8</v>
      </c>
      <c r="J105" t="n">
        <v>3.6</v>
      </c>
      <c r="K105" t="inlineStr">
        <is>
          <t>betano</t>
        </is>
      </c>
      <c r="L105" t="inlineStr">
        <is>
          <t>betano</t>
        </is>
      </c>
      <c r="M105" t="inlineStr">
        <is>
          <t>luckia</t>
        </is>
      </c>
      <c r="N105" t="n">
        <v>1</v>
      </c>
      <c r="O105" t="n">
        <v>0</v>
      </c>
      <c r="P105" t="n">
        <v>0</v>
      </c>
      <c r="Q105">
        <f>IF((($AC$1*E105)^($AB$1))-(1-(($AC$1*E105)^($AB$1)))/(H105-1)&lt;0, 0,(($AC$1*E105)^($AB$1))-(1-(($AC$1*E105)^($AB$1)))/(H105-1))</f>
        <v/>
      </c>
      <c r="R105">
        <f>IF((($AC$1*F105)^($AB$1))-(1-(($AC$1*F105)^($AB$1)))/(I105-1)&lt;0, 0,(($AC$1*F105)^($AB$1))-(1-(($AC$1*F105)^($AB$1)))/(I105-1))</f>
        <v/>
      </c>
      <c r="S105">
        <f>IF((($AC$1*G105)^($AB$1))-(1-(($AC$1*G105)^($AB$1)))/(J105-1)&lt;0, 0,(($AC$1*G105)^($AB$1))-(1-(($AC$1*G105)^($AB$1)))/(J105-1))</f>
        <v/>
      </c>
      <c r="T105">
        <f>H105*Q105*N105</f>
        <v/>
      </c>
      <c r="U105">
        <f>I105*R105*O105</f>
        <v/>
      </c>
      <c r="V105">
        <f>J105*S105*P105</f>
        <v/>
      </c>
    </row>
    <row r="106">
      <c r="A106" t="inlineStr">
        <is>
          <t>20-01-2021</t>
        </is>
      </c>
      <c r="B106" t="inlineStr">
        <is>
          <t>Marseille</t>
        </is>
      </c>
      <c r="C106" t="inlineStr">
        <is>
          <t>Lens</t>
        </is>
      </c>
      <c r="D106" t="inlineStr">
        <is>
          <t>1843</t>
        </is>
      </c>
      <c r="E106" t="n">
        <v>0.434483903845392</v>
      </c>
      <c r="F106" t="n">
        <v>0.2598360831910989</v>
      </c>
      <c r="G106" t="n">
        <v>0.3056800129635092</v>
      </c>
      <c r="H106" t="n">
        <v>2.1</v>
      </c>
      <c r="I106" t="n">
        <v>3.75</v>
      </c>
      <c r="J106" t="n">
        <v>3.35</v>
      </c>
      <c r="K106" t="inlineStr">
        <is>
          <t>betano</t>
        </is>
      </c>
      <c r="L106" t="inlineStr">
        <is>
          <t>betano</t>
        </is>
      </c>
      <c r="M106" t="inlineStr">
        <is>
          <t>betano</t>
        </is>
      </c>
      <c r="N106" t="n">
        <v>0</v>
      </c>
      <c r="O106" t="n">
        <v>1</v>
      </c>
      <c r="P106" t="n">
        <v>0</v>
      </c>
      <c r="Q106">
        <f>IF((($AC$1*E106)^($AB$1))-(1-(($AC$1*E106)^($AB$1)))/(H106-1)&lt;0, 0,(($AC$1*E106)^($AB$1))-(1-(($AC$1*E106)^($AB$1)))/(H106-1))</f>
        <v/>
      </c>
      <c r="R106">
        <f>IF((($AC$1*F106)^($AB$1))-(1-(($AC$1*F106)^($AB$1)))/(I106-1)&lt;0, 0,(($AC$1*F106)^($AB$1))-(1-(($AC$1*F106)^($AB$1)))/(I106-1))</f>
        <v/>
      </c>
      <c r="S106">
        <f>IF((($AC$1*G106)^($AB$1))-(1-(($AC$1*G106)^($AB$1)))/(J106-1)&lt;0, 0,(($AC$1*G106)^($AB$1))-(1-(($AC$1*G106)^($AB$1)))/(J106-1))</f>
        <v/>
      </c>
      <c r="T106">
        <f>H106*Q106*N106</f>
        <v/>
      </c>
      <c r="U106">
        <f>I106*R106*O106</f>
        <v/>
      </c>
      <c r="V106">
        <f>J106*S106*P106</f>
        <v/>
      </c>
    </row>
    <row r="107">
      <c r="A107" t="inlineStr">
        <is>
          <t>20-01-2021</t>
        </is>
      </c>
      <c r="B107" t="inlineStr">
        <is>
          <t>Betis</t>
        </is>
      </c>
      <c r="C107" t="inlineStr">
        <is>
          <t>Celta Vigo</t>
        </is>
      </c>
      <c r="D107" t="inlineStr">
        <is>
          <t>1869</t>
        </is>
      </c>
      <c r="E107" t="n">
        <v>0.4495896807391268</v>
      </c>
      <c r="F107" t="n">
        <v>0.2483569964914345</v>
      </c>
      <c r="G107" t="n">
        <v>0.3020533227694387</v>
      </c>
      <c r="H107" t="n">
        <v>2.2</v>
      </c>
      <c r="I107" t="n">
        <v>3.3</v>
      </c>
      <c r="J107" t="n">
        <v>3.35</v>
      </c>
      <c r="K107" t="inlineStr">
        <is>
          <t>luckia</t>
        </is>
      </c>
      <c r="L107" t="inlineStr">
        <is>
          <t>betano</t>
        </is>
      </c>
      <c r="M107" t="inlineStr">
        <is>
          <t>luckia</t>
        </is>
      </c>
      <c r="N107" t="n">
        <v>1</v>
      </c>
      <c r="O107" t="n">
        <v>0</v>
      </c>
      <c r="P107" t="n">
        <v>0</v>
      </c>
      <c r="Q107">
        <f>IF((($AC$1*E107)^($AB$1))-(1-(($AC$1*E107)^($AB$1)))/(H107-1)&lt;0, 0,(($AC$1*E107)^($AB$1))-(1-(($AC$1*E107)^($AB$1)))/(H107-1))</f>
        <v/>
      </c>
      <c r="R107">
        <f>IF((($AC$1*F107)^($AB$1))-(1-(($AC$1*F107)^($AB$1)))/(I107-1)&lt;0, 0,(($AC$1*F107)^($AB$1))-(1-(($AC$1*F107)^($AB$1)))/(I107-1))</f>
        <v/>
      </c>
      <c r="S107">
        <f>IF((($AC$1*G107)^($AB$1))-(1-(($AC$1*G107)^($AB$1)))/(J107-1)&lt;0, 0,(($AC$1*G107)^($AB$1))-(1-(($AC$1*G107)^($AB$1)))/(J107-1))</f>
        <v/>
      </c>
      <c r="T107">
        <f>H107*Q107*N107</f>
        <v/>
      </c>
      <c r="U107">
        <f>I107*R107*O107</f>
        <v/>
      </c>
      <c r="V107">
        <f>J107*S107*P107</f>
        <v/>
      </c>
    </row>
    <row r="108">
      <c r="A108" t="inlineStr">
        <is>
          <t>20-01-2021</t>
        </is>
      </c>
      <c r="B108" t="inlineStr">
        <is>
          <t>Botafogo RJ</t>
        </is>
      </c>
      <c r="C108" t="inlineStr">
        <is>
          <t>Atletico GO</t>
        </is>
      </c>
      <c r="D108" t="inlineStr">
        <is>
          <t>2105</t>
        </is>
      </c>
      <c r="E108" t="n">
        <v>0.4495822611102394</v>
      </c>
      <c r="F108" t="n">
        <v>0.2519792886513764</v>
      </c>
      <c r="G108" t="n">
        <v>0.2984384502383842</v>
      </c>
      <c r="H108" t="n">
        <v>2.3</v>
      </c>
      <c r="I108" t="n">
        <v>3.05</v>
      </c>
      <c r="J108" t="n">
        <v>3.25</v>
      </c>
      <c r="K108" t="inlineStr">
        <is>
          <t>luckia</t>
        </is>
      </c>
      <c r="L108" t="inlineStr">
        <is>
          <t>luckia</t>
        </is>
      </c>
      <c r="M108" t="inlineStr">
        <is>
          <t>betano</t>
        </is>
      </c>
      <c r="N108" t="n">
        <v>0</v>
      </c>
      <c r="O108" t="n">
        <v>1</v>
      </c>
      <c r="P108" t="n">
        <v>0</v>
      </c>
      <c r="Q108">
        <f>IF((($AC$1*E108)^($AB$1))-(1-(($AC$1*E108)^($AB$1)))/(H108-1)&lt;0, 0,(($AC$1*E108)^($AB$1))-(1-(($AC$1*E108)^($AB$1)))/(H108-1))</f>
        <v/>
      </c>
      <c r="R108">
        <f>IF((($AC$1*F108)^($AB$1))-(1-(($AC$1*F108)^($AB$1)))/(I108-1)&lt;0, 0,(($AC$1*F108)^($AB$1))-(1-(($AC$1*F108)^($AB$1)))/(I108-1))</f>
        <v/>
      </c>
      <c r="S108">
        <f>IF((($AC$1*G108)^($AB$1))-(1-(($AC$1*G108)^($AB$1)))/(J108-1)&lt;0, 0,(($AC$1*G108)^($AB$1))-(1-(($AC$1*G108)^($AB$1)))/(J108-1))</f>
        <v/>
      </c>
      <c r="T108">
        <f>H108*Q108*N108</f>
        <v/>
      </c>
      <c r="U108">
        <f>I108*R108*O108</f>
        <v/>
      </c>
      <c r="V108">
        <f>J108*S108*P108</f>
        <v/>
      </c>
    </row>
    <row r="109">
      <c r="A109" t="inlineStr">
        <is>
          <t>20-01-2021</t>
        </is>
      </c>
      <c r="B109" t="inlineStr">
        <is>
          <t>Fulham</t>
        </is>
      </c>
      <c r="C109" t="inlineStr">
        <is>
          <t>Manchester Utd</t>
        </is>
      </c>
      <c r="D109" t="inlineStr">
        <is>
          <t>2411</t>
        </is>
      </c>
      <c r="E109" t="n">
        <v>0.1498781461413421</v>
      </c>
      <c r="F109" t="n">
        <v>0.6636330230603111</v>
      </c>
      <c r="G109" t="n">
        <v>0.1864888307983469</v>
      </c>
      <c r="H109" t="n">
        <v>5.75</v>
      </c>
      <c r="I109" t="n">
        <v>1.62</v>
      </c>
      <c r="J109" t="n">
        <v>4.15</v>
      </c>
      <c r="K109" t="inlineStr">
        <is>
          <t>luckia</t>
        </is>
      </c>
      <c r="L109" t="inlineStr">
        <is>
          <t>betano</t>
        </is>
      </c>
      <c r="M109" t="inlineStr">
        <is>
          <t>luckia</t>
        </is>
      </c>
      <c r="N109" t="n">
        <v>0</v>
      </c>
      <c r="O109" t="n">
        <v>1</v>
      </c>
      <c r="P109" t="n">
        <v>0</v>
      </c>
      <c r="Q109">
        <f>IF((($AC$1*E109)^($AB$1))-(1-(($AC$1*E109)^($AB$1)))/(H109-1)&lt;0, 0,(($AC$1*E109)^($AB$1))-(1-(($AC$1*E109)^($AB$1)))/(H109-1))</f>
        <v/>
      </c>
      <c r="R109">
        <f>IF((($AC$1*F109)^($AB$1))-(1-(($AC$1*F109)^($AB$1)))/(I109-1)&lt;0, 0,(($AC$1*F109)^($AB$1))-(1-(($AC$1*F109)^($AB$1)))/(I109-1))</f>
        <v/>
      </c>
      <c r="S109">
        <f>IF((($AC$1*G109)^($AB$1))-(1-(($AC$1*G109)^($AB$1)))/(J109-1)&lt;0, 0,(($AC$1*G109)^($AB$1))-(1-(($AC$1*G109)^($AB$1)))/(J109-1))</f>
        <v/>
      </c>
      <c r="T109">
        <f>H109*Q109*N109</f>
        <v/>
      </c>
      <c r="U109">
        <f>I109*R109*O109</f>
        <v/>
      </c>
      <c r="V109">
        <f>J109*S109*P109</f>
        <v/>
      </c>
    </row>
    <row r="110">
      <c r="A110" t="inlineStr">
        <is>
          <t>20-01-2021</t>
        </is>
      </c>
      <c r="B110" t="inlineStr">
        <is>
          <t>Livingston</t>
        </is>
      </c>
      <c r="C110" t="inlineStr">
        <is>
          <t>Celtic</t>
        </is>
      </c>
      <c r="D110" t="inlineStr">
        <is>
          <t>2417</t>
        </is>
      </c>
      <c r="E110" t="n">
        <v>0.1641947671558471</v>
      </c>
      <c r="F110" t="n">
        <v>0.6420339068099256</v>
      </c>
      <c r="G110" t="n">
        <v>0.1937713260342273</v>
      </c>
      <c r="H110" t="n">
        <v>5.5</v>
      </c>
      <c r="I110" t="n">
        <v>1.54</v>
      </c>
      <c r="J110" t="n">
        <v>3.8</v>
      </c>
      <c r="K110" t="inlineStr">
        <is>
          <t>luckia</t>
        </is>
      </c>
      <c r="L110" t="inlineStr">
        <is>
          <t>luckia</t>
        </is>
      </c>
      <c r="M110" t="inlineStr">
        <is>
          <t>luckia</t>
        </is>
      </c>
      <c r="N110" t="n">
        <v>0</v>
      </c>
      <c r="O110" t="n">
        <v>0</v>
      </c>
      <c r="P110" t="n">
        <v>1</v>
      </c>
      <c r="Q110">
        <f>IF((($AC$1*E110)^($AB$1))-(1-(($AC$1*E110)^($AB$1)))/(H110-1)&lt;0, 0,(($AC$1*E110)^($AB$1))-(1-(($AC$1*E110)^($AB$1)))/(H110-1))</f>
        <v/>
      </c>
      <c r="R110">
        <f>IF((($AC$1*F110)^($AB$1))-(1-(($AC$1*F110)^($AB$1)))/(I110-1)&lt;0, 0,(($AC$1*F110)^($AB$1))-(1-(($AC$1*F110)^($AB$1)))/(I110-1))</f>
        <v/>
      </c>
      <c r="S110">
        <f>IF((($AC$1*G110)^($AB$1))-(1-(($AC$1*G110)^($AB$1)))/(J110-1)&lt;0, 0,(($AC$1*G110)^($AB$1))-(1-(($AC$1*G110)^($AB$1)))/(J110-1))</f>
        <v/>
      </c>
      <c r="T110">
        <f>H110*Q110*N110</f>
        <v/>
      </c>
      <c r="U110">
        <f>I110*R110*O110</f>
        <v/>
      </c>
      <c r="V110">
        <f>J110*S110*P110</f>
        <v/>
      </c>
    </row>
    <row r="111">
      <c r="A111" t="inlineStr">
        <is>
          <t>20-01-2021</t>
        </is>
      </c>
      <c r="B111" t="inlineStr">
        <is>
          <t>Villarreal</t>
        </is>
      </c>
      <c r="C111" t="inlineStr">
        <is>
          <t>Granada CF</t>
        </is>
      </c>
      <c r="D111" t="inlineStr">
        <is>
          <t>1869</t>
        </is>
      </c>
      <c r="E111" t="n">
        <v>0.5333849322647169</v>
      </c>
      <c r="F111" t="n">
        <v>0.1963332386754266</v>
      </c>
      <c r="G111" t="n">
        <v>0.2702818290598565</v>
      </c>
      <c r="H111" t="n">
        <v>1.71</v>
      </c>
      <c r="I111" t="n">
        <v>5.75</v>
      </c>
      <c r="J111" t="n">
        <v>3.55</v>
      </c>
      <c r="K111" t="inlineStr">
        <is>
          <t>luckia</t>
        </is>
      </c>
      <c r="L111" t="inlineStr">
        <is>
          <t>luckia</t>
        </is>
      </c>
      <c r="M111" t="inlineStr">
        <is>
          <t>betano</t>
        </is>
      </c>
      <c r="N111" t="n">
        <v>0</v>
      </c>
      <c r="O111" t="n">
        <v>0</v>
      </c>
      <c r="P111" t="n">
        <v>1</v>
      </c>
      <c r="Q111">
        <f>IF((($AC$1*E111)^($AB$1))-(1-(($AC$1*E111)^($AB$1)))/(H111-1)&lt;0, 0,(($AC$1*E111)^($AB$1))-(1-(($AC$1*E111)^($AB$1)))/(H111-1))</f>
        <v/>
      </c>
      <c r="R111">
        <f>IF((($AC$1*F111)^($AB$1))-(1-(($AC$1*F111)^($AB$1)))/(I111-1)&lt;0, 0,(($AC$1*F111)^($AB$1))-(1-(($AC$1*F111)^($AB$1)))/(I111-1))</f>
        <v/>
      </c>
      <c r="S111">
        <f>IF((($AC$1*G111)^($AB$1))-(1-(($AC$1*G111)^($AB$1)))/(J111-1)&lt;0, 0,(($AC$1*G111)^($AB$1))-(1-(($AC$1*G111)^($AB$1)))/(J111-1))</f>
        <v/>
      </c>
      <c r="T111">
        <f>H111*Q111*N111</f>
        <v/>
      </c>
      <c r="U111">
        <f>I111*R111*O111</f>
        <v/>
      </c>
      <c r="V111">
        <f>J111*S111*P111</f>
        <v/>
      </c>
    </row>
    <row r="112">
      <c r="A112" t="inlineStr">
        <is>
          <t>20-01-2021</t>
        </is>
      </c>
      <c r="B112" t="inlineStr">
        <is>
          <t>Bahia</t>
        </is>
      </c>
      <c r="C112" t="inlineStr">
        <is>
          <t>Athletico-PR</t>
        </is>
      </c>
      <c r="D112" t="inlineStr">
        <is>
          <t>2105</t>
        </is>
      </c>
      <c r="E112" t="n">
        <v>0.5130241930310627</v>
      </c>
      <c r="F112" t="n">
        <v>0.2100199446305943</v>
      </c>
      <c r="G112" t="n">
        <v>0.276955862338343</v>
      </c>
      <c r="H112" t="n">
        <v>1.98</v>
      </c>
      <c r="I112" t="n">
        <v>3.9</v>
      </c>
      <c r="J112" t="n">
        <v>3.3</v>
      </c>
      <c r="K112" t="inlineStr">
        <is>
          <t>betano</t>
        </is>
      </c>
      <c r="L112" t="inlineStr">
        <is>
          <t>luckia</t>
        </is>
      </c>
      <c r="M112" t="inlineStr">
        <is>
          <t>luckia</t>
        </is>
      </c>
      <c r="N112" t="n">
        <v>1</v>
      </c>
      <c r="O112" t="n">
        <v>0</v>
      </c>
      <c r="P112" t="n">
        <v>0</v>
      </c>
      <c r="Q112">
        <f>IF((($AC$1*E112)^($AB$1))-(1-(($AC$1*E112)^($AB$1)))/(H112-1)&lt;0, 0,(($AC$1*E112)^($AB$1))-(1-(($AC$1*E112)^($AB$1)))/(H112-1))</f>
        <v/>
      </c>
      <c r="R112">
        <f>IF((($AC$1*F112)^($AB$1))-(1-(($AC$1*F112)^($AB$1)))/(I112-1)&lt;0, 0,(($AC$1*F112)^($AB$1))-(1-(($AC$1*F112)^($AB$1)))/(I112-1))</f>
        <v/>
      </c>
      <c r="S112">
        <f>IF((($AC$1*G112)^($AB$1))-(1-(($AC$1*G112)^($AB$1)))/(J112-1)&lt;0, 0,(($AC$1*G112)^($AB$1))-(1-(($AC$1*G112)^($AB$1)))/(J112-1))</f>
        <v/>
      </c>
      <c r="T112">
        <f>H112*Q112*N112</f>
        <v/>
      </c>
      <c r="U112">
        <f>I112*R112*O112</f>
        <v/>
      </c>
      <c r="V112">
        <f>J112*S112*P112</f>
        <v/>
      </c>
    </row>
    <row r="113">
      <c r="A113" t="inlineStr">
        <is>
          <t>20-01-2021</t>
        </is>
      </c>
      <c r="B113" t="inlineStr">
        <is>
          <t>Gremio</t>
        </is>
      </c>
      <c r="C113" t="inlineStr">
        <is>
          <t>Atletico-MG</t>
        </is>
      </c>
      <c r="D113" t="inlineStr">
        <is>
          <t>2105</t>
        </is>
      </c>
      <c r="E113" t="n">
        <v>0.4278902012761549</v>
      </c>
      <c r="F113" t="n">
        <v>0.2744674616374135</v>
      </c>
      <c r="G113" t="n">
        <v>0.2976423370864316</v>
      </c>
      <c r="H113" t="n">
        <v>2.42</v>
      </c>
      <c r="I113" t="n">
        <v>2.8</v>
      </c>
      <c r="J113" t="n">
        <v>3.25</v>
      </c>
      <c r="K113" t="inlineStr">
        <is>
          <t>betano</t>
        </is>
      </c>
      <c r="L113" t="inlineStr">
        <is>
          <t>luckia</t>
        </is>
      </c>
      <c r="M113" t="inlineStr">
        <is>
          <t>luckia</t>
        </is>
      </c>
      <c r="N113" t="n">
        <v>0</v>
      </c>
      <c r="O113" t="n">
        <v>0</v>
      </c>
      <c r="P113" t="n">
        <v>1</v>
      </c>
      <c r="Q113">
        <f>IF((($AC$1*E113)^($AB$1))-(1-(($AC$1*E113)^($AB$1)))/(H113-1)&lt;0, 0,(($AC$1*E113)^($AB$1))-(1-(($AC$1*E113)^($AB$1)))/(H113-1))</f>
        <v/>
      </c>
      <c r="R113">
        <f>IF((($AC$1*F113)^($AB$1))-(1-(($AC$1*F113)^($AB$1)))/(I113-1)&lt;0, 0,(($AC$1*F113)^($AB$1))-(1-(($AC$1*F113)^($AB$1)))/(I113-1))</f>
        <v/>
      </c>
      <c r="S113">
        <f>IF((($AC$1*G113)^($AB$1))-(1-(($AC$1*G113)^($AB$1)))/(J113-1)&lt;0, 0,(($AC$1*G113)^($AB$1))-(1-(($AC$1*G113)^($AB$1)))/(J113-1))</f>
        <v/>
      </c>
      <c r="T113">
        <f>H113*Q113*N113</f>
        <v/>
      </c>
      <c r="U113">
        <f>I113*R113*O113</f>
        <v/>
      </c>
      <c r="V113">
        <f>J113*S113*P113</f>
        <v/>
      </c>
    </row>
    <row r="114">
      <c r="A114" t="inlineStr">
        <is>
          <t>20-01-2021</t>
        </is>
      </c>
      <c r="B114" t="inlineStr">
        <is>
          <t>Coritiba</t>
        </is>
      </c>
      <c r="C114" t="inlineStr">
        <is>
          <t>Fluminense</t>
        </is>
      </c>
      <c r="D114" t="inlineStr">
        <is>
          <t>2105</t>
        </is>
      </c>
      <c r="E114" t="n">
        <v>0.3493957829671355</v>
      </c>
      <c r="F114" t="n">
        <v>0.3428105644922543</v>
      </c>
      <c r="G114" t="n">
        <v>0.3077936525406101</v>
      </c>
      <c r="H114" t="n">
        <v>3</v>
      </c>
      <c r="I114" t="n">
        <v>2.42</v>
      </c>
      <c r="J114" t="n">
        <v>3.1</v>
      </c>
      <c r="K114" t="inlineStr">
        <is>
          <t>luckia</t>
        </is>
      </c>
      <c r="L114" t="inlineStr">
        <is>
          <t>betano</t>
        </is>
      </c>
      <c r="M114" t="inlineStr">
        <is>
          <t>betano</t>
        </is>
      </c>
      <c r="N114" t="n">
        <v>0</v>
      </c>
      <c r="O114" t="n">
        <v>0</v>
      </c>
      <c r="P114" t="n">
        <v>1</v>
      </c>
      <c r="Q114">
        <f>IF((($AC$1*E114)^($AB$1))-(1-(($AC$1*E114)^($AB$1)))/(H114-1)&lt;0, 0,(($AC$1*E114)^($AB$1))-(1-(($AC$1*E114)^($AB$1)))/(H114-1))</f>
        <v/>
      </c>
      <c r="R114">
        <f>IF((($AC$1*F114)^($AB$1))-(1-(($AC$1*F114)^($AB$1)))/(I114-1)&lt;0, 0,(($AC$1*F114)^($AB$1))-(1-(($AC$1*F114)^($AB$1)))/(I114-1))</f>
        <v/>
      </c>
      <c r="S114">
        <f>IF((($AC$1*G114)^($AB$1))-(1-(($AC$1*G114)^($AB$1)))/(J114-1)&lt;0, 0,(($AC$1*G114)^($AB$1))-(1-(($AC$1*G114)^($AB$1)))/(J114-1))</f>
        <v/>
      </c>
      <c r="T114">
        <f>H114*Q114*N114</f>
        <v/>
      </c>
      <c r="U114">
        <f>I114*R114*O114</f>
        <v/>
      </c>
      <c r="V114">
        <f>J114*S114*P114</f>
        <v/>
      </c>
    </row>
    <row r="115">
      <c r="A115" t="inlineStr">
        <is>
          <t>21-01-2021</t>
        </is>
      </c>
      <c r="B115" t="inlineStr">
        <is>
          <t>Karagumruk</t>
        </is>
      </c>
      <c r="C115" t="inlineStr">
        <is>
          <t>Besiktas</t>
        </is>
      </c>
      <c r="D115" t="inlineStr">
        <is>
          <t>1882</t>
        </is>
      </c>
      <c r="E115" t="n">
        <v>0.2302741766583195</v>
      </c>
      <c r="F115" t="n">
        <v>0.5187631922732757</v>
      </c>
      <c r="G115" t="n">
        <v>0.2509626310684049</v>
      </c>
      <c r="H115" t="n">
        <v>3.7</v>
      </c>
      <c r="I115" t="n">
        <v>1.88</v>
      </c>
      <c r="J115" t="n">
        <v>3.75</v>
      </c>
      <c r="K115" t="inlineStr">
        <is>
          <t>luckia</t>
        </is>
      </c>
      <c r="L115" t="inlineStr">
        <is>
          <t>betano</t>
        </is>
      </c>
      <c r="M115" t="inlineStr">
        <is>
          <t>luckia</t>
        </is>
      </c>
    </row>
    <row r="116">
      <c r="A116" t="inlineStr">
        <is>
          <t>21-01-2021</t>
        </is>
      </c>
      <c r="B116" t="inlineStr">
        <is>
          <t>Erzurum BB</t>
        </is>
      </c>
      <c r="C116" t="inlineStr">
        <is>
          <t>Alanyaspor</t>
        </is>
      </c>
      <c r="D116" t="inlineStr">
        <is>
          <t>1882</t>
        </is>
      </c>
      <c r="E116" t="n">
        <v>0.2089263953856104</v>
      </c>
      <c r="F116" t="n">
        <v>0.5592182477711062</v>
      </c>
      <c r="G116" t="n">
        <v>0.2318553568432834</v>
      </c>
      <c r="H116" t="n">
        <v>4.5</v>
      </c>
      <c r="I116" t="n">
        <v>1.7</v>
      </c>
      <c r="J116" t="n">
        <v>3.75</v>
      </c>
      <c r="K116" t="inlineStr">
        <is>
          <t>luckia</t>
        </is>
      </c>
      <c r="L116" t="inlineStr">
        <is>
          <t>betano</t>
        </is>
      </c>
      <c r="M116" t="inlineStr">
        <is>
          <t>luckia</t>
        </is>
      </c>
    </row>
    <row r="117">
      <c r="A117" t="inlineStr">
        <is>
          <t>21-01-2021</t>
        </is>
      </c>
      <c r="B117" t="inlineStr">
        <is>
          <t>Sivasspor</t>
        </is>
      </c>
      <c r="C117" t="inlineStr">
        <is>
          <t>Fenerbahce</t>
        </is>
      </c>
      <c r="D117" t="inlineStr">
        <is>
          <t>1882</t>
        </is>
      </c>
      <c r="E117" t="n">
        <v>0.2938594276662033</v>
      </c>
      <c r="F117" t="n">
        <v>0.4044407228990367</v>
      </c>
      <c r="G117" t="n">
        <v>0.3016998494347601</v>
      </c>
      <c r="H117" t="n">
        <v>2.82</v>
      </c>
      <c r="I117" t="n">
        <v>2.4</v>
      </c>
      <c r="J117" t="n">
        <v>3.4</v>
      </c>
      <c r="K117" t="inlineStr">
        <is>
          <t>betano</t>
        </is>
      </c>
      <c r="L117" t="inlineStr">
        <is>
          <t>luckia</t>
        </is>
      </c>
      <c r="M117" t="inlineStr">
        <is>
          <t>betano</t>
        </is>
      </c>
    </row>
    <row r="118">
      <c r="A118" t="inlineStr">
        <is>
          <t>21-01-2021</t>
        </is>
      </c>
      <c r="B118" t="inlineStr">
        <is>
          <t>Ankaragucu</t>
        </is>
      </c>
      <c r="C118" t="inlineStr">
        <is>
          <t>Kasimpasa</t>
        </is>
      </c>
      <c r="D118" t="inlineStr">
        <is>
          <t>1882</t>
        </is>
      </c>
      <c r="E118" t="n">
        <v>0.3477356800799324</v>
      </c>
      <c r="F118" t="n">
        <v>0.3466649248173039</v>
      </c>
      <c r="G118" t="n">
        <v>0.3055993951027635</v>
      </c>
      <c r="H118" t="n">
        <v>2.4</v>
      </c>
      <c r="I118" t="n">
        <v>2.75</v>
      </c>
      <c r="J118" t="n">
        <v>3.3</v>
      </c>
      <c r="K118" t="inlineStr">
        <is>
          <t>luckia</t>
        </is>
      </c>
      <c r="L118" t="inlineStr">
        <is>
          <t>luckia</t>
        </is>
      </c>
      <c r="M118" t="inlineStr">
        <is>
          <t>luckia</t>
        </is>
      </c>
    </row>
    <row r="119">
      <c r="A119" t="inlineStr">
        <is>
          <t>21-01-2021</t>
        </is>
      </c>
      <c r="B119" t="inlineStr">
        <is>
          <t>Waregem</t>
        </is>
      </c>
      <c r="C119" t="inlineStr">
        <is>
          <t>Leuven</t>
        </is>
      </c>
      <c r="D119" t="inlineStr">
        <is>
          <t>1832</t>
        </is>
      </c>
      <c r="E119" t="n">
        <v>0.3329045488318278</v>
      </c>
      <c r="F119" t="n">
        <v>0.3887791617790347</v>
      </c>
      <c r="G119" t="n">
        <v>0.2783162893891376</v>
      </c>
      <c r="H119" t="n">
        <v>2.55</v>
      </c>
      <c r="I119" t="n">
        <v>2.35</v>
      </c>
      <c r="J119" t="n">
        <v>3.8</v>
      </c>
      <c r="K119" t="inlineStr">
        <is>
          <t>betano</t>
        </is>
      </c>
      <c r="L119" t="inlineStr">
        <is>
          <t>luckia</t>
        </is>
      </c>
      <c r="M119" t="inlineStr">
        <is>
          <t>luckia</t>
        </is>
      </c>
    </row>
    <row r="120">
      <c r="A120" t="inlineStr">
        <is>
          <t>21-01-2021</t>
        </is>
      </c>
      <c r="B120" t="inlineStr">
        <is>
          <t>Valencia</t>
        </is>
      </c>
      <c r="C120" t="inlineStr">
        <is>
          <t>Osasuna</t>
        </is>
      </c>
      <c r="D120" t="inlineStr">
        <is>
          <t>1869</t>
        </is>
      </c>
      <c r="E120" t="n">
        <v>0.4409455146043082</v>
      </c>
      <c r="F120" t="n">
        <v>0.2578692493016537</v>
      </c>
      <c r="G120" t="n">
        <v>0.3011852360940381</v>
      </c>
      <c r="H120" t="n">
        <v>2.05</v>
      </c>
      <c r="I120" t="n">
        <v>3.9</v>
      </c>
      <c r="J120" t="n">
        <v>3.5</v>
      </c>
      <c r="K120" t="inlineStr">
        <is>
          <t>betano</t>
        </is>
      </c>
      <c r="L120" t="inlineStr">
        <is>
          <t>luckia</t>
        </is>
      </c>
      <c r="M120" t="inlineStr">
        <is>
          <t>betano</t>
        </is>
      </c>
    </row>
    <row r="121">
      <c r="A121" t="inlineStr">
        <is>
          <t>21-01-2021</t>
        </is>
      </c>
      <c r="B121" t="inlineStr">
        <is>
          <t>Genk</t>
        </is>
      </c>
      <c r="C121" t="inlineStr">
        <is>
          <t>Gent</t>
        </is>
      </c>
      <c r="D121" t="inlineStr">
        <is>
          <t>1832</t>
        </is>
      </c>
      <c r="E121" t="n">
        <v>0.372703640198372</v>
      </c>
      <c r="F121" t="n">
        <v>0.3419251204029382</v>
      </c>
      <c r="G121" t="n">
        <v>0.2853712393986898</v>
      </c>
      <c r="H121" t="n">
        <v>2.3</v>
      </c>
      <c r="I121" t="n">
        <v>2.7</v>
      </c>
      <c r="J121" t="n">
        <v>3.6</v>
      </c>
      <c r="K121" t="inlineStr">
        <is>
          <t>luckia</t>
        </is>
      </c>
      <c r="L121" t="inlineStr">
        <is>
          <t>luckia</t>
        </is>
      </c>
      <c r="M121" t="inlineStr">
        <is>
          <t>luckia</t>
        </is>
      </c>
    </row>
    <row r="122">
      <c r="A122" t="inlineStr">
        <is>
          <t>21-01-2021</t>
        </is>
      </c>
      <c r="B122" t="inlineStr">
        <is>
          <t>Liverpool</t>
        </is>
      </c>
      <c r="C122" t="inlineStr">
        <is>
          <t>Burnley</t>
        </is>
      </c>
      <c r="D122" t="inlineStr">
        <is>
          <t>2411</t>
        </is>
      </c>
      <c r="E122" t="n">
        <v>0.7577981328391696</v>
      </c>
      <c r="F122" t="n">
        <v>0.08324001808075106</v>
      </c>
      <c r="G122" t="n">
        <v>0.1589618490800792</v>
      </c>
      <c r="H122" t="n">
        <v>1.3</v>
      </c>
      <c r="I122" t="n">
        <v>11.75</v>
      </c>
      <c r="J122" t="n">
        <v>5.75</v>
      </c>
      <c r="K122" t="inlineStr">
        <is>
          <t>betano</t>
        </is>
      </c>
      <c r="L122" t="inlineStr">
        <is>
          <t>betano</t>
        </is>
      </c>
      <c r="M122" t="inlineStr">
        <is>
          <t>luckia</t>
        </is>
      </c>
    </row>
    <row r="123">
      <c r="A123" t="inlineStr">
        <is>
          <t>21-01-2021</t>
        </is>
      </c>
      <c r="B123" t="inlineStr">
        <is>
          <t>Vitoria Guimaraes</t>
        </is>
      </c>
      <c r="C123" t="inlineStr">
        <is>
          <t>Nacional</t>
        </is>
      </c>
      <c r="D123" t="inlineStr">
        <is>
          <t>1864</t>
        </is>
      </c>
      <c r="E123" t="n">
        <v>0.6413110629995292</v>
      </c>
      <c r="F123" t="n">
        <v>0.1363832613506393</v>
      </c>
      <c r="G123" t="n">
        <v>0.2223056756498315</v>
      </c>
      <c r="H123" t="n">
        <v>1.57</v>
      </c>
      <c r="I123" t="n">
        <v>6.1</v>
      </c>
      <c r="J123" t="n">
        <v>4.05</v>
      </c>
      <c r="K123" t="inlineStr">
        <is>
          <t>betano</t>
        </is>
      </c>
      <c r="L123" t="inlineStr">
        <is>
          <t>betano</t>
        </is>
      </c>
      <c r="M123" t="inlineStr">
        <is>
          <t>luckia</t>
        </is>
      </c>
    </row>
    <row r="124">
      <c r="A124" t="inlineStr">
        <is>
          <t>21-01-2021</t>
        </is>
      </c>
      <c r="B124" t="inlineStr">
        <is>
          <t>Eibar</t>
        </is>
      </c>
      <c r="C124" t="inlineStr">
        <is>
          <t>Atl. Madrid</t>
        </is>
      </c>
      <c r="D124" t="inlineStr">
        <is>
          <t>1869</t>
        </is>
      </c>
      <c r="E124" t="n">
        <v>0.1667540561122818</v>
      </c>
      <c r="F124" t="n">
        <v>0.6272868933198343</v>
      </c>
      <c r="G124" t="n">
        <v>0.2059590505678839</v>
      </c>
      <c r="H124" t="n">
        <v>5.25</v>
      </c>
      <c r="I124" t="n">
        <v>1.9</v>
      </c>
      <c r="J124" t="n">
        <v>3.25</v>
      </c>
      <c r="K124" t="inlineStr">
        <is>
          <t>luckia</t>
        </is>
      </c>
      <c r="L124" t="inlineStr">
        <is>
          <t>betano</t>
        </is>
      </c>
      <c r="M124" t="inlineStr">
        <is>
          <t>luckia</t>
        </is>
      </c>
    </row>
    <row r="125">
      <c r="A125" t="inlineStr">
        <is>
          <t>21-01-2021</t>
        </is>
      </c>
      <c r="B125" t="inlineStr">
        <is>
          <t>Flamengo RJ</t>
        </is>
      </c>
      <c r="C125" t="inlineStr">
        <is>
          <t>Palmeiras</t>
        </is>
      </c>
      <c r="D125" t="inlineStr">
        <is>
          <t>2105</t>
        </is>
      </c>
      <c r="E125" t="n">
        <v>0.4664524850658961</v>
      </c>
      <c r="F125" t="n">
        <v>0.2513481853661247</v>
      </c>
      <c r="G125" t="n">
        <v>0.2821993295679793</v>
      </c>
      <c r="H125" t="n">
        <v>2.02</v>
      </c>
      <c r="I125" t="n">
        <v>3.5</v>
      </c>
      <c r="J125" t="n">
        <v>3.45</v>
      </c>
      <c r="K125" t="inlineStr">
        <is>
          <t>betano</t>
        </is>
      </c>
      <c r="L125" t="inlineStr">
        <is>
          <t>luckia</t>
        </is>
      </c>
      <c r="M125" t="inlineStr">
        <is>
          <t>luckia</t>
        </is>
      </c>
    </row>
    <row r="126">
      <c r="A126" t="inlineStr">
        <is>
          <t>21-01-2021</t>
        </is>
      </c>
      <c r="B126" t="inlineStr">
        <is>
          <t>Fortaleza</t>
        </is>
      </c>
      <c r="C126" t="inlineStr">
        <is>
          <t>Santos</t>
        </is>
      </c>
      <c r="D126" t="inlineStr">
        <is>
          <t>2105</t>
        </is>
      </c>
      <c r="E126" t="n">
        <v>0.5266497851269075</v>
      </c>
      <c r="F126" t="n">
        <v>0.2002363069487972</v>
      </c>
      <c r="G126" t="n">
        <v>0.2731139079242952</v>
      </c>
      <c r="H126" t="n">
        <v>1.98</v>
      </c>
      <c r="I126" t="n">
        <v>4.2</v>
      </c>
      <c r="J126" t="n">
        <v>3.1</v>
      </c>
      <c r="K126" t="inlineStr">
        <is>
          <t>betano</t>
        </is>
      </c>
      <c r="L126" t="inlineStr">
        <is>
          <t>betano</t>
        </is>
      </c>
      <c r="M126" t="inlineStr">
        <is>
          <t>luckia</t>
        </is>
      </c>
    </row>
    <row r="127">
      <c r="A127" t="inlineStr">
        <is>
          <t>21-01-2021</t>
        </is>
      </c>
      <c r="B127" t="inlineStr">
        <is>
          <t>Goias</t>
        </is>
      </c>
      <c r="C127" t="inlineStr">
        <is>
          <t>Ceara</t>
        </is>
      </c>
      <c r="D127" t="inlineStr">
        <is>
          <t>2105</t>
        </is>
      </c>
      <c r="E127" t="n">
        <v>0.3745750362219955</v>
      </c>
      <c r="F127" t="n">
        <v>0.3361053419458557</v>
      </c>
      <c r="G127" t="n">
        <v>0.2893196218321488</v>
      </c>
      <c r="H127" t="n">
        <v>3.2</v>
      </c>
      <c r="I127" t="n">
        <v>2.22</v>
      </c>
      <c r="J127" t="n">
        <v>3.2</v>
      </c>
      <c r="K127" t="inlineStr">
        <is>
          <t>luckia</t>
        </is>
      </c>
      <c r="L127" t="inlineStr">
        <is>
          <t>betano</t>
        </is>
      </c>
      <c r="M127" t="inlineStr">
        <is>
          <t>betano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2021-01-16T20:15:06Z</dcterms:created>
  <dcterms:modified xsi:type="dcterms:W3CDTF">2021-01-21T01:01:42Z</dcterms:modified>
  <cp:lastModifiedBy>João Silva</cp:lastModifiedBy>
</cp:coreProperties>
</file>